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 " sheetId="1" r:id="rId4"/>
    <sheet state="visible" name="값 데이터" sheetId="2" r:id="rId5"/>
    <sheet state="visible" name="카드 내용 바로보기  데이터 X" sheetId="3" r:id="rId6"/>
  </sheets>
  <definedNames/>
  <calcPr/>
  <extLst>
    <ext uri="GoogleSheetsCustomDataVersion1">
      <go:sheetsCustomData xmlns:go="http://customooxmlschemas.google.com/" r:id="rId7" roundtripDataSignature="AMtx7mhELEILfkb0vDpHjRaqtCZHEDnP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카드명 : 한글
======</t>
      </text>
    </comment>
    <comment authorId="0" ref="B1">
      <text>
        <t xml:space="preserve">카드명 : 한글
======</t>
      </text>
    </comment>
    <comment authorId="0" ref="C1">
      <text>
        <t xml:space="preserve">카드명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Float
효과 데이터 / 0 = 효과 없음 / 실수 값으로 효과 수치 변화 (ex. 이펙트 시간 범위 등)
======</t>
      </text>
    </comment>
    <comment authorId="0" ref="I1">
      <text>
        <t xml:space="preserve">Float
효과 데이터 / 0 = 효과 없음 / 실수 값으로 효과 수치 변화 (ex. 이펙트 시간 범위 등)
======</t>
      </text>
    </comment>
    <comment authorId="0" ref="J1">
      <text>
        <t xml:space="preserve">Float
효과 데이터 / 0 = 효과 없음 / 실수 값으로 효과 수치 변화 (ex. 이펙트 시간 범위 등)
======</t>
      </text>
    </comment>
    <comment authorId="0" ref="K1">
      <text>
        <t xml:space="preserve">Float
용도데이터
-1 음수 = 지연시간
0 = 즉시사용
1 양수 = 지속시간
======</t>
      </text>
    </comment>
    <comment authorId="0" ref="L1">
      <text>
        <t xml:space="preserve">Int
효과 데이터 / 0 = 효과 없음 / 정수 값으로 효과 수치 변화 (ex. 이펙트 시간 범위 등)
======</t>
      </text>
    </comment>
    <comment authorId="0" ref="M1">
      <text>
        <t xml:space="preserve">Int
효과 데이터 / 0 = 효과 없음 / 정수 값으로 효과 수치 변화 (ex. 이펙트 시간 범위 등)
======</t>
      </text>
    </comment>
    <comment authorId="0" ref="N1">
      <text>
        <t xml:space="preserve">Float
카드 효과 수치 / 실수 값으로 직접적으로 주는 수치를 기입한다. 예시 : 15의 체력 피해를 준다 = 15.0f / 아군의 체력을 10 회복한다 = 10.0f
======</t>
      </text>
    </comment>
    <comment authorId="0" ref="O1">
      <text>
        <t xml:space="preserve">효과 데이터 / bool
======</t>
      </text>
    </comment>
    <comment authorId="0" ref="P1">
      <text>
        <t xml:space="preserve">Int
카드 사용 소모 코스트
======</t>
      </text>
    </comment>
    <comment authorId="0" ref="Q1">
      <text>
        <t xml:space="preserve">Int
접근할 데이터 범위 / 0 = 복합(둘다) / 1 = 아군 전체 / 2 = 적군 전체 / 3 = 그외 시스템
======</t>
      </text>
    </comment>
    <comment authorId="0" ref="R1">
      <text>
        <t xml:space="preserve">Int
속성 / 0 = 속성관계 없음(무속성) / 1 = 불 / 2 = 물 / 3 = 풀 
======</t>
      </text>
    </comment>
    <comment authorId="0" ref="S1">
      <text>
        <t xml:space="preserve">Int
카드 효과 대분류 (계열) /  0 = 시스템 1 = 영웅 스텟 2 = 몬스터 스텟 3 = 스킬
======</t>
      </text>
    </comment>
    <comment authorId="0" ref="T1">
      <text>
        <t xml:space="preserve">Int
카드 효과 소분류 (계열) / 0 = 체력 / 1 = 방어력 / 2 = 공격력 / 3 = 이동속도 / 4 = 공격속도 / 5 = 스킬 쿨다운 / 6 = 최대 코스트 / 7 = 사용 코스트 / 8 = 진행시간 / 9 = 복합
======</t>
      </text>
    </comment>
    <comment authorId="0" ref="U1">
      <text>
        <t xml:space="preserve">Int
사용 조건 / 0 = 조건 없음 / 1 = 조건  A / 2 = 조건 B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인덱스 번호
======</t>
      </text>
    </comment>
    <comment authorId="0" ref="B1">
      <text>
        <t xml:space="preserve">카드명 : 한글
======</t>
      </text>
    </comment>
    <comment authorId="0" ref="C1">
      <text>
        <t xml:space="preserve">Int
카드 사용 소모 코스트
======</t>
      </text>
    </comment>
    <comment authorId="0" ref="D1">
      <text>
        <t xml:space="preserve">Float
주요
효과 데이터 Value
0 = 효과 없음 
실수 값으로 효과 수치 변화
문자에 들어갈 값 = {0}
======</t>
      </text>
    </comment>
    <comment authorId="0" ref="E1">
      <text>
        <t xml:space="preserve">Float
보조
효과 데이터 Value
0 = 효과 없음 
실수 값으로 효과 수치 변화
문자에 들어갈 값 = {1}
======</t>
      </text>
    </comment>
    <comment authorId="0" ref="F1">
      <text>
        <t xml:space="preserve">Float
용도데이터
-1~ 음수 = 지연시간
0 = 즉시사용
1~ 양수 = 지속시간
문자에 들어갈 값 = {2}
======</t>
      </text>
    </comment>
    <comment authorId="0" ref="G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  <comment authorId="0" ref="H1">
      <text>
        <t xml:space="preserve">카드 효과 시간 분류
0 = NOW                 즉시발동
1 = CONTINUE      지속발동
2 = DELAY              지연발동
======</t>
      </text>
    </comment>
    <comment authorId="0" ref="I1">
      <text>
        <t xml:space="preserve">카드 효과 대상 분류
0 = ALLY          아군 단일
1 = ALLIES      아군 전체
2 = ENEMY       적 단일
3 = ENEMIES    적 전체
======</t>
      </text>
    </comment>
    <comment authorId="0" ref="J1">
      <text>
        <t xml:space="preserve">카드 효과 대상 분류
0 = TOTAL                      전체
1 = RANDOM                 랜덤
2 = HP_HIGH                 체력 높은 순
3 = HP_LOW                  체력 낮은 순
4 = DAMAGE_HIGH    공격력 높은 순
5 = DAMAGE_LOW      공격력 낮은 순
======</t>
      </text>
    </comment>
    <comment authorId="0" ref="L1">
      <text>
        <t xml:space="preserve">Float
주요
효과 데이터 벨류 
0 = 효과 없음 
실수 값으로 효과 수치 변화
======</t>
      </text>
    </comment>
    <comment authorId="0" ref="M1">
      <text>
        <t xml:space="preserve">Int
0 = 아군 전체 체력 / 1 = 아군 전체 방어력 / 
======</t>
      </text>
    </comment>
    <comment authorId="0" ref="N1">
      <text>
        <t xml:space="preserve">Int
속성 / 0 = 속성관계 없음(무속성) / 1 = 불 / 2 = 물 / 3 = 풀 
======</t>
      </text>
    </comment>
    <comment authorId="0" ref="O1">
      <text>
        <t xml:space="preserve">Int
효과 데이터 / 0 = 효과 없음 / 정수 값으로 효과 수치 변화 (ex. 이펙트 시간 범위 등)
======</t>
      </text>
    </comment>
    <comment authorId="0" ref="P1">
      <text>
        <t xml:space="preserve">Int
효과 데이터 / 0 = 효과 없음 / 정수 값으로 효과 수치 변화 (ex. 이펙트 시간 범위 등)
======</t>
      </text>
    </comment>
    <comment authorId="0" ref="Q1">
      <text>
        <t xml:space="preserve">Float
카드 효과 수치 / 실수 값으로 직접적으로 주는 수치를 기입한다. 예시 : 15의 체력 피해를 준다 = 15.0f / 아군의 체력을 10 회복한다 = 10.0f
======</t>
      </text>
    </comment>
    <comment authorId="0" ref="R1">
      <text>
        <t xml:space="preserve">Float
효과 데이터 / 0 = 효과 없음 / 실수 값으로 효과 수치 변화 (ex. 이펙트 시간 범위 등)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카드명 : 한글
======</t>
      </text>
    </comment>
    <comment authorId="0" ref="B1">
      <text>
        <t xml:space="preserve">카드명 : 한글
======</t>
      </text>
    </comment>
    <comment authorId="0" ref="C1">
      <text>
        <t xml:space="preserve">본문 : 한글
======</t>
      </text>
    </comment>
    <comment authorId="0" ref="D1">
      <text>
        <t xml:space="preserve">부가 설명 : 한글
======</t>
      </text>
    </comment>
    <comment authorId="0" ref="E1">
      <text>
        <t xml:space="preserve">카드명 : 영어
======</t>
      </text>
    </comment>
    <comment authorId="0" ref="F1">
      <text>
        <t xml:space="preserve">본문 : 영문
======</t>
      </text>
    </comment>
    <comment authorId="0" ref="G1">
      <text>
        <t xml:space="preserve">부가 설명 : 영문
======</t>
      </text>
    </comment>
    <comment authorId="0" ref="H1">
      <text>
        <t xml:space="preserve">Float
효과 데이터 / 0 = 효과 없음 / 실수 값으로 효과 수치 변화 (ex. 이펙트 시간 범위 등)
======</t>
      </text>
    </comment>
    <comment authorId="0" ref="I1">
      <text>
        <t xml:space="preserve">Float
효과 데이터 / 0 = 효과 없음 / 실수 값으로 효과 수치 변화 (ex. 이펙트 시간 범위 등)
======</t>
      </text>
    </comment>
    <comment authorId="0" ref="J1">
      <text>
        <t xml:space="preserve">Float
효과 데이터 / 0 = 효과 없음 / 실수 값으로 효과 수치 변화 (ex. 이펙트 시간 범위 등)
======</t>
      </text>
    </comment>
    <comment authorId="0" ref="K1">
      <text>
        <t xml:space="preserve">Float
용도데이터
-1 음수 = 지연시간
0 = 즉시사용
1 양수 = 지속시간
======</t>
      </text>
    </comment>
    <comment authorId="0" ref="L1">
      <text>
        <t xml:space="preserve">Int
효과 데이터 / 0 = 효과 없음 / 정수 값으로 효과 수치 변화 (ex. 이펙트 시간 범위 등)
======</t>
      </text>
    </comment>
    <comment authorId="0" ref="M1">
      <text>
        <t xml:space="preserve">Int
효과 데이터 / 0 = 효과 없음 / 정수 값으로 효과 수치 변화 (ex. 이펙트 시간 범위 등)
======</t>
      </text>
    </comment>
    <comment authorId="0" ref="N1">
      <text>
        <t xml:space="preserve">Float
카드 효과 수치 / 실수 값으로 직접적으로 주는 수치를 기입한다. 예시 : 15의 체력 피해를 준다 = 15.0f / 아군의 체력을 10 회복한다 = 10.0f
======</t>
      </text>
    </comment>
    <comment authorId="0" ref="O1">
      <text>
        <t xml:space="preserve">효과 데이터 / bool
======</t>
      </text>
    </comment>
    <comment authorId="0" ref="P1">
      <text>
        <t xml:space="preserve">Int
카드 사용 소모 코스트
======</t>
      </text>
    </comment>
    <comment authorId="0" ref="Q1">
      <text>
        <t xml:space="preserve">Int
접근할 데이터 범위 / 0 = 복합(둘다) / 1 = 아군 전체 / 2 = 적군 전체 / 3 = 그외 시스템
======</t>
      </text>
    </comment>
    <comment authorId="0" ref="R1">
      <text>
        <t xml:space="preserve">Int
속성 / 0 = 속성관계 없음(무속성) / 1 = 불 / 2 = 물 / 3 = 풀 
======</t>
      </text>
    </comment>
    <comment authorId="0" ref="S1">
      <text>
        <t xml:space="preserve">Int
카드 효과 대분류 (계열) /  0 = 시스템 1 = 영웅 스텟 2 = 몬스터 스텟 3 = 스킬
======</t>
      </text>
    </comment>
    <comment authorId="0" ref="T1">
      <text>
        <t xml:space="preserve">Int
카드 효과 소분류 (계열) / 0 = 체력 / 1 = 방어력 / 2 = 공격력 / 3 = 이동속도 / 4 = 공격속도 / 5 = 스킬 쿨다운 / 6 = 최대 코스트 / 7 = 사용 코스트 / 8 = 진행시간 / 9 = 복합
======</t>
      </text>
    </comment>
    <comment authorId="0" ref="U1">
      <text>
        <t xml:space="preserve">Int
사용 조건 / 0 = 조건 없음 / 1 = 조건  A / 2 = 조건 B
======</t>
      </text>
    </comment>
  </commentList>
</comments>
</file>

<file path=xl/sharedStrings.xml><?xml version="1.0" encoding="utf-8"?>
<sst xmlns="http://schemas.openxmlformats.org/spreadsheetml/2006/main" count="424" uniqueCount="171">
  <si>
    <t>Index</t>
  </si>
  <si>
    <t>Name_Kr</t>
  </si>
  <si>
    <t>Name_Eng</t>
  </si>
  <si>
    <t>Content_1_Kr</t>
  </si>
  <si>
    <t>Content_1_Eng</t>
  </si>
  <si>
    <t>Content_2_Kr</t>
  </si>
  <si>
    <t>Content_2_Eng</t>
  </si>
  <si>
    <t>"치유의 비"</t>
  </si>
  <si>
    <t>"Healing Rain"</t>
  </si>
  <si>
    <t>"전체 아군의 체력을 {2}초 동안 초당 {0} 만큼 회복한다."</t>
  </si>
  <si>
    <t>"Recovers all allies' HP by {0} per second for {2} seconds."</t>
  </si>
  <si>
    <t>""</t>
  </si>
  <si>
    <t>"치유 의식"</t>
  </si>
  <si>
    <t>"Healing Ritual"</t>
  </si>
  <si>
    <t>"치유의 바람"</t>
  </si>
  <si>
    <t>"Healing Wind"</t>
  </si>
  <si>
    <t>"빛의 구원"</t>
  </si>
  <si>
    <t>"The Salvation of Light"</t>
  </si>
  <si>
    <t>"전체 아군의 체력을 즉시 {0} 만큼 회복한다."</t>
  </si>
  <si>
    <t>"Instantly restores {0} HP to all allies."</t>
  </si>
  <si>
    <t>"빛의 은총"</t>
  </si>
  <si>
    <t>"Blessing of Light"</t>
  </si>
  <si>
    <t>"빛의 권능"</t>
  </si>
  <si>
    <t>"Power of Light"</t>
  </si>
  <si>
    <t>"에이비리베의 세례"</t>
  </si>
  <si>
    <t>"Ewige Liebe's Baptism"</t>
  </si>
  <si>
    <t>"전체 아군의 체력을 {2}초 동안 초당 {1} 만큼 회복한다."</t>
  </si>
  <si>
    <t>"Recovers all allies' HP by {1} per second for {2} seconds."</t>
  </si>
  <si>
    <t>"수호의 기도"</t>
  </si>
  <si>
    <t>"Prayer of Protection"</t>
  </si>
  <si>
    <t>"전체 아군의 체력의 ({0} * 100)% 만큼 방어막을 즉시 생성한다."</t>
  </si>
  <si>
    <t>"Instantly creates a shield equal to ({0} * 100)% of all allies' HP."</t>
  </si>
  <si>
    <t>"수호의 보호막"</t>
  </si>
  <si>
    <t>"Guardian Shield"</t>
  </si>
  <si>
    <t>"수호의 갑옷"</t>
  </si>
  <si>
    <t>"Guardian Armor"</t>
  </si>
  <si>
    <t>"인내의 광채"</t>
  </si>
  <si>
    <t>"The brilliance of patience"</t>
  </si>
  <si>
    <t>"전체 아군에게 {0} 만큼 방어막을 즉시 생성한다."</t>
  </si>
  <si>
    <t>"Instantly creates a shield equal to {0} on all allies."</t>
  </si>
  <si>
    <t>"인내의 손길"</t>
  </si>
  <si>
    <t>"Hand of Patience"</t>
  </si>
  <si>
    <t>"인내의 의지"</t>
  </si>
  <si>
    <t>"The Will of Patience"</t>
  </si>
  <si>
    <t>"빛의 보호"</t>
  </si>
  <si>
    <t>"Protection of Light"</t>
  </si>
  <si>
    <t>"전체 아군에게 {2}초 동안 [무적]부여"</t>
  </si>
  <si>
    <t>"Applies [Invincible] to all allies for {2} seconds"</t>
  </si>
  <si>
    <t>"전체 아군에게 {2}초 동안 [상태이상 면역] 부여""</t>
  </si>
  <si>
    <t>"Inflicts [Status Immunity] to all allies for {2} seconds""</t>
  </si>
  <si>
    <t>"플류트레네의 방패"</t>
  </si>
  <si>
    <t>"Shield of Frühling Träne"</t>
  </si>
  <si>
    <t>"전체 아군의 체력의 ({1} * 100)% 만큼 방어막을 즉시 생성한다."</t>
  </si>
  <si>
    <t>"Instantly creates a shield equal to ({1} * 100)% of all allies' HP."</t>
  </si>
  <si>
    <t>"성수 뿌리기"</t>
  </si>
  <si>
    <t>"Spraying Holy Water"</t>
  </si>
  <si>
    <t>"전체 적에게 {0}의 즉시 피해를 입힌다."</t>
  </si>
  <si>
    <t>"Instantly deals {0} damage to all enemies."</t>
  </si>
  <si>
    <t>"정의 집행"</t>
  </si>
  <si>
    <t>"Justice Enforcement"</t>
  </si>
  <si>
    <t>"파멸의 격노"</t>
  </si>
  <si>
    <t>"Wrath of Doom"</t>
  </si>
  <si>
    <t>"빛의 일격"</t>
  </si>
  <si>
    <t>"Light Strike"</t>
  </si>
  <si>
    <t>"창공의 비"</t>
  </si>
  <si>
    <t>"Rain of the Sky"</t>
  </si>
  <si>
    <t>"전체 적에게 {2}초 동안 {0}의 초당 피해를 입힌다."</t>
  </si>
  <si>
    <t>"Inflicts {0} damage per second for {2} seconds to all enemies."</t>
  </si>
  <si>
    <t>"꿰뚫는 광채"</t>
  </si>
  <si>
    <t>"Piercing Radiance"</t>
  </si>
  <si>
    <t>"빛의 기둥"</t>
  </si>
  <si>
    <t>"Pillars of Light"</t>
  </si>
  <si>
    <t>"라이덴샤프트의 격노"</t>
  </si>
  <si>
    <t>"Wrath of Leidenschaft"</t>
  </si>
  <si>
    <t>"전체 적에게 {2}초 동안 {1}의 초당 피해를 입힌다."</t>
  </si>
  <si>
    <t>"Inflicts {1} damage per second for {2} seconds to all enemies."</t>
  </si>
  <si>
    <t>"오라 : 응징"</t>
  </si>
  <si>
    <t>"Aura: Punishment"</t>
  </si>
  <si>
    <t>"전체 아군에게 버프[오라 : 응징] 부여"</t>
  </si>
  <si>
    <t>"Give all allies a buff [Aura: Punishment]"</t>
  </si>
  <si>
    <t>"[오라 : 응징] - {2}초 동안 공격력이 ({0} * 100)% 만큼 증가한다."</t>
  </si>
  <si>
    <t>"[Aura: Retribution] - Increases damage done by ({0} * 100)% for {2} seconds."</t>
  </si>
  <si>
    <t>"오라 : 강인함"</t>
  </si>
  <si>
    <t>"Aura: Toughness"</t>
  </si>
  <si>
    <t>"전체 아군에게 버프[오라 : 강인함] 부여"</t>
  </si>
  <si>
    <t>"Give all allies a buff [Aura: Toughness]"</t>
  </si>
  <si>
    <t>"[오라 : 강인함] - {2}초 동안 방어력이 ({0} * 100)% 만큼 증가한다."</t>
  </si>
  <si>
    <t>"[Aura: Tenacity] - Increases defense by ({0} * 100)% for {2} seconds."</t>
  </si>
  <si>
    <t>"오라 : 선물"</t>
  </si>
  <si>
    <t>"Aura: Gift"</t>
  </si>
  <si>
    <t>"전체 아군에게 버프[오라 : 선물] 부여"</t>
  </si>
  <si>
    <t>"Give all allies a buff [Aura: Gift]"</t>
  </si>
  <si>
    <t>"[오라 : 선물] - {2}초 동안 공격속도와 이동속도가 ({0} * 100)% 만큼 증가한다."</t>
  </si>
  <si>
    <t>"[Aura: Gift] - Increases attack speed and movement speed by ({0} * 100)% for {2} seconds."</t>
  </si>
  <si>
    <t>"오라 : 선심"</t>
  </si>
  <si>
    <t>"Aura: Gentleman"</t>
  </si>
  <si>
    <t>"전체 아군에게 버프[오라 : 선심] 부여"</t>
  </si>
  <si>
    <t>"Give all allies a buff [Aura: Gentleman]"</t>
  </si>
  <si>
    <t>"[오라 : 선심] - {2}초 동안 받는 회복효과가 ({0} * 100)% 만큼 증가한다."</t>
  </si>
  <si>
    <t>"[Aura: Gentleman] - Increases the amount of healing received by ({0} * 100)% for {2} seconds."</t>
  </si>
  <si>
    <t>"오라 : 질서"</t>
  </si>
  <si>
    <t>"Aura: Order"</t>
  </si>
  <si>
    <t>"전체 아군에게 버프[오라 : 질서] 부여"</t>
  </si>
  <si>
    <t>"Give all allies a buff [Aura: Order]"</t>
  </si>
  <si>
    <t>"[오라 : 질서] - {2}초 동안 받는 피해가 ({0} * 100)% 만큼 감소한다."</t>
  </si>
  <si>
    <t>"[Aura: Order] - Reduces damage taken by ({0} * 100)% for {2} seconds."</t>
  </si>
  <si>
    <t>"오라 : 열광"</t>
  </si>
  <si>
    <t>"Aura: Enthusiasm"</t>
  </si>
  <si>
    <t>"전체 아군에게 버프[오라 : 열광] 부여"</t>
  </si>
  <si>
    <t>"Give all allies a buff [Aura: Enthusiasm]"</t>
  </si>
  <si>
    <t>"[오라 : 열광] - {2}초 동안 속성 공격 상성 데미지가 ({0} * 100)% 만큼 증가한다."</t>
  </si>
  <si>
    <t>"[Aura: Enthusiasm] - Increases property attack damage by ({0} * 100)% for {2} seconds."</t>
  </si>
  <si>
    <t>"삼위일체"</t>
  </si>
  <si>
    <t>"Trinity"</t>
  </si>
  <si>
    <t>"전체 아군에게 버프[삼위일체] 부여"</t>
  </si>
  <si>
    <t>"Give all allies a buff [Trinity]"</t>
  </si>
  <si>
    <t>"[삼위일체] - {2}초 동안 공격력,방어력,공격속도,이동속도가 ({0} * 100)% 만큼 증가한다."</t>
  </si>
  <si>
    <t>"[Trinity] - Increases attack power, defense power, attack speed, and movement speed by ({0} * 100)% for {2} seconds."</t>
  </si>
  <si>
    <t>"속죄"</t>
  </si>
  <si>
    <t>"expiation"</t>
  </si>
  <si>
    <t>"전체 적에게 디버프[속죄] 부여"</t>
  </si>
  <si>
    <t>"Inflicts debuff [Atonement] to all enemies"</t>
  </si>
  <si>
    <t>"[속죄] - {2}초 동안 공격력이 ({0} * 100)% 만큼 감소한다."</t>
  </si>
  <si>
    <t>"[Atonement] - Damage reduced by ({0} * 100)% for {2} seconds."</t>
  </si>
  <si>
    <t>"존재부정"</t>
  </si>
  <si>
    <t>"Negation of Existence"</t>
  </si>
  <si>
    <t>"전체 적에게 디버프[존재부정] 부여"</t>
  </si>
  <si>
    <t>"Inflicts debuff [denial of existence] to all enemies"</t>
  </si>
  <si>
    <t>"[존재부정] - {2}초 동안 방어력이 ({0} * 100)% 만큼 감소한다."</t>
  </si>
  <si>
    <t>"[Negative Existence] - Reduces defense by ({0} * 100)% for {2} seconds."</t>
  </si>
  <si>
    <t>"영혼의 절망"</t>
  </si>
  <si>
    <t>"Despair of the Soul"</t>
  </si>
  <si>
    <t>"전체 적에게 디버프[영혼의 절망] 부여"</t>
  </si>
  <si>
    <t>"Inflicts debuff [Despair of Soul] to all enemies"</t>
  </si>
  <si>
    <t>"[영혼의 절망] - {2}초 동안 공격속도와 이동속도가 ({0} * 100)% 만큼 감소한다."</t>
  </si>
  <si>
    <t>"[Soul's Despair] - Reduces attack speed and movement speed by ({0} * 100)% for {2} seconds."</t>
  </si>
  <si>
    <t>"공허의 늪"</t>
  </si>
  <si>
    <t>"Swamp of the Void"</t>
  </si>
  <si>
    <t>"전체 적에게 디버프[공허의 늪] 부여"</t>
  </si>
  <si>
    <t>"Inflicts a debuff [Swamp of the Void] to all enemies"</t>
  </si>
  <si>
    <t>"[공허의 늪] - {2}초 동안 이동속도가 ({0} * 100)% 만큼 감소한다."</t>
  </si>
  <si>
    <t>"[Void Swamp] - Reduces movement speed by ({0} * 100)% for {2} seconds."</t>
  </si>
  <si>
    <t>"무기력"</t>
  </si>
  <si>
    <t>"lethargy"</t>
  </si>
  <si>
    <t>"전체 적에게 디버프[무기력] 부여"</t>
  </si>
  <si>
    <t>"Inflicts debuff [weakness] to all enemies"</t>
  </si>
  <si>
    <t>"[무기력] - {2}초 동안 공격력과 방어력이 ({0} * 100)% 만큼 감소한다."</t>
  </si>
  <si>
    <t>"[Lethargy] - Decreases attack and defense by ({0} * 100)% for {2} seconds."</t>
  </si>
  <si>
    <t>"신성 불길"</t>
  </si>
  <si>
    <t>"Holy Flame"</t>
  </si>
  <si>
    <t>"전체 적에게 디버프[신성 불길] 부여"</t>
  </si>
  <si>
    <t>"Inflicts debuff [Holy Flame] to all enemies"</t>
  </si>
  <si>
    <t>"[신성 불길] - [화상] 상태 부여 {2}초 동안 ({0} * 100)의 초당 피해를 입힌다."</t>
  </si>
  <si>
    <t>"[Holy Flame] - [Burn] Inflicts ({0} * 100) damage per second for {2} seconds."</t>
  </si>
  <si>
    <t>BF_Num</t>
  </si>
  <si>
    <t>Card_Cost</t>
  </si>
  <si>
    <t>Value_Float_A</t>
  </si>
  <si>
    <t>Value_Float_B</t>
  </si>
  <si>
    <t>Value_Float_D</t>
  </si>
  <si>
    <t>Condition_int_A</t>
  </si>
  <si>
    <t>Condition_int_B</t>
  </si>
  <si>
    <t>Condition_int_C</t>
  </si>
  <si>
    <t>Condition_int_D</t>
  </si>
  <si>
    <t>Value_Double_A</t>
  </si>
  <si>
    <t>Value_Bool_A</t>
  </si>
  <si>
    <t>Use_Condition</t>
  </si>
  <si>
    <t>Attribute</t>
  </si>
  <si>
    <t>Value_Int_A</t>
  </si>
  <si>
    <t>Value_Int_B</t>
  </si>
  <si>
    <t>Effect_Value</t>
  </si>
  <si>
    <t>Value_Float_C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</si>
</sst>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000000000000"/>
    <numFmt numFmtId="166" formatCode="0.000000000000"/>
  </numFmts>
  <fonts count="6">
    <font>
      <sz val="10.0"/>
      <color rgb="FF000000"/>
      <name val="Verdana"/>
      <scheme val="minor"/>
    </font>
    <font>
      <b/>
      <color rgb="FF1A1A1A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4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5" fontId="4" numFmtId="0" xfId="0" applyAlignment="1" applyFill="1" applyFont="1">
      <alignment horizontal="left" readingOrder="0"/>
    </xf>
    <xf borderId="0" fillId="5" fontId="2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2" numFmtId="0" xfId="0" applyFont="1"/>
    <xf borderId="0" fillId="6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7" fontId="1" numFmtId="164" xfId="0" applyAlignment="1" applyFill="1" applyFont="1" applyNumberFormat="1">
      <alignment horizontal="center" readingOrder="0" vertical="bottom"/>
    </xf>
    <xf borderId="0" fillId="8" fontId="1" numFmtId="165" xfId="0" applyAlignment="1" applyFill="1" applyFont="1" applyNumberForma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7" fontId="1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left" readingOrder="0"/>
    </xf>
    <xf borderId="0" fillId="4" fontId="3" numFmtId="164" xfId="0" applyAlignment="1" applyFont="1" applyNumberFormat="1">
      <alignment horizontal="left" readingOrder="0"/>
    </xf>
    <xf borderId="0" fillId="0" fontId="3" numFmtId="166" xfId="0" applyAlignment="1" applyFont="1" applyNumberFormat="1">
      <alignment horizontal="left" readingOrder="0"/>
    </xf>
    <xf borderId="0" fillId="5" fontId="2" numFmtId="164" xfId="0" applyAlignment="1" applyFont="1" applyNumberFormat="1">
      <alignment horizontal="left" readingOrder="0"/>
    </xf>
    <xf borderId="0" fillId="5" fontId="4" numFmtId="164" xfId="0" applyAlignment="1" applyFont="1" applyNumberFormat="1">
      <alignment horizontal="left" readingOrder="0"/>
    </xf>
    <xf borderId="0" fillId="5" fontId="2" numFmtId="165" xfId="0" applyFont="1" applyNumberFormat="1"/>
    <xf borderId="0" fillId="5" fontId="2" numFmtId="0" xfId="0" applyFont="1"/>
    <xf borderId="0" fillId="5" fontId="4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4" fontId="2" numFmtId="164" xfId="0" applyAlignment="1" applyFont="1" applyNumberFormat="1">
      <alignment horizontal="left" readingOrder="0"/>
    </xf>
    <xf borderId="0" fillId="4" fontId="4" numFmtId="0" xfId="0" applyAlignment="1" applyFont="1">
      <alignment horizontal="left"/>
    </xf>
    <xf borderId="0" fillId="4" fontId="2" numFmtId="0" xfId="0" applyFont="1"/>
    <xf borderId="0" fillId="4" fontId="2" numFmtId="164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6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6.11"/>
    <col customWidth="1" min="3" max="3" width="20.89"/>
    <col customWidth="1" min="4" max="4" width="46.67"/>
    <col customWidth="1" min="5" max="5" width="50.44"/>
    <col customWidth="1" min="6" max="6" width="66.0"/>
    <col customWidth="1" min="7" max="7" width="92.78"/>
    <col customWidth="1" min="8" max="11" width="11.0"/>
    <col customWidth="1" min="12" max="13" width="9.33"/>
    <col customWidth="1" min="14" max="14" width="9.67"/>
    <col customWidth="1" min="15" max="15" width="10.78"/>
    <col customWidth="1" min="16" max="16" width="8.33"/>
    <col customWidth="1" min="17" max="17" width="9.44"/>
    <col customWidth="1" min="18" max="18" width="7.11"/>
    <col customWidth="1" min="19" max="20" width="11.11"/>
    <col customWidth="1" min="21" max="21" width="11.3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</row>
    <row r="2" ht="15.75" customHeight="1">
      <c r="A2" s="5">
        <v>1.0</v>
      </c>
      <c r="B2" s="6" t="s">
        <v>7</v>
      </c>
      <c r="C2" s="7" t="s">
        <v>8</v>
      </c>
      <c r="D2" s="6" t="s">
        <v>9</v>
      </c>
      <c r="E2" s="7" t="s">
        <v>10</v>
      </c>
      <c r="F2" s="8" t="s">
        <v>11</v>
      </c>
      <c r="G2" s="9" t="s">
        <v>11</v>
      </c>
      <c r="H2" s="6"/>
      <c r="I2" s="6"/>
      <c r="J2" s="6"/>
      <c r="K2" s="6"/>
      <c r="L2" s="6"/>
      <c r="M2" s="6"/>
      <c r="N2" s="7"/>
      <c r="O2" s="6"/>
      <c r="P2" s="7"/>
      <c r="Q2" s="7"/>
      <c r="R2" s="6"/>
      <c r="S2" s="6"/>
      <c r="T2" s="6"/>
      <c r="U2" s="6"/>
    </row>
    <row r="3" ht="15.75" customHeight="1">
      <c r="A3" s="10">
        <f t="shared" ref="A3:A38" si="1">A2 +1</f>
        <v>2</v>
      </c>
      <c r="B3" s="6" t="s">
        <v>12</v>
      </c>
      <c r="C3" s="7" t="s">
        <v>13</v>
      </c>
      <c r="D3" s="6" t="s">
        <v>9</v>
      </c>
      <c r="E3" s="7" t="s">
        <v>10</v>
      </c>
      <c r="F3" s="8" t="s">
        <v>11</v>
      </c>
      <c r="G3" s="9" t="s">
        <v>11</v>
      </c>
      <c r="H3" s="6"/>
      <c r="I3" s="6"/>
      <c r="J3" s="6"/>
      <c r="K3" s="6"/>
      <c r="L3" s="6"/>
      <c r="M3" s="6"/>
      <c r="N3" s="7"/>
      <c r="O3" s="6"/>
      <c r="P3" s="7"/>
      <c r="Q3" s="7"/>
      <c r="R3" s="6"/>
      <c r="S3" s="6"/>
      <c r="T3" s="6"/>
      <c r="U3" s="6"/>
    </row>
    <row r="4" ht="15.75" customHeight="1">
      <c r="A4" s="10">
        <f t="shared" si="1"/>
        <v>3</v>
      </c>
      <c r="B4" s="6" t="s">
        <v>14</v>
      </c>
      <c r="C4" s="7" t="s">
        <v>15</v>
      </c>
      <c r="D4" s="6" t="s">
        <v>9</v>
      </c>
      <c r="E4" s="7" t="s">
        <v>10</v>
      </c>
      <c r="F4" s="8" t="s">
        <v>11</v>
      </c>
      <c r="G4" s="9" t="s">
        <v>11</v>
      </c>
      <c r="H4" s="6"/>
      <c r="I4" s="6"/>
      <c r="J4" s="6"/>
      <c r="K4" s="6"/>
      <c r="L4" s="6"/>
      <c r="M4" s="6"/>
      <c r="N4" s="7"/>
      <c r="O4" s="6"/>
      <c r="P4" s="7"/>
      <c r="Q4" s="7"/>
      <c r="R4" s="6"/>
      <c r="S4" s="6"/>
      <c r="T4" s="6"/>
      <c r="U4" s="6"/>
    </row>
    <row r="5" ht="15.75" customHeight="1">
      <c r="A5" s="10">
        <f t="shared" si="1"/>
        <v>4</v>
      </c>
      <c r="B5" s="6" t="s">
        <v>16</v>
      </c>
      <c r="C5" s="7" t="s">
        <v>17</v>
      </c>
      <c r="D5" s="6" t="s">
        <v>18</v>
      </c>
      <c r="E5" s="7" t="s">
        <v>19</v>
      </c>
      <c r="F5" s="8" t="s">
        <v>11</v>
      </c>
      <c r="G5" s="9" t="s">
        <v>11</v>
      </c>
      <c r="H5" s="6"/>
      <c r="I5" s="6"/>
      <c r="J5" s="6"/>
      <c r="K5" s="6"/>
      <c r="L5" s="6"/>
      <c r="M5" s="6"/>
      <c r="N5" s="7"/>
      <c r="O5" s="6"/>
      <c r="P5" s="7"/>
      <c r="Q5" s="7"/>
      <c r="R5" s="6"/>
      <c r="S5" s="6"/>
      <c r="T5" s="6"/>
      <c r="U5" s="6"/>
    </row>
    <row r="6" ht="15.75" customHeight="1">
      <c r="A6" s="10">
        <f t="shared" si="1"/>
        <v>5</v>
      </c>
      <c r="B6" s="6" t="s">
        <v>20</v>
      </c>
      <c r="C6" s="7" t="s">
        <v>21</v>
      </c>
      <c r="D6" s="6" t="s">
        <v>18</v>
      </c>
      <c r="E6" s="7" t="s">
        <v>19</v>
      </c>
      <c r="F6" s="8" t="s">
        <v>11</v>
      </c>
      <c r="G6" s="9" t="s">
        <v>11</v>
      </c>
      <c r="H6" s="6"/>
      <c r="I6" s="6"/>
      <c r="J6" s="6"/>
      <c r="K6" s="6"/>
      <c r="L6" s="6"/>
      <c r="M6" s="6"/>
      <c r="N6" s="7"/>
      <c r="O6" s="6"/>
      <c r="P6" s="7"/>
      <c r="Q6" s="7"/>
      <c r="R6" s="6"/>
      <c r="S6" s="6"/>
      <c r="T6" s="6"/>
      <c r="U6" s="6"/>
    </row>
    <row r="7" ht="15.75" customHeight="1">
      <c r="A7" s="10">
        <f t="shared" si="1"/>
        <v>6</v>
      </c>
      <c r="B7" s="6" t="s">
        <v>22</v>
      </c>
      <c r="C7" s="7" t="s">
        <v>23</v>
      </c>
      <c r="D7" s="6" t="s">
        <v>18</v>
      </c>
      <c r="E7" s="7" t="s">
        <v>19</v>
      </c>
      <c r="F7" s="8" t="s">
        <v>11</v>
      </c>
      <c r="G7" s="9" t="s">
        <v>11</v>
      </c>
      <c r="H7" s="6"/>
      <c r="I7" s="6"/>
      <c r="J7" s="6"/>
      <c r="K7" s="6"/>
      <c r="L7" s="6"/>
      <c r="M7" s="6"/>
      <c r="N7" s="7"/>
      <c r="O7" s="6"/>
      <c r="P7" s="7"/>
      <c r="Q7" s="7"/>
      <c r="R7" s="6"/>
      <c r="S7" s="6"/>
      <c r="T7" s="6"/>
      <c r="U7" s="6"/>
    </row>
    <row r="8" ht="15.75" customHeight="1">
      <c r="A8" s="10">
        <f t="shared" si="1"/>
        <v>7</v>
      </c>
      <c r="B8" s="6" t="s">
        <v>24</v>
      </c>
      <c r="C8" s="7" t="s">
        <v>25</v>
      </c>
      <c r="D8" s="6" t="s">
        <v>18</v>
      </c>
      <c r="E8" s="7" t="s">
        <v>19</v>
      </c>
      <c r="F8" s="6" t="s">
        <v>26</v>
      </c>
      <c r="G8" s="7" t="s">
        <v>27</v>
      </c>
      <c r="H8" s="6"/>
      <c r="I8" s="6"/>
      <c r="J8" s="6"/>
      <c r="K8" s="6"/>
      <c r="L8" s="6"/>
      <c r="M8" s="6"/>
      <c r="N8" s="7"/>
      <c r="O8" s="6"/>
      <c r="P8" s="7"/>
      <c r="Q8" s="7"/>
      <c r="R8" s="6"/>
      <c r="S8" s="6"/>
      <c r="T8" s="6"/>
      <c r="U8" s="6"/>
    </row>
    <row r="9" ht="15.75" customHeight="1">
      <c r="A9" s="10">
        <f t="shared" si="1"/>
        <v>8</v>
      </c>
      <c r="B9" s="6" t="s">
        <v>28</v>
      </c>
      <c r="C9" s="7" t="s">
        <v>29</v>
      </c>
      <c r="D9" s="6" t="s">
        <v>30</v>
      </c>
      <c r="E9" s="7" t="s">
        <v>31</v>
      </c>
      <c r="F9" s="8" t="s">
        <v>11</v>
      </c>
      <c r="G9" s="8" t="s">
        <v>11</v>
      </c>
      <c r="H9" s="6"/>
      <c r="I9" s="6"/>
      <c r="J9" s="6"/>
      <c r="K9" s="6"/>
      <c r="L9" s="6"/>
      <c r="M9" s="6"/>
      <c r="N9" s="7"/>
      <c r="O9" s="6"/>
      <c r="P9" s="7"/>
      <c r="Q9" s="7"/>
      <c r="R9" s="6"/>
      <c r="S9" s="6"/>
      <c r="T9" s="6"/>
      <c r="U9" s="6"/>
    </row>
    <row r="10" ht="15.75" customHeight="1">
      <c r="A10" s="10">
        <f t="shared" si="1"/>
        <v>9</v>
      </c>
      <c r="B10" s="6" t="s">
        <v>32</v>
      </c>
      <c r="C10" s="7" t="s">
        <v>33</v>
      </c>
      <c r="D10" s="6" t="s">
        <v>30</v>
      </c>
      <c r="E10" s="7" t="s">
        <v>31</v>
      </c>
      <c r="F10" s="8" t="s">
        <v>11</v>
      </c>
      <c r="G10" s="8" t="s">
        <v>11</v>
      </c>
      <c r="H10" s="6"/>
      <c r="J10" s="6"/>
      <c r="K10" s="6"/>
      <c r="L10" s="6"/>
      <c r="M10" s="6"/>
      <c r="N10" s="7"/>
      <c r="O10" s="6"/>
      <c r="P10" s="7"/>
      <c r="Q10" s="7"/>
      <c r="R10" s="6"/>
      <c r="S10" s="6"/>
      <c r="T10" s="11"/>
      <c r="U10" s="6"/>
    </row>
    <row r="11" ht="15.75" customHeight="1">
      <c r="A11" s="10">
        <f t="shared" si="1"/>
        <v>10</v>
      </c>
      <c r="B11" s="6" t="s">
        <v>34</v>
      </c>
      <c r="C11" s="7" t="s">
        <v>35</v>
      </c>
      <c r="D11" s="6" t="s">
        <v>30</v>
      </c>
      <c r="E11" s="7" t="s">
        <v>31</v>
      </c>
      <c r="F11" s="8" t="s">
        <v>11</v>
      </c>
      <c r="G11" s="8" t="s">
        <v>11</v>
      </c>
      <c r="H11" s="6"/>
      <c r="I11" s="6"/>
      <c r="J11" s="6"/>
      <c r="K11" s="6"/>
      <c r="L11" s="6"/>
      <c r="M11" s="6"/>
      <c r="N11" s="7"/>
      <c r="O11" s="6"/>
      <c r="P11" s="7"/>
      <c r="Q11" s="7"/>
      <c r="R11" s="6"/>
      <c r="S11" s="6"/>
      <c r="T11" s="11"/>
      <c r="U11" s="6"/>
    </row>
    <row r="12" ht="15.75" customHeight="1">
      <c r="A12" s="10">
        <f t="shared" si="1"/>
        <v>11</v>
      </c>
      <c r="B12" s="6" t="s">
        <v>36</v>
      </c>
      <c r="C12" s="7" t="s">
        <v>37</v>
      </c>
      <c r="D12" s="6" t="s">
        <v>38</v>
      </c>
      <c r="E12" s="7" t="s">
        <v>39</v>
      </c>
      <c r="F12" s="8" t="s">
        <v>11</v>
      </c>
      <c r="G12" s="8" t="s">
        <v>11</v>
      </c>
      <c r="H12" s="6"/>
      <c r="I12" s="6"/>
      <c r="J12" s="6"/>
      <c r="K12" s="6"/>
      <c r="L12" s="6"/>
      <c r="M12" s="6"/>
      <c r="N12" s="7"/>
      <c r="O12" s="6"/>
      <c r="P12" s="7"/>
      <c r="Q12" s="7"/>
      <c r="R12" s="6"/>
      <c r="S12" s="6"/>
      <c r="T12" s="11"/>
      <c r="U12" s="6"/>
    </row>
    <row r="13" ht="15.75" customHeight="1">
      <c r="A13" s="10">
        <f t="shared" si="1"/>
        <v>12</v>
      </c>
      <c r="B13" s="6" t="s">
        <v>40</v>
      </c>
      <c r="C13" s="7" t="s">
        <v>41</v>
      </c>
      <c r="D13" s="6" t="s">
        <v>38</v>
      </c>
      <c r="E13" s="7" t="s">
        <v>39</v>
      </c>
      <c r="F13" s="8" t="s">
        <v>11</v>
      </c>
      <c r="G13" s="8" t="s">
        <v>11</v>
      </c>
      <c r="H13" s="6"/>
      <c r="I13" s="6"/>
      <c r="J13" s="6"/>
      <c r="K13" s="6"/>
      <c r="L13" s="6"/>
      <c r="M13" s="6"/>
      <c r="N13" s="7"/>
      <c r="O13" s="6"/>
      <c r="P13" s="7"/>
      <c r="Q13" s="7"/>
      <c r="R13" s="6"/>
      <c r="S13" s="6"/>
      <c r="T13" s="11"/>
      <c r="U13" s="6"/>
    </row>
    <row r="14" ht="15.75" customHeight="1">
      <c r="A14" s="10">
        <f t="shared" si="1"/>
        <v>13</v>
      </c>
      <c r="B14" s="6" t="s">
        <v>42</v>
      </c>
      <c r="C14" s="7" t="s">
        <v>43</v>
      </c>
      <c r="D14" s="6" t="s">
        <v>38</v>
      </c>
      <c r="E14" s="7" t="s">
        <v>39</v>
      </c>
      <c r="F14" s="8" t="s">
        <v>11</v>
      </c>
      <c r="G14" s="8" t="s">
        <v>11</v>
      </c>
      <c r="H14" s="6"/>
      <c r="I14" s="6"/>
      <c r="J14" s="6"/>
      <c r="K14" s="6"/>
      <c r="L14" s="6"/>
      <c r="M14" s="6"/>
      <c r="N14" s="7"/>
      <c r="O14" s="6"/>
      <c r="P14" s="7"/>
      <c r="Q14" s="7"/>
      <c r="R14" s="6"/>
      <c r="S14" s="6"/>
      <c r="T14" s="11"/>
      <c r="U14" s="6"/>
    </row>
    <row r="15" ht="15.75" customHeight="1">
      <c r="A15" s="10">
        <f t="shared" si="1"/>
        <v>14</v>
      </c>
      <c r="B15" s="6" t="s">
        <v>44</v>
      </c>
      <c r="C15" s="7" t="s">
        <v>45</v>
      </c>
      <c r="D15" s="6" t="s">
        <v>46</v>
      </c>
      <c r="E15" s="7" t="s">
        <v>47</v>
      </c>
      <c r="F15" s="6" t="s">
        <v>48</v>
      </c>
      <c r="G15" s="7" t="s">
        <v>49</v>
      </c>
      <c r="H15" s="6"/>
      <c r="I15" s="6"/>
      <c r="J15" s="6"/>
      <c r="K15" s="6"/>
      <c r="L15" s="6"/>
      <c r="M15" s="6"/>
      <c r="N15" s="7"/>
      <c r="O15" s="11"/>
      <c r="P15" s="7"/>
      <c r="Q15" s="7"/>
      <c r="R15" s="6"/>
      <c r="S15" s="6"/>
      <c r="T15" s="6"/>
      <c r="U15" s="6"/>
    </row>
    <row r="16" ht="15.75" customHeight="1">
      <c r="A16" s="10">
        <f t="shared" si="1"/>
        <v>15</v>
      </c>
      <c r="B16" s="6" t="s">
        <v>50</v>
      </c>
      <c r="C16" s="7" t="s">
        <v>51</v>
      </c>
      <c r="D16" s="6" t="s">
        <v>38</v>
      </c>
      <c r="E16" s="7" t="s">
        <v>39</v>
      </c>
      <c r="F16" s="6" t="s">
        <v>52</v>
      </c>
      <c r="G16" s="7" t="s">
        <v>53</v>
      </c>
      <c r="H16" s="6"/>
      <c r="I16" s="6"/>
      <c r="J16" s="6"/>
      <c r="K16" s="6"/>
      <c r="L16" s="6"/>
      <c r="M16" s="6"/>
      <c r="N16" s="7"/>
      <c r="O16" s="6"/>
      <c r="P16" s="7"/>
      <c r="Q16" s="7"/>
      <c r="R16" s="6"/>
      <c r="S16" s="6"/>
      <c r="T16" s="11"/>
      <c r="U16" s="6"/>
    </row>
    <row r="17" ht="15.75" customHeight="1">
      <c r="A17" s="10">
        <f t="shared" si="1"/>
        <v>16</v>
      </c>
      <c r="B17" s="6" t="s">
        <v>54</v>
      </c>
      <c r="C17" s="7" t="s">
        <v>55</v>
      </c>
      <c r="D17" s="6" t="s">
        <v>56</v>
      </c>
      <c r="E17" s="7" t="s">
        <v>57</v>
      </c>
      <c r="F17" s="8" t="s">
        <v>11</v>
      </c>
      <c r="G17" s="8" t="s">
        <v>11</v>
      </c>
      <c r="H17" s="6"/>
      <c r="I17" s="6"/>
      <c r="J17" s="6"/>
      <c r="K17" s="6"/>
      <c r="L17" s="6"/>
      <c r="M17" s="6"/>
      <c r="N17" s="7"/>
      <c r="O17" s="6"/>
      <c r="P17" s="7"/>
      <c r="Q17" s="7"/>
      <c r="R17" s="6"/>
      <c r="S17" s="6"/>
      <c r="T17" s="6"/>
      <c r="U17" s="6"/>
    </row>
    <row r="18" ht="15.75" customHeight="1">
      <c r="A18" s="10">
        <f t="shared" si="1"/>
        <v>17</v>
      </c>
      <c r="B18" s="6" t="s">
        <v>58</v>
      </c>
      <c r="C18" s="7" t="s">
        <v>59</v>
      </c>
      <c r="D18" s="6" t="s">
        <v>56</v>
      </c>
      <c r="E18" s="7" t="s">
        <v>57</v>
      </c>
      <c r="F18" s="8" t="s">
        <v>11</v>
      </c>
      <c r="G18" s="8" t="s">
        <v>11</v>
      </c>
      <c r="H18" s="6"/>
      <c r="I18" s="6"/>
      <c r="J18" s="6"/>
      <c r="K18" s="6"/>
      <c r="L18" s="6"/>
      <c r="M18" s="6"/>
      <c r="N18" s="7"/>
      <c r="O18" s="6"/>
      <c r="P18" s="7"/>
      <c r="Q18" s="7"/>
      <c r="R18" s="6"/>
      <c r="S18" s="6"/>
      <c r="T18" s="6"/>
      <c r="U18" s="6"/>
    </row>
    <row r="19" ht="15.75" customHeight="1">
      <c r="A19" s="10">
        <f t="shared" si="1"/>
        <v>18</v>
      </c>
      <c r="B19" s="6" t="s">
        <v>60</v>
      </c>
      <c r="C19" s="7" t="s">
        <v>61</v>
      </c>
      <c r="D19" s="6" t="s">
        <v>56</v>
      </c>
      <c r="E19" s="7" t="s">
        <v>57</v>
      </c>
      <c r="F19" s="8" t="s">
        <v>11</v>
      </c>
      <c r="G19" s="8" t="s">
        <v>11</v>
      </c>
      <c r="H19" s="6"/>
      <c r="I19" s="6"/>
      <c r="J19" s="6"/>
      <c r="K19" s="6"/>
      <c r="L19" s="6"/>
      <c r="M19" s="6"/>
      <c r="N19" s="7"/>
      <c r="O19" s="6"/>
      <c r="P19" s="7"/>
      <c r="Q19" s="7"/>
      <c r="R19" s="6"/>
      <c r="S19" s="6"/>
      <c r="T19" s="6"/>
      <c r="U19" s="6"/>
    </row>
    <row r="20" ht="15.75" customHeight="1">
      <c r="A20" s="10">
        <f t="shared" si="1"/>
        <v>19</v>
      </c>
      <c r="B20" s="6" t="s">
        <v>62</v>
      </c>
      <c r="C20" s="7" t="s">
        <v>63</v>
      </c>
      <c r="D20" s="6" t="s">
        <v>56</v>
      </c>
      <c r="E20" s="7" t="s">
        <v>57</v>
      </c>
      <c r="F20" s="8" t="s">
        <v>11</v>
      </c>
      <c r="G20" s="8" t="s">
        <v>11</v>
      </c>
      <c r="H20" s="6"/>
      <c r="I20" s="6"/>
      <c r="J20" s="6"/>
      <c r="K20" s="6"/>
      <c r="L20" s="6"/>
      <c r="M20" s="6"/>
      <c r="N20" s="7"/>
      <c r="O20" s="6"/>
      <c r="P20" s="7"/>
      <c r="Q20" s="7"/>
      <c r="R20" s="6"/>
      <c r="S20" s="6"/>
      <c r="T20" s="6"/>
      <c r="U20" s="6"/>
    </row>
    <row r="21" ht="15.75" customHeight="1">
      <c r="A21" s="10">
        <f t="shared" si="1"/>
        <v>20</v>
      </c>
      <c r="B21" s="6" t="s">
        <v>64</v>
      </c>
      <c r="C21" s="7" t="s">
        <v>65</v>
      </c>
      <c r="D21" s="6" t="s">
        <v>66</v>
      </c>
      <c r="E21" s="7" t="s">
        <v>67</v>
      </c>
      <c r="F21" s="8" t="s">
        <v>11</v>
      </c>
      <c r="G21" s="8" t="s">
        <v>11</v>
      </c>
      <c r="H21" s="6"/>
      <c r="I21" s="6"/>
      <c r="J21" s="6"/>
      <c r="K21" s="6"/>
      <c r="L21" s="6"/>
      <c r="M21" s="6"/>
      <c r="N21" s="7"/>
      <c r="O21" s="6"/>
      <c r="P21" s="7"/>
      <c r="Q21" s="7"/>
      <c r="R21" s="6"/>
      <c r="S21" s="6"/>
      <c r="T21" s="6"/>
      <c r="U21" s="6"/>
    </row>
    <row r="22" ht="15.75" customHeight="1">
      <c r="A22" s="10">
        <f t="shared" si="1"/>
        <v>21</v>
      </c>
      <c r="B22" s="6" t="s">
        <v>68</v>
      </c>
      <c r="C22" s="7" t="s">
        <v>69</v>
      </c>
      <c r="D22" s="6" t="s">
        <v>66</v>
      </c>
      <c r="E22" s="7" t="s">
        <v>67</v>
      </c>
      <c r="F22" s="8" t="s">
        <v>11</v>
      </c>
      <c r="G22" s="8" t="s">
        <v>11</v>
      </c>
      <c r="H22" s="6"/>
      <c r="I22" s="6"/>
      <c r="J22" s="6"/>
      <c r="K22" s="6"/>
      <c r="L22" s="6"/>
      <c r="M22" s="6"/>
      <c r="N22" s="7"/>
      <c r="O22" s="6"/>
      <c r="P22" s="7"/>
      <c r="Q22" s="7"/>
      <c r="R22" s="6"/>
      <c r="S22" s="6"/>
      <c r="T22" s="6"/>
      <c r="U22" s="6"/>
    </row>
    <row r="23" ht="15.75" customHeight="1">
      <c r="A23" s="10">
        <f t="shared" si="1"/>
        <v>22</v>
      </c>
      <c r="B23" s="6" t="s">
        <v>70</v>
      </c>
      <c r="C23" s="7" t="s">
        <v>71</v>
      </c>
      <c r="D23" s="6" t="s">
        <v>66</v>
      </c>
      <c r="E23" s="7" t="s">
        <v>67</v>
      </c>
      <c r="F23" s="8" t="s">
        <v>11</v>
      </c>
      <c r="G23" s="8" t="s">
        <v>11</v>
      </c>
      <c r="H23" s="6"/>
      <c r="I23" s="6"/>
      <c r="J23" s="6"/>
      <c r="K23" s="6"/>
      <c r="L23" s="6"/>
      <c r="M23" s="6"/>
      <c r="N23" s="7"/>
      <c r="O23" s="6"/>
      <c r="P23" s="7"/>
      <c r="Q23" s="7"/>
      <c r="R23" s="6"/>
      <c r="S23" s="6"/>
      <c r="T23" s="6"/>
      <c r="U23" s="6"/>
    </row>
    <row r="24" ht="15.75" customHeight="1">
      <c r="A24" s="10">
        <f t="shared" si="1"/>
        <v>23</v>
      </c>
      <c r="B24" s="6" t="s">
        <v>72</v>
      </c>
      <c r="C24" s="7" t="s">
        <v>73</v>
      </c>
      <c r="D24" s="6" t="s">
        <v>56</v>
      </c>
      <c r="E24" s="7" t="s">
        <v>57</v>
      </c>
      <c r="F24" s="6" t="s">
        <v>74</v>
      </c>
      <c r="G24" s="7" t="s">
        <v>75</v>
      </c>
      <c r="H24" s="6"/>
      <c r="I24" s="6"/>
      <c r="J24" s="6"/>
      <c r="K24" s="6"/>
      <c r="L24" s="6"/>
      <c r="M24" s="6"/>
      <c r="N24" s="7"/>
      <c r="O24" s="6"/>
      <c r="P24" s="7"/>
      <c r="Q24" s="7"/>
      <c r="R24" s="6"/>
      <c r="S24" s="6"/>
      <c r="T24" s="6"/>
      <c r="U24" s="6"/>
    </row>
    <row r="25" ht="15.75" customHeight="1">
      <c r="A25" s="10">
        <f t="shared" si="1"/>
        <v>24</v>
      </c>
      <c r="B25" s="12"/>
      <c r="C25" s="13"/>
      <c r="D25" s="12"/>
      <c r="E25" s="13"/>
      <c r="F25" s="12"/>
      <c r="G25" s="13"/>
      <c r="H25" s="7"/>
      <c r="I25" s="7"/>
      <c r="J25" s="14"/>
      <c r="K25" s="14"/>
      <c r="L25" s="11"/>
      <c r="M25" s="11"/>
      <c r="N25" s="15"/>
      <c r="O25" s="15"/>
      <c r="P25" s="7"/>
      <c r="Q25" s="14"/>
      <c r="R25" s="14"/>
      <c r="S25" s="14"/>
      <c r="T25" s="14"/>
      <c r="U25" s="11"/>
    </row>
    <row r="26" ht="15.75" customHeight="1">
      <c r="A26" s="10">
        <f t="shared" si="1"/>
        <v>25</v>
      </c>
      <c r="B26" s="6" t="s">
        <v>76</v>
      </c>
      <c r="C26" s="7" t="s">
        <v>77</v>
      </c>
      <c r="D26" s="6" t="s">
        <v>78</v>
      </c>
      <c r="E26" s="7" t="s">
        <v>79</v>
      </c>
      <c r="F26" s="16" t="s">
        <v>80</v>
      </c>
      <c r="G26" s="7" t="s">
        <v>81</v>
      </c>
      <c r="H26" s="7"/>
      <c r="I26" s="7"/>
      <c r="J26" s="6"/>
      <c r="K26" s="6"/>
      <c r="L26" s="11"/>
      <c r="M26" s="11"/>
      <c r="N26" s="6"/>
      <c r="O26" s="6"/>
      <c r="P26" s="7"/>
      <c r="Q26" s="6"/>
      <c r="R26" s="6"/>
      <c r="S26" s="6"/>
      <c r="T26" s="6"/>
      <c r="U26" s="11"/>
    </row>
    <row r="27" ht="15.75" customHeight="1">
      <c r="A27" s="10">
        <f t="shared" si="1"/>
        <v>26</v>
      </c>
      <c r="B27" s="6" t="s">
        <v>82</v>
      </c>
      <c r="C27" s="16" t="s">
        <v>83</v>
      </c>
      <c r="D27" s="16" t="s">
        <v>84</v>
      </c>
      <c r="E27" s="7" t="s">
        <v>85</v>
      </c>
      <c r="F27" s="16" t="s">
        <v>86</v>
      </c>
      <c r="G27" s="7" t="s">
        <v>87</v>
      </c>
      <c r="H27" s="7"/>
      <c r="I27" s="7"/>
      <c r="J27" s="6"/>
      <c r="K27" s="6"/>
      <c r="L27" s="11"/>
      <c r="M27" s="11"/>
      <c r="O27" s="6"/>
      <c r="P27" s="7"/>
      <c r="Q27" s="6"/>
      <c r="S27" s="6"/>
      <c r="T27" s="6"/>
      <c r="U27" s="11"/>
    </row>
    <row r="28" ht="15.75" customHeight="1">
      <c r="A28" s="10">
        <f t="shared" si="1"/>
        <v>27</v>
      </c>
      <c r="B28" s="6" t="s">
        <v>88</v>
      </c>
      <c r="C28" s="7" t="s">
        <v>89</v>
      </c>
      <c r="D28" s="16" t="s">
        <v>90</v>
      </c>
      <c r="E28" s="7" t="s">
        <v>91</v>
      </c>
      <c r="F28" s="16" t="s">
        <v>92</v>
      </c>
      <c r="G28" s="7" t="s">
        <v>93</v>
      </c>
      <c r="H28" s="7"/>
      <c r="I28" s="7"/>
      <c r="J28" s="6"/>
      <c r="K28" s="6"/>
      <c r="L28" s="11"/>
      <c r="M28" s="11"/>
      <c r="O28" s="6"/>
      <c r="P28" s="7"/>
      <c r="Q28" s="6"/>
      <c r="S28" s="6"/>
      <c r="T28" s="6"/>
      <c r="U28" s="11"/>
    </row>
    <row r="29" ht="15.75" customHeight="1">
      <c r="A29" s="10">
        <f t="shared" si="1"/>
        <v>28</v>
      </c>
      <c r="B29" s="17" t="s">
        <v>94</v>
      </c>
      <c r="C29" s="17" t="s">
        <v>95</v>
      </c>
      <c r="D29" s="16" t="s">
        <v>96</v>
      </c>
      <c r="E29" s="17" t="s">
        <v>97</v>
      </c>
      <c r="F29" s="16" t="s">
        <v>98</v>
      </c>
      <c r="G29" s="17" t="s">
        <v>99</v>
      </c>
      <c r="H29" s="7"/>
      <c r="K29" s="6"/>
      <c r="O29" s="6"/>
      <c r="P29" s="7"/>
      <c r="Q29" s="6"/>
      <c r="S29" s="7"/>
      <c r="T29" s="7"/>
    </row>
    <row r="30" ht="15.75" customHeight="1">
      <c r="A30" s="10">
        <f t="shared" si="1"/>
        <v>29</v>
      </c>
      <c r="B30" s="17" t="s">
        <v>100</v>
      </c>
      <c r="C30" s="16" t="s">
        <v>101</v>
      </c>
      <c r="D30" s="16" t="s">
        <v>102</v>
      </c>
      <c r="E30" s="17" t="s">
        <v>103</v>
      </c>
      <c r="F30" s="16" t="s">
        <v>104</v>
      </c>
      <c r="G30" s="17" t="s">
        <v>105</v>
      </c>
      <c r="H30" s="7"/>
      <c r="K30" s="6"/>
      <c r="O30" s="6"/>
      <c r="P30" s="7"/>
      <c r="Q30" s="6"/>
      <c r="S30" s="7"/>
      <c r="T30" s="7"/>
    </row>
    <row r="31" ht="15.75" customHeight="1">
      <c r="A31" s="10">
        <f t="shared" si="1"/>
        <v>30</v>
      </c>
      <c r="B31" s="17" t="s">
        <v>106</v>
      </c>
      <c r="C31" s="16" t="s">
        <v>107</v>
      </c>
      <c r="D31" s="16" t="s">
        <v>108</v>
      </c>
      <c r="E31" s="17" t="s">
        <v>109</v>
      </c>
      <c r="F31" s="16" t="s">
        <v>110</v>
      </c>
      <c r="G31" s="17" t="s">
        <v>111</v>
      </c>
      <c r="H31" s="7"/>
      <c r="K31" s="6"/>
      <c r="O31" s="6"/>
      <c r="P31" s="7"/>
      <c r="Q31" s="6"/>
      <c r="S31" s="7"/>
      <c r="T31" s="7"/>
    </row>
    <row r="32" ht="15.75" customHeight="1">
      <c r="A32" s="10">
        <f t="shared" si="1"/>
        <v>31</v>
      </c>
      <c r="B32" s="17" t="s">
        <v>112</v>
      </c>
      <c r="C32" s="17" t="s">
        <v>113</v>
      </c>
      <c r="D32" s="16" t="s">
        <v>114</v>
      </c>
      <c r="E32" s="17" t="s">
        <v>115</v>
      </c>
      <c r="F32" s="16" t="s">
        <v>116</v>
      </c>
      <c r="G32" s="17" t="s">
        <v>117</v>
      </c>
      <c r="H32" s="7"/>
      <c r="K32" s="6"/>
      <c r="O32" s="6"/>
      <c r="P32" s="7"/>
      <c r="Q32" s="6"/>
      <c r="S32" s="7"/>
      <c r="T32" s="7"/>
    </row>
    <row r="33" ht="15.75" customHeight="1">
      <c r="A33" s="10">
        <f t="shared" si="1"/>
        <v>32</v>
      </c>
      <c r="B33" s="17" t="s">
        <v>118</v>
      </c>
      <c r="C33" s="17" t="s">
        <v>119</v>
      </c>
      <c r="D33" s="17" t="s">
        <v>120</v>
      </c>
      <c r="E33" s="17" t="s">
        <v>121</v>
      </c>
      <c r="F33" s="16" t="s">
        <v>122</v>
      </c>
      <c r="G33" s="17" t="s">
        <v>123</v>
      </c>
      <c r="H33" s="7"/>
      <c r="K33" s="6"/>
      <c r="O33" s="6"/>
      <c r="P33" s="7"/>
      <c r="Q33" s="7"/>
      <c r="S33" s="7"/>
      <c r="T33" s="7"/>
    </row>
    <row r="34" ht="15.75" customHeight="1">
      <c r="A34" s="10">
        <f t="shared" si="1"/>
        <v>33</v>
      </c>
      <c r="B34" s="17" t="s">
        <v>124</v>
      </c>
      <c r="C34" s="17" t="s">
        <v>125</v>
      </c>
      <c r="D34" s="17" t="s">
        <v>126</v>
      </c>
      <c r="E34" s="17" t="s">
        <v>127</v>
      </c>
      <c r="F34" s="16" t="s">
        <v>128</v>
      </c>
      <c r="G34" s="17" t="s">
        <v>129</v>
      </c>
      <c r="H34" s="7"/>
      <c r="K34" s="6"/>
      <c r="O34" s="6"/>
      <c r="P34" s="7"/>
      <c r="Q34" s="7"/>
      <c r="S34" s="7"/>
      <c r="T34" s="7"/>
    </row>
    <row r="35" ht="15.75" customHeight="1">
      <c r="A35" s="10">
        <f t="shared" si="1"/>
        <v>34</v>
      </c>
      <c r="B35" s="17" t="s">
        <v>130</v>
      </c>
      <c r="C35" s="17" t="s">
        <v>131</v>
      </c>
      <c r="D35" s="17" t="s">
        <v>132</v>
      </c>
      <c r="E35" s="17" t="s">
        <v>133</v>
      </c>
      <c r="F35" s="16" t="s">
        <v>134</v>
      </c>
      <c r="G35" s="17" t="s">
        <v>135</v>
      </c>
      <c r="H35" s="7"/>
      <c r="K35" s="6"/>
      <c r="O35" s="6"/>
      <c r="P35" s="7"/>
      <c r="Q35" s="7"/>
      <c r="S35" s="7"/>
      <c r="T35" s="7"/>
    </row>
    <row r="36" ht="15.75" customHeight="1">
      <c r="A36" s="10">
        <f t="shared" si="1"/>
        <v>35</v>
      </c>
      <c r="B36" s="17" t="s">
        <v>136</v>
      </c>
      <c r="C36" s="17" t="s">
        <v>137</v>
      </c>
      <c r="D36" s="17" t="s">
        <v>138</v>
      </c>
      <c r="E36" s="17" t="s">
        <v>139</v>
      </c>
      <c r="F36" s="16" t="s">
        <v>140</v>
      </c>
      <c r="G36" s="17" t="s">
        <v>141</v>
      </c>
      <c r="H36" s="7"/>
      <c r="K36" s="6"/>
      <c r="O36" s="6"/>
      <c r="P36" s="7"/>
      <c r="Q36" s="7"/>
      <c r="S36" s="7"/>
      <c r="T36" s="7"/>
    </row>
    <row r="37" ht="15.75" customHeight="1">
      <c r="A37" s="10">
        <f t="shared" si="1"/>
        <v>36</v>
      </c>
      <c r="B37" s="17" t="s">
        <v>142</v>
      </c>
      <c r="C37" s="17" t="s">
        <v>143</v>
      </c>
      <c r="D37" s="17" t="s">
        <v>144</v>
      </c>
      <c r="E37" s="17" t="s">
        <v>145</v>
      </c>
      <c r="F37" s="16" t="s">
        <v>146</v>
      </c>
      <c r="G37" s="17" t="s">
        <v>147</v>
      </c>
      <c r="H37" s="7"/>
      <c r="K37" s="6"/>
      <c r="O37" s="6"/>
      <c r="P37" s="7"/>
      <c r="Q37" s="7"/>
      <c r="S37" s="7"/>
      <c r="T37" s="7"/>
    </row>
    <row r="38" ht="15.75" customHeight="1">
      <c r="A38" s="10">
        <f t="shared" si="1"/>
        <v>37</v>
      </c>
      <c r="B38" s="17" t="s">
        <v>148</v>
      </c>
      <c r="C38" s="17" t="s">
        <v>149</v>
      </c>
      <c r="D38" s="17" t="s">
        <v>150</v>
      </c>
      <c r="E38" s="17" t="s">
        <v>151</v>
      </c>
      <c r="F38" s="16" t="s">
        <v>152</v>
      </c>
      <c r="G38" s="17" t="s">
        <v>153</v>
      </c>
      <c r="H38" s="7"/>
      <c r="K38" s="6"/>
      <c r="O38" s="6"/>
      <c r="P38" s="7"/>
      <c r="Q38" s="7"/>
      <c r="S38" s="7"/>
      <c r="T38" s="7"/>
    </row>
    <row r="39" ht="15.75" customHeight="1"/>
    <row r="40" ht="15.75" customHeight="1"/>
    <row r="41" ht="15.75" customHeight="1">
      <c r="D41" s="6" t="str">
        <f>CONCATENATE("전체 아군의 체력을 ",TEXT('값 데이터'!F2,0),"초 동안 초당 ",TEXT('값 데이터'!D2,0),"만큼 회복한다.")</f>
        <v>전체 아군의 체력을 7초 동안 초당 10만큼 회복한다.</v>
      </c>
    </row>
    <row r="42" ht="15.75" customHeight="1"/>
    <row r="43" ht="15.75" customHeight="1"/>
    <row r="44" ht="15.75" customHeight="1"/>
    <row r="45" ht="15.75" customHeight="1">
      <c r="D45" s="17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0"/>
    <col customWidth="1" min="3" max="3" width="8.33"/>
    <col customWidth="1" min="7" max="10" width="12.33"/>
    <col customWidth="1" min="11" max="11" width="13.67"/>
    <col customWidth="1" min="12" max="12" width="10.78"/>
  </cols>
  <sheetData>
    <row r="1">
      <c r="A1" s="1" t="s">
        <v>0</v>
      </c>
      <c r="B1" s="1" t="s">
        <v>154</v>
      </c>
      <c r="C1" s="1" t="s">
        <v>155</v>
      </c>
      <c r="D1" s="18" t="s">
        <v>156</v>
      </c>
      <c r="E1" s="18" t="s">
        <v>157</v>
      </c>
      <c r="F1" s="18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9" t="s">
        <v>163</v>
      </c>
      <c r="L1" s="20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21" t="s">
        <v>169</v>
      </c>
      <c r="R1" s="21" t="s">
        <v>170</v>
      </c>
    </row>
    <row r="2">
      <c r="A2" s="5">
        <v>1.0</v>
      </c>
      <c r="B2" s="5"/>
      <c r="C2" s="7">
        <v>2.0</v>
      </c>
      <c r="D2" s="22">
        <v>10.0</v>
      </c>
      <c r="E2" s="23"/>
      <c r="F2" s="22">
        <v>7.0</v>
      </c>
      <c r="G2" s="7">
        <v>0.0</v>
      </c>
      <c r="H2" s="7">
        <v>0.0</v>
      </c>
      <c r="I2" s="7">
        <v>0.0</v>
      </c>
      <c r="J2" s="7">
        <v>0.0</v>
      </c>
      <c r="K2" s="24">
        <v>0.0</v>
      </c>
      <c r="L2" s="6" t="b">
        <v>0</v>
      </c>
      <c r="M2" s="8"/>
      <c r="N2" s="8"/>
      <c r="O2" s="8"/>
      <c r="P2" s="8"/>
      <c r="Q2" s="9"/>
      <c r="R2" s="8"/>
    </row>
    <row r="3">
      <c r="A3" s="10">
        <f t="shared" ref="A3:A38" si="1">A2 +1</f>
        <v>2</v>
      </c>
      <c r="B3" s="10"/>
      <c r="C3" s="7">
        <v>3.0</v>
      </c>
      <c r="D3" s="22">
        <v>20.0</v>
      </c>
      <c r="E3" s="23"/>
      <c r="F3" s="22">
        <v>8.0</v>
      </c>
      <c r="G3" s="7">
        <v>0.0</v>
      </c>
      <c r="H3" s="7">
        <v>0.0</v>
      </c>
      <c r="I3" s="7">
        <v>0.0</v>
      </c>
      <c r="J3" s="7">
        <v>0.0</v>
      </c>
      <c r="K3" s="24">
        <v>0.0</v>
      </c>
      <c r="L3" s="6" t="b">
        <v>0</v>
      </c>
      <c r="M3" s="8"/>
      <c r="N3" s="8"/>
      <c r="O3" s="8"/>
      <c r="P3" s="8"/>
      <c r="Q3" s="9"/>
      <c r="R3" s="8"/>
    </row>
    <row r="4">
      <c r="A4" s="10">
        <f t="shared" si="1"/>
        <v>3</v>
      </c>
      <c r="B4" s="10"/>
      <c r="C4" s="7">
        <v>4.0</v>
      </c>
      <c r="D4" s="22">
        <v>30.0</v>
      </c>
      <c r="E4" s="23"/>
      <c r="F4" s="22">
        <v>9.0</v>
      </c>
      <c r="G4" s="7">
        <v>0.0</v>
      </c>
      <c r="H4" s="7">
        <v>0.0</v>
      </c>
      <c r="I4" s="7">
        <v>0.0</v>
      </c>
      <c r="J4" s="7">
        <v>0.0</v>
      </c>
      <c r="K4" s="24">
        <v>0.0</v>
      </c>
      <c r="L4" s="6" t="b">
        <v>0</v>
      </c>
      <c r="M4" s="8"/>
      <c r="N4" s="8"/>
      <c r="O4" s="8"/>
      <c r="P4" s="8"/>
      <c r="Q4" s="9"/>
      <c r="R4" s="8"/>
    </row>
    <row r="5">
      <c r="A5" s="10">
        <f t="shared" si="1"/>
        <v>4</v>
      </c>
      <c r="B5" s="10"/>
      <c r="C5" s="7">
        <v>2.0</v>
      </c>
      <c r="D5" s="22">
        <v>50.0</v>
      </c>
      <c r="E5" s="23"/>
      <c r="F5" s="22">
        <v>0.0</v>
      </c>
      <c r="G5" s="7">
        <v>0.0</v>
      </c>
      <c r="H5" s="7">
        <v>0.0</v>
      </c>
      <c r="I5" s="7">
        <v>0.0</v>
      </c>
      <c r="J5" s="7">
        <v>0.0</v>
      </c>
      <c r="K5" s="24">
        <v>0.0</v>
      </c>
      <c r="L5" s="6" t="b">
        <v>0</v>
      </c>
      <c r="M5" s="8"/>
      <c r="N5" s="8"/>
      <c r="O5" s="8"/>
      <c r="P5" s="8"/>
      <c r="Q5" s="9"/>
      <c r="R5" s="8"/>
    </row>
    <row r="6">
      <c r="A6" s="10">
        <f t="shared" si="1"/>
        <v>5</v>
      </c>
      <c r="B6" s="10"/>
      <c r="C6" s="7">
        <v>3.0</v>
      </c>
      <c r="D6" s="22">
        <v>100.0</v>
      </c>
      <c r="E6" s="23"/>
      <c r="F6" s="22">
        <v>0.0</v>
      </c>
      <c r="G6" s="7">
        <v>0.0</v>
      </c>
      <c r="H6" s="7">
        <v>0.0</v>
      </c>
      <c r="I6" s="7">
        <v>0.0</v>
      </c>
      <c r="J6" s="7">
        <v>0.0</v>
      </c>
      <c r="K6" s="24">
        <v>0.0</v>
      </c>
      <c r="L6" s="6" t="b">
        <v>0</v>
      </c>
      <c r="M6" s="8"/>
      <c r="N6" s="8"/>
      <c r="O6" s="8"/>
      <c r="P6" s="8"/>
      <c r="Q6" s="9"/>
      <c r="R6" s="8"/>
    </row>
    <row r="7">
      <c r="A7" s="10">
        <f t="shared" si="1"/>
        <v>6</v>
      </c>
      <c r="B7" s="10"/>
      <c r="C7" s="7">
        <v>4.0</v>
      </c>
      <c r="D7" s="22">
        <v>150.0</v>
      </c>
      <c r="E7" s="23"/>
      <c r="F7" s="22">
        <v>0.0</v>
      </c>
      <c r="G7" s="7">
        <v>0.0</v>
      </c>
      <c r="H7" s="7">
        <v>0.0</v>
      </c>
      <c r="I7" s="7">
        <v>0.0</v>
      </c>
      <c r="J7" s="7">
        <v>0.0</v>
      </c>
      <c r="K7" s="24">
        <v>0.0</v>
      </c>
      <c r="L7" s="6" t="b">
        <v>0</v>
      </c>
      <c r="M7" s="8"/>
      <c r="N7" s="8"/>
      <c r="O7" s="8"/>
      <c r="P7" s="8"/>
      <c r="Q7" s="9"/>
      <c r="R7" s="8"/>
    </row>
    <row r="8">
      <c r="A8" s="10">
        <f t="shared" si="1"/>
        <v>7</v>
      </c>
      <c r="B8" s="10"/>
      <c r="C8" s="7">
        <v>5.0</v>
      </c>
      <c r="D8" s="22">
        <v>200.0</v>
      </c>
      <c r="E8" s="22">
        <v>10.0</v>
      </c>
      <c r="F8" s="22">
        <v>7.0</v>
      </c>
      <c r="G8" s="7">
        <v>0.0</v>
      </c>
      <c r="H8" s="7">
        <v>0.0</v>
      </c>
      <c r="I8" s="7">
        <v>0.0</v>
      </c>
      <c r="J8" s="7">
        <v>0.0</v>
      </c>
      <c r="K8" s="24">
        <v>0.0</v>
      </c>
      <c r="L8" s="6" t="b">
        <v>0</v>
      </c>
      <c r="M8" s="8"/>
      <c r="N8" s="8"/>
      <c r="O8" s="8"/>
      <c r="P8" s="8"/>
      <c r="Q8" s="9"/>
      <c r="R8" s="8"/>
    </row>
    <row r="9">
      <c r="A9" s="10">
        <f t="shared" si="1"/>
        <v>8</v>
      </c>
      <c r="B9" s="10"/>
      <c r="C9" s="7">
        <v>2.0</v>
      </c>
      <c r="D9" s="22">
        <v>0.1</v>
      </c>
      <c r="E9" s="23"/>
      <c r="F9" s="22">
        <v>0.0</v>
      </c>
      <c r="G9" s="7">
        <v>0.0</v>
      </c>
      <c r="H9" s="7">
        <v>0.0</v>
      </c>
      <c r="I9" s="7">
        <v>0.0</v>
      </c>
      <c r="J9" s="7">
        <v>0.0</v>
      </c>
      <c r="K9" s="24">
        <v>0.0</v>
      </c>
      <c r="L9" s="6" t="b">
        <v>0</v>
      </c>
      <c r="M9" s="8"/>
      <c r="N9" s="8"/>
      <c r="O9" s="8"/>
      <c r="P9" s="8"/>
      <c r="Q9" s="9"/>
      <c r="R9" s="8"/>
    </row>
    <row r="10">
      <c r="A10" s="10">
        <f t="shared" si="1"/>
        <v>9</v>
      </c>
      <c r="B10" s="10"/>
      <c r="C10" s="7">
        <v>3.0</v>
      </c>
      <c r="D10" s="22">
        <v>0.2</v>
      </c>
      <c r="E10" s="23"/>
      <c r="F10" s="22">
        <v>0.0</v>
      </c>
      <c r="G10" s="7">
        <v>0.0</v>
      </c>
      <c r="H10" s="7">
        <v>0.0</v>
      </c>
      <c r="I10" s="7">
        <v>0.0</v>
      </c>
      <c r="J10" s="7">
        <v>0.0</v>
      </c>
      <c r="K10" s="24">
        <v>0.0</v>
      </c>
      <c r="L10" s="6" t="b">
        <v>0</v>
      </c>
      <c r="M10" s="8"/>
      <c r="N10" s="8"/>
      <c r="O10" s="8"/>
      <c r="P10" s="8"/>
      <c r="Q10" s="9"/>
      <c r="R10" s="8"/>
    </row>
    <row r="11">
      <c r="A11" s="10">
        <f t="shared" si="1"/>
        <v>10</v>
      </c>
      <c r="B11" s="10"/>
      <c r="C11" s="7">
        <v>4.0</v>
      </c>
      <c r="D11" s="22">
        <v>0.3</v>
      </c>
      <c r="E11" s="23"/>
      <c r="F11" s="22">
        <v>0.0</v>
      </c>
      <c r="G11" s="7">
        <v>0.0</v>
      </c>
      <c r="H11" s="7">
        <v>0.0</v>
      </c>
      <c r="I11" s="7">
        <v>0.0</v>
      </c>
      <c r="J11" s="7">
        <v>0.0</v>
      </c>
      <c r="K11" s="24">
        <v>0.0</v>
      </c>
      <c r="L11" s="6" t="b">
        <v>0</v>
      </c>
      <c r="M11" s="8"/>
      <c r="N11" s="8"/>
      <c r="O11" s="8"/>
      <c r="P11" s="8"/>
      <c r="Q11" s="9"/>
      <c r="R11" s="8"/>
    </row>
    <row r="12">
      <c r="A12" s="10">
        <f t="shared" si="1"/>
        <v>11</v>
      </c>
      <c r="B12" s="10"/>
      <c r="C12" s="7">
        <v>2.0</v>
      </c>
      <c r="D12" s="22">
        <v>100.0</v>
      </c>
      <c r="E12" s="23"/>
      <c r="F12" s="22">
        <v>0.0</v>
      </c>
      <c r="G12" s="7">
        <v>0.0</v>
      </c>
      <c r="H12" s="7">
        <v>0.0</v>
      </c>
      <c r="I12" s="7">
        <v>0.0</v>
      </c>
      <c r="J12" s="7">
        <v>0.0</v>
      </c>
      <c r="K12" s="24">
        <v>0.0</v>
      </c>
      <c r="L12" s="6" t="b">
        <v>0</v>
      </c>
      <c r="M12" s="8"/>
      <c r="N12" s="8"/>
      <c r="O12" s="8"/>
      <c r="P12" s="8"/>
      <c r="Q12" s="9"/>
      <c r="R12" s="8"/>
    </row>
    <row r="13">
      <c r="A13" s="10">
        <f t="shared" si="1"/>
        <v>12</v>
      </c>
      <c r="B13" s="10"/>
      <c r="C13" s="7">
        <v>3.0</v>
      </c>
      <c r="D13" s="22">
        <v>200.0</v>
      </c>
      <c r="E13" s="23"/>
      <c r="F13" s="22">
        <v>0.0</v>
      </c>
      <c r="G13" s="7">
        <v>0.0</v>
      </c>
      <c r="H13" s="7">
        <v>0.0</v>
      </c>
      <c r="I13" s="7">
        <v>0.0</v>
      </c>
      <c r="J13" s="7">
        <v>0.0</v>
      </c>
      <c r="K13" s="24">
        <v>0.0</v>
      </c>
      <c r="L13" s="6" t="b">
        <v>0</v>
      </c>
      <c r="M13" s="8"/>
      <c r="N13" s="8"/>
      <c r="O13" s="8"/>
      <c r="P13" s="8"/>
      <c r="Q13" s="9"/>
      <c r="R13" s="8"/>
    </row>
    <row r="14">
      <c r="A14" s="10">
        <f t="shared" si="1"/>
        <v>13</v>
      </c>
      <c r="B14" s="10"/>
      <c r="C14" s="7">
        <v>4.0</v>
      </c>
      <c r="D14" s="22">
        <v>300.0</v>
      </c>
      <c r="E14" s="23"/>
      <c r="F14" s="22">
        <v>0.0</v>
      </c>
      <c r="G14" s="7">
        <v>0.0</v>
      </c>
      <c r="H14" s="7">
        <v>0.0</v>
      </c>
      <c r="I14" s="7">
        <v>0.0</v>
      </c>
      <c r="J14" s="7">
        <v>0.0</v>
      </c>
      <c r="K14" s="24">
        <v>0.0</v>
      </c>
      <c r="L14" s="6" t="b">
        <v>0</v>
      </c>
      <c r="M14" s="8"/>
      <c r="N14" s="8"/>
      <c r="O14" s="8"/>
      <c r="P14" s="8"/>
      <c r="Q14" s="9"/>
      <c r="R14" s="8"/>
    </row>
    <row r="15">
      <c r="A15" s="10">
        <f t="shared" si="1"/>
        <v>14</v>
      </c>
      <c r="B15" s="10"/>
      <c r="C15" s="7">
        <v>5.0</v>
      </c>
      <c r="D15" s="23"/>
      <c r="E15" s="23"/>
      <c r="F15" s="22">
        <v>5.0</v>
      </c>
      <c r="G15" s="7">
        <v>0.0</v>
      </c>
      <c r="H15" s="7">
        <v>1.0</v>
      </c>
      <c r="I15" s="7">
        <v>0.0</v>
      </c>
      <c r="J15" s="7">
        <v>0.0</v>
      </c>
      <c r="K15" s="24">
        <v>0.0</v>
      </c>
      <c r="L15" s="11" t="b">
        <v>1</v>
      </c>
      <c r="M15" s="8"/>
      <c r="N15" s="8"/>
      <c r="O15" s="8"/>
      <c r="P15" s="8"/>
      <c r="Q15" s="9"/>
      <c r="R15" s="8"/>
    </row>
    <row r="16">
      <c r="A16" s="10">
        <f t="shared" si="1"/>
        <v>15</v>
      </c>
      <c r="B16" s="10"/>
      <c r="C16" s="7">
        <v>5.0</v>
      </c>
      <c r="D16" s="22">
        <v>400.0</v>
      </c>
      <c r="E16" s="22">
        <v>0.1</v>
      </c>
      <c r="F16" s="22">
        <v>0.0</v>
      </c>
      <c r="G16" s="7">
        <v>0.0</v>
      </c>
      <c r="H16" s="7">
        <v>0.0</v>
      </c>
      <c r="I16" s="7">
        <v>0.0</v>
      </c>
      <c r="J16" s="7">
        <v>0.0</v>
      </c>
      <c r="K16" s="24">
        <v>0.0</v>
      </c>
      <c r="L16" s="6" t="b">
        <v>0</v>
      </c>
      <c r="M16" s="8"/>
      <c r="N16" s="8"/>
      <c r="O16" s="8"/>
      <c r="P16" s="8"/>
      <c r="Q16" s="9"/>
      <c r="R16" s="8"/>
    </row>
    <row r="17">
      <c r="A17" s="10">
        <f t="shared" si="1"/>
        <v>16</v>
      </c>
      <c r="B17" s="10"/>
      <c r="C17" s="7">
        <v>1.0</v>
      </c>
      <c r="D17" s="22">
        <v>10.0</v>
      </c>
      <c r="E17" s="23"/>
      <c r="F17" s="22">
        <v>0.0</v>
      </c>
      <c r="G17" s="7">
        <v>0.0</v>
      </c>
      <c r="H17" s="7">
        <v>0.0</v>
      </c>
      <c r="I17" s="7">
        <v>0.0</v>
      </c>
      <c r="J17" s="7">
        <v>0.0</v>
      </c>
      <c r="K17" s="24">
        <v>0.0</v>
      </c>
      <c r="L17" s="6" t="b">
        <v>0</v>
      </c>
      <c r="M17" s="8"/>
      <c r="N17" s="8"/>
      <c r="O17" s="8"/>
      <c r="P17" s="8"/>
      <c r="Q17" s="9"/>
      <c r="R17" s="8"/>
    </row>
    <row r="18">
      <c r="A18" s="10">
        <f t="shared" si="1"/>
        <v>17</v>
      </c>
      <c r="B18" s="10"/>
      <c r="C18" s="7">
        <v>2.0</v>
      </c>
      <c r="D18" s="22">
        <v>20.0</v>
      </c>
      <c r="E18" s="23"/>
      <c r="F18" s="22">
        <v>0.0</v>
      </c>
      <c r="G18" s="7">
        <v>0.0</v>
      </c>
      <c r="H18" s="7">
        <v>0.0</v>
      </c>
      <c r="I18" s="7">
        <v>0.0</v>
      </c>
      <c r="J18" s="7">
        <v>0.0</v>
      </c>
      <c r="K18" s="24">
        <v>0.0</v>
      </c>
      <c r="L18" s="6" t="b">
        <v>0</v>
      </c>
      <c r="M18" s="8"/>
      <c r="N18" s="8"/>
      <c r="O18" s="8"/>
      <c r="P18" s="8"/>
      <c r="Q18" s="9"/>
      <c r="R18" s="8"/>
    </row>
    <row r="19">
      <c r="A19" s="10">
        <f t="shared" si="1"/>
        <v>18</v>
      </c>
      <c r="B19" s="10"/>
      <c r="C19" s="7">
        <v>3.0</v>
      </c>
      <c r="D19" s="22">
        <v>30.0</v>
      </c>
      <c r="E19" s="23"/>
      <c r="F19" s="22">
        <v>0.0</v>
      </c>
      <c r="G19" s="7">
        <v>0.0</v>
      </c>
      <c r="H19" s="7">
        <v>0.0</v>
      </c>
      <c r="I19" s="7">
        <v>0.0</v>
      </c>
      <c r="J19" s="7">
        <v>0.0</v>
      </c>
      <c r="K19" s="24">
        <v>0.0</v>
      </c>
      <c r="L19" s="6" t="b">
        <v>0</v>
      </c>
      <c r="M19" s="8"/>
      <c r="N19" s="8"/>
      <c r="O19" s="8"/>
      <c r="P19" s="8"/>
      <c r="Q19" s="9"/>
      <c r="R19" s="8"/>
    </row>
    <row r="20">
      <c r="A20" s="10">
        <f t="shared" si="1"/>
        <v>19</v>
      </c>
      <c r="B20" s="10"/>
      <c r="C20" s="7">
        <v>4.0</v>
      </c>
      <c r="D20" s="22">
        <v>40.0</v>
      </c>
      <c r="E20" s="23"/>
      <c r="F20" s="22">
        <v>0.0</v>
      </c>
      <c r="G20" s="7">
        <v>0.0</v>
      </c>
      <c r="H20" s="7">
        <v>0.0</v>
      </c>
      <c r="I20" s="7">
        <v>0.0</v>
      </c>
      <c r="J20" s="7">
        <v>0.0</v>
      </c>
      <c r="K20" s="24">
        <v>0.0</v>
      </c>
      <c r="L20" s="6" t="b">
        <v>0</v>
      </c>
      <c r="M20" s="8"/>
      <c r="N20" s="8"/>
      <c r="O20" s="8"/>
      <c r="P20" s="8"/>
      <c r="Q20" s="9"/>
      <c r="R20" s="8"/>
    </row>
    <row r="21">
      <c r="A21" s="10">
        <f t="shared" si="1"/>
        <v>20</v>
      </c>
      <c r="B21" s="10"/>
      <c r="C21" s="7">
        <v>2.0</v>
      </c>
      <c r="D21" s="22">
        <v>5.0</v>
      </c>
      <c r="E21" s="23"/>
      <c r="F21" s="22">
        <v>6.0</v>
      </c>
      <c r="G21" s="7">
        <v>0.0</v>
      </c>
      <c r="H21" s="7">
        <v>0.0</v>
      </c>
      <c r="I21" s="7">
        <v>0.0</v>
      </c>
      <c r="J21" s="7">
        <v>0.0</v>
      </c>
      <c r="K21" s="24">
        <v>0.0</v>
      </c>
      <c r="L21" s="6" t="b">
        <v>0</v>
      </c>
      <c r="M21" s="8"/>
      <c r="N21" s="8"/>
      <c r="O21" s="8"/>
      <c r="P21" s="8"/>
      <c r="Q21" s="9"/>
      <c r="R21" s="8"/>
    </row>
    <row r="22">
      <c r="A22" s="10">
        <f t="shared" si="1"/>
        <v>21</v>
      </c>
      <c r="B22" s="10"/>
      <c r="C22" s="7">
        <v>3.0</v>
      </c>
      <c r="D22" s="22">
        <v>6.0</v>
      </c>
      <c r="E22" s="23"/>
      <c r="F22" s="22">
        <v>7.0</v>
      </c>
      <c r="G22" s="7">
        <v>0.0</v>
      </c>
      <c r="H22" s="7">
        <v>0.0</v>
      </c>
      <c r="I22" s="7">
        <v>0.0</v>
      </c>
      <c r="J22" s="7">
        <v>0.0</v>
      </c>
      <c r="K22" s="24">
        <v>0.0</v>
      </c>
      <c r="L22" s="6" t="b">
        <v>0</v>
      </c>
      <c r="M22" s="8"/>
      <c r="N22" s="8"/>
      <c r="O22" s="8"/>
      <c r="P22" s="8"/>
      <c r="Q22" s="9"/>
      <c r="R22" s="8"/>
    </row>
    <row r="23">
      <c r="A23" s="10">
        <f t="shared" si="1"/>
        <v>22</v>
      </c>
      <c r="B23" s="10"/>
      <c r="C23" s="7">
        <v>4.0</v>
      </c>
      <c r="D23" s="22">
        <v>7.0</v>
      </c>
      <c r="E23" s="23"/>
      <c r="F23" s="22">
        <v>8.0</v>
      </c>
      <c r="G23" s="7">
        <v>0.0</v>
      </c>
      <c r="H23" s="7">
        <v>0.0</v>
      </c>
      <c r="I23" s="7">
        <v>0.0</v>
      </c>
      <c r="J23" s="7">
        <v>0.0</v>
      </c>
      <c r="K23" s="24">
        <v>0.0</v>
      </c>
      <c r="L23" s="6" t="b">
        <v>0</v>
      </c>
      <c r="M23" s="8"/>
      <c r="N23" s="8"/>
      <c r="O23" s="8"/>
      <c r="P23" s="8"/>
      <c r="Q23" s="9"/>
      <c r="R23" s="8"/>
    </row>
    <row r="24">
      <c r="A24" s="10">
        <f t="shared" si="1"/>
        <v>23</v>
      </c>
      <c r="B24" s="10"/>
      <c r="C24" s="7">
        <v>5.0</v>
      </c>
      <c r="D24" s="22">
        <v>50.0</v>
      </c>
      <c r="E24" s="22">
        <v>5.0</v>
      </c>
      <c r="F24" s="22">
        <v>6.0</v>
      </c>
      <c r="G24" s="7">
        <v>0.0</v>
      </c>
      <c r="H24" s="7">
        <v>0.0</v>
      </c>
      <c r="I24" s="7">
        <v>0.0</v>
      </c>
      <c r="J24" s="7">
        <v>0.0</v>
      </c>
      <c r="K24" s="24">
        <v>0.0</v>
      </c>
      <c r="L24" s="6" t="b">
        <v>0</v>
      </c>
      <c r="M24" s="8"/>
      <c r="N24" s="8"/>
      <c r="O24" s="8"/>
      <c r="P24" s="8"/>
      <c r="Q24" s="9"/>
      <c r="R24" s="8"/>
    </row>
    <row r="25">
      <c r="A25" s="10">
        <f t="shared" si="1"/>
        <v>24</v>
      </c>
      <c r="B25" s="13"/>
      <c r="C25" s="13"/>
      <c r="D25" s="25"/>
      <c r="E25" s="25"/>
      <c r="F25" s="26"/>
      <c r="G25" s="12"/>
      <c r="H25" s="12"/>
      <c r="I25" s="12"/>
      <c r="J25" s="12"/>
      <c r="K25" s="27"/>
      <c r="L25" s="28"/>
      <c r="M25" s="29"/>
      <c r="N25" s="12"/>
      <c r="O25" s="29"/>
      <c r="P25" s="29"/>
      <c r="Q25" s="28"/>
      <c r="R25" s="12"/>
    </row>
    <row r="26">
      <c r="A26" s="10">
        <f t="shared" si="1"/>
        <v>25</v>
      </c>
      <c r="B26" s="10">
        <f t="shared" ref="B26:B38" si="2">B25 +1</f>
        <v>1</v>
      </c>
      <c r="C26" s="7">
        <v>2.0</v>
      </c>
      <c r="D26" s="30">
        <v>0.1</v>
      </c>
      <c r="E26" s="31"/>
      <c r="F26" s="22">
        <v>10.0</v>
      </c>
      <c r="G26" s="6"/>
      <c r="H26" s="6">
        <v>1.0</v>
      </c>
      <c r="I26" s="6">
        <v>1.0</v>
      </c>
      <c r="J26" s="6">
        <v>2.0</v>
      </c>
      <c r="K26" s="24">
        <v>0.0</v>
      </c>
      <c r="L26" s="6" t="b">
        <v>0</v>
      </c>
      <c r="M26" s="32"/>
      <c r="N26" s="8"/>
      <c r="O26" s="32"/>
      <c r="P26" s="32"/>
      <c r="Q26" s="8"/>
      <c r="R26" s="8"/>
    </row>
    <row r="27">
      <c r="A27" s="10">
        <f t="shared" si="1"/>
        <v>26</v>
      </c>
      <c r="B27" s="10">
        <f t="shared" si="2"/>
        <v>2</v>
      </c>
      <c r="C27" s="7">
        <v>2.0</v>
      </c>
      <c r="D27" s="30">
        <v>0.1</v>
      </c>
      <c r="E27" s="31"/>
      <c r="F27" s="22">
        <v>10.0</v>
      </c>
      <c r="G27" s="6"/>
      <c r="H27" s="6">
        <v>1.0</v>
      </c>
      <c r="I27" s="6">
        <v>1.0</v>
      </c>
      <c r="J27" s="6">
        <v>1.0</v>
      </c>
      <c r="K27" s="24">
        <v>0.0</v>
      </c>
      <c r="L27" s="6" t="b">
        <v>0</v>
      </c>
      <c r="M27" s="32"/>
      <c r="N27" s="33"/>
      <c r="O27" s="32"/>
      <c r="P27" s="32"/>
      <c r="Q27" s="33"/>
      <c r="R27" s="8"/>
    </row>
    <row r="28">
      <c r="A28" s="10">
        <f t="shared" si="1"/>
        <v>27</v>
      </c>
      <c r="B28" s="10">
        <f t="shared" si="2"/>
        <v>3</v>
      </c>
      <c r="C28" s="7">
        <v>2.0</v>
      </c>
      <c r="D28" s="30">
        <v>0.1</v>
      </c>
      <c r="E28" s="31"/>
      <c r="F28" s="22">
        <v>10.0</v>
      </c>
      <c r="G28" s="6"/>
      <c r="H28" s="6">
        <v>1.0</v>
      </c>
      <c r="I28" s="6">
        <v>1.0</v>
      </c>
      <c r="J28" s="6">
        <v>9.0</v>
      </c>
      <c r="K28" s="24">
        <v>0.0</v>
      </c>
      <c r="L28" s="6" t="b">
        <v>0</v>
      </c>
      <c r="M28" s="32"/>
      <c r="N28" s="33"/>
      <c r="O28" s="32"/>
      <c r="P28" s="32"/>
      <c r="Q28" s="33"/>
      <c r="R28" s="8"/>
    </row>
    <row r="29">
      <c r="A29" s="10">
        <f t="shared" si="1"/>
        <v>28</v>
      </c>
      <c r="B29" s="10">
        <f t="shared" si="2"/>
        <v>4</v>
      </c>
      <c r="C29" s="7">
        <v>2.0</v>
      </c>
      <c r="D29" s="30">
        <v>0.1</v>
      </c>
      <c r="E29" s="34"/>
      <c r="F29" s="22">
        <v>10.0</v>
      </c>
      <c r="G29" s="6"/>
      <c r="H29" s="6">
        <v>1.0</v>
      </c>
      <c r="I29" s="7">
        <v>0.0</v>
      </c>
      <c r="J29" s="7">
        <v>0.0</v>
      </c>
      <c r="K29" s="24">
        <v>0.0</v>
      </c>
      <c r="L29" s="6" t="b">
        <v>0</v>
      </c>
      <c r="M29" s="33"/>
      <c r="N29" s="33"/>
      <c r="O29" s="33"/>
      <c r="P29" s="33"/>
      <c r="Q29" s="33"/>
      <c r="R29" s="33"/>
    </row>
    <row r="30">
      <c r="A30" s="10">
        <f t="shared" si="1"/>
        <v>29</v>
      </c>
      <c r="B30" s="10">
        <f t="shared" si="2"/>
        <v>5</v>
      </c>
      <c r="C30" s="7">
        <v>1.0</v>
      </c>
      <c r="D30" s="30">
        <v>0.1</v>
      </c>
      <c r="E30" s="34"/>
      <c r="F30" s="22">
        <v>10.0</v>
      </c>
      <c r="G30" s="6"/>
      <c r="H30" s="6">
        <v>1.0</v>
      </c>
      <c r="I30" s="7">
        <v>0.0</v>
      </c>
      <c r="J30" s="7">
        <v>0.0</v>
      </c>
      <c r="K30" s="24">
        <v>0.0</v>
      </c>
      <c r="L30" s="6" t="b">
        <v>0</v>
      </c>
      <c r="M30" s="33"/>
      <c r="N30" s="33"/>
      <c r="O30" s="33"/>
      <c r="P30" s="33"/>
      <c r="Q30" s="33"/>
      <c r="R30" s="33"/>
    </row>
    <row r="31">
      <c r="A31" s="10">
        <f t="shared" si="1"/>
        <v>30</v>
      </c>
      <c r="B31" s="10">
        <f t="shared" si="2"/>
        <v>6</v>
      </c>
      <c r="C31" s="7">
        <v>3.0</v>
      </c>
      <c r="D31" s="30">
        <v>0.1</v>
      </c>
      <c r="E31" s="34"/>
      <c r="F31" s="22">
        <v>10.0</v>
      </c>
      <c r="G31" s="6"/>
      <c r="H31" s="6">
        <v>1.0</v>
      </c>
      <c r="I31" s="7">
        <v>0.0</v>
      </c>
      <c r="J31" s="7">
        <v>0.0</v>
      </c>
      <c r="K31" s="24">
        <v>0.0</v>
      </c>
      <c r="L31" s="6" t="b">
        <v>0</v>
      </c>
      <c r="M31" s="33"/>
      <c r="N31" s="33"/>
      <c r="O31" s="33"/>
      <c r="P31" s="33"/>
      <c r="Q31" s="33"/>
      <c r="R31" s="33"/>
    </row>
    <row r="32">
      <c r="A32" s="10">
        <f t="shared" si="1"/>
        <v>31</v>
      </c>
      <c r="B32" s="10">
        <f t="shared" si="2"/>
        <v>7</v>
      </c>
      <c r="C32" s="7">
        <v>4.0</v>
      </c>
      <c r="D32" s="30">
        <v>0.1</v>
      </c>
      <c r="E32" s="34"/>
      <c r="F32" s="22">
        <v>10.0</v>
      </c>
      <c r="G32" s="6"/>
      <c r="H32" s="6">
        <v>1.0</v>
      </c>
      <c r="I32" s="7">
        <v>1.0</v>
      </c>
      <c r="J32" s="7">
        <v>9.0</v>
      </c>
      <c r="K32" s="24">
        <v>0.0</v>
      </c>
      <c r="L32" s="6" t="b">
        <v>0</v>
      </c>
      <c r="M32" s="33"/>
      <c r="N32" s="33"/>
      <c r="O32" s="33"/>
      <c r="P32" s="33"/>
      <c r="Q32" s="33"/>
      <c r="R32" s="33"/>
    </row>
    <row r="33">
      <c r="A33" s="10">
        <f t="shared" si="1"/>
        <v>32</v>
      </c>
      <c r="B33" s="10">
        <f t="shared" si="2"/>
        <v>8</v>
      </c>
      <c r="C33" s="7">
        <v>3.0</v>
      </c>
      <c r="D33" s="30">
        <v>0.1</v>
      </c>
      <c r="E33" s="34"/>
      <c r="F33" s="22">
        <v>10.0</v>
      </c>
      <c r="G33" s="7"/>
      <c r="H33" s="7">
        <v>2.0</v>
      </c>
      <c r="I33" s="7">
        <v>2.0</v>
      </c>
      <c r="J33" s="7">
        <v>2.0</v>
      </c>
      <c r="K33" s="24">
        <v>0.0</v>
      </c>
      <c r="L33" s="6" t="b">
        <v>0</v>
      </c>
      <c r="M33" s="33"/>
      <c r="N33" s="33"/>
      <c r="O33" s="33"/>
      <c r="P33" s="33"/>
      <c r="Q33" s="33"/>
      <c r="R33" s="33"/>
    </row>
    <row r="34">
      <c r="A34" s="10">
        <f t="shared" si="1"/>
        <v>33</v>
      </c>
      <c r="B34" s="10">
        <f t="shared" si="2"/>
        <v>9</v>
      </c>
      <c r="C34" s="7">
        <v>3.0</v>
      </c>
      <c r="D34" s="30">
        <v>0.1</v>
      </c>
      <c r="E34" s="34"/>
      <c r="F34" s="22">
        <v>10.0</v>
      </c>
      <c r="G34" s="7"/>
      <c r="H34" s="7">
        <v>2.0</v>
      </c>
      <c r="I34" s="7">
        <v>2.0</v>
      </c>
      <c r="J34" s="7">
        <v>1.0</v>
      </c>
      <c r="K34" s="24">
        <v>0.0</v>
      </c>
      <c r="L34" s="6" t="b">
        <v>0</v>
      </c>
      <c r="M34" s="33"/>
      <c r="N34" s="33"/>
      <c r="O34" s="33"/>
      <c r="P34" s="33"/>
      <c r="Q34" s="33"/>
      <c r="R34" s="33"/>
    </row>
    <row r="35">
      <c r="A35" s="10">
        <f t="shared" si="1"/>
        <v>34</v>
      </c>
      <c r="B35" s="10">
        <f t="shared" si="2"/>
        <v>10</v>
      </c>
      <c r="C35" s="7">
        <v>2.0</v>
      </c>
      <c r="D35" s="30">
        <v>0.1</v>
      </c>
      <c r="E35" s="34"/>
      <c r="F35" s="22">
        <v>10.0</v>
      </c>
      <c r="G35" s="7"/>
      <c r="H35" s="7">
        <v>2.0</v>
      </c>
      <c r="I35" s="7">
        <v>2.0</v>
      </c>
      <c r="J35" s="7">
        <v>9.0</v>
      </c>
      <c r="K35" s="24">
        <v>0.0</v>
      </c>
      <c r="L35" s="6" t="b">
        <v>0</v>
      </c>
      <c r="M35" s="33"/>
      <c r="N35" s="33"/>
      <c r="O35" s="33"/>
      <c r="P35" s="33"/>
      <c r="Q35" s="33"/>
      <c r="R35" s="33"/>
    </row>
    <row r="36">
      <c r="A36" s="10">
        <f t="shared" si="1"/>
        <v>35</v>
      </c>
      <c r="B36" s="10">
        <f t="shared" si="2"/>
        <v>11</v>
      </c>
      <c r="C36" s="7">
        <v>2.0</v>
      </c>
      <c r="D36" s="30">
        <v>0.99</v>
      </c>
      <c r="E36" s="34"/>
      <c r="F36" s="22">
        <v>10.0</v>
      </c>
      <c r="G36" s="7"/>
      <c r="H36" s="7">
        <v>2.0</v>
      </c>
      <c r="I36" s="7">
        <v>2.0</v>
      </c>
      <c r="J36" s="7">
        <v>3.0</v>
      </c>
      <c r="K36" s="24">
        <v>0.0</v>
      </c>
      <c r="L36" s="6" t="b">
        <v>0</v>
      </c>
      <c r="M36" s="33"/>
      <c r="N36" s="33"/>
      <c r="O36" s="33"/>
      <c r="P36" s="33"/>
      <c r="Q36" s="33"/>
      <c r="R36" s="33"/>
    </row>
    <row r="37">
      <c r="A37" s="10">
        <f t="shared" si="1"/>
        <v>36</v>
      </c>
      <c r="B37" s="10">
        <f t="shared" si="2"/>
        <v>12</v>
      </c>
      <c r="C37" s="7">
        <v>4.0</v>
      </c>
      <c r="D37" s="30">
        <v>0.1</v>
      </c>
      <c r="E37" s="34"/>
      <c r="F37" s="22">
        <v>10.0</v>
      </c>
      <c r="G37" s="7"/>
      <c r="H37" s="7">
        <v>2.0</v>
      </c>
      <c r="I37" s="7">
        <v>2.0</v>
      </c>
      <c r="J37" s="7">
        <v>9.0</v>
      </c>
      <c r="K37" s="24">
        <v>0.0</v>
      </c>
      <c r="L37" s="6" t="b">
        <v>0</v>
      </c>
      <c r="M37" s="33"/>
      <c r="N37" s="33"/>
      <c r="O37" s="33"/>
      <c r="P37" s="33"/>
      <c r="Q37" s="33"/>
      <c r="R37" s="33"/>
    </row>
    <row r="38">
      <c r="A38" s="10">
        <f t="shared" si="1"/>
        <v>37</v>
      </c>
      <c r="B38" s="10">
        <f t="shared" si="2"/>
        <v>13</v>
      </c>
      <c r="C38" s="6">
        <v>3.0</v>
      </c>
      <c r="D38" s="30">
        <v>5.0</v>
      </c>
      <c r="E38" s="34"/>
      <c r="F38" s="22">
        <v>10.0</v>
      </c>
      <c r="H38" s="7">
        <v>2.0</v>
      </c>
      <c r="I38" s="7">
        <v>2.0</v>
      </c>
      <c r="J38" s="7">
        <v>2.0</v>
      </c>
      <c r="K38" s="24">
        <v>0.0</v>
      </c>
      <c r="L38" s="6" t="b">
        <v>0</v>
      </c>
      <c r="M38" s="33"/>
      <c r="N38" s="33"/>
      <c r="O38" s="33"/>
      <c r="P38" s="33"/>
      <c r="Q38" s="33"/>
      <c r="R38" s="33"/>
    </row>
    <row r="39">
      <c r="D39" s="35"/>
      <c r="E39" s="35"/>
      <c r="F39" s="35"/>
      <c r="K39" s="36"/>
    </row>
    <row r="40">
      <c r="D40" s="35"/>
      <c r="E40" s="35"/>
      <c r="F40" s="35"/>
      <c r="K40" s="36"/>
    </row>
    <row r="41">
      <c r="D41" s="35"/>
      <c r="E41" s="35"/>
      <c r="F41" s="35"/>
      <c r="K41" s="36"/>
    </row>
    <row r="42">
      <c r="D42" s="35"/>
      <c r="E42" s="35"/>
      <c r="F42" s="35"/>
      <c r="K42" s="36"/>
    </row>
    <row r="43">
      <c r="D43" s="35"/>
      <c r="E43" s="35"/>
      <c r="F43" s="35"/>
      <c r="K43" s="36"/>
    </row>
    <row r="44">
      <c r="D44" s="35"/>
      <c r="E44" s="35"/>
      <c r="F44" s="35"/>
      <c r="K44" s="36"/>
    </row>
    <row r="45">
      <c r="D45" s="35"/>
      <c r="E45" s="35"/>
      <c r="F45" s="35"/>
      <c r="K45" s="36"/>
    </row>
    <row r="46">
      <c r="D46" s="35"/>
      <c r="E46" s="35"/>
      <c r="F46" s="35"/>
      <c r="K46" s="36"/>
    </row>
    <row r="47">
      <c r="D47" s="35"/>
      <c r="E47" s="35"/>
      <c r="F47" s="35"/>
      <c r="K47" s="36"/>
    </row>
    <row r="48">
      <c r="D48" s="35"/>
      <c r="E48" s="35"/>
      <c r="F48" s="35"/>
      <c r="K48" s="36"/>
    </row>
    <row r="49">
      <c r="D49" s="35"/>
      <c r="E49" s="35"/>
      <c r="F49" s="35"/>
      <c r="K49" s="36"/>
    </row>
    <row r="50">
      <c r="D50" s="35"/>
      <c r="E50" s="35"/>
      <c r="F50" s="35"/>
      <c r="K50" s="36"/>
    </row>
    <row r="51">
      <c r="D51" s="35"/>
      <c r="E51" s="35"/>
      <c r="F51" s="35"/>
      <c r="K51" s="36"/>
    </row>
    <row r="52">
      <c r="D52" s="35"/>
      <c r="E52" s="35"/>
      <c r="F52" s="35"/>
      <c r="K52" s="36"/>
    </row>
    <row r="53">
      <c r="D53" s="35"/>
      <c r="E53" s="35"/>
      <c r="F53" s="35"/>
      <c r="K53" s="36"/>
    </row>
    <row r="54">
      <c r="D54" s="35"/>
      <c r="E54" s="35"/>
      <c r="F54" s="35"/>
      <c r="K54" s="36"/>
    </row>
    <row r="55">
      <c r="D55" s="35"/>
      <c r="E55" s="35"/>
      <c r="F55" s="35"/>
      <c r="K55" s="36"/>
    </row>
    <row r="56">
      <c r="D56" s="35"/>
      <c r="E56" s="35"/>
      <c r="F56" s="35"/>
      <c r="K56" s="36"/>
    </row>
    <row r="57">
      <c r="D57" s="35"/>
      <c r="E57" s="35"/>
      <c r="F57" s="35"/>
      <c r="K57" s="36"/>
    </row>
    <row r="58">
      <c r="D58" s="35"/>
      <c r="E58" s="35"/>
      <c r="F58" s="35"/>
      <c r="K58" s="36"/>
    </row>
    <row r="59">
      <c r="D59" s="35"/>
      <c r="E59" s="35"/>
      <c r="F59" s="35"/>
      <c r="K59" s="36"/>
    </row>
    <row r="60">
      <c r="D60" s="35"/>
      <c r="E60" s="35"/>
      <c r="F60" s="35"/>
      <c r="K60" s="36"/>
    </row>
    <row r="61">
      <c r="D61" s="35"/>
      <c r="E61" s="35"/>
      <c r="F61" s="35"/>
      <c r="K61" s="36"/>
    </row>
    <row r="62">
      <c r="D62" s="35"/>
      <c r="E62" s="35"/>
      <c r="F62" s="35"/>
      <c r="K62" s="36"/>
    </row>
    <row r="63">
      <c r="D63" s="35"/>
      <c r="E63" s="35"/>
      <c r="F63" s="35"/>
      <c r="K63" s="36"/>
    </row>
    <row r="64">
      <c r="D64" s="35"/>
      <c r="E64" s="35"/>
      <c r="F64" s="35"/>
      <c r="K64" s="36"/>
    </row>
    <row r="65">
      <c r="D65" s="35"/>
      <c r="E65" s="35"/>
      <c r="F65" s="35"/>
      <c r="K65" s="36"/>
    </row>
    <row r="66">
      <c r="D66" s="35"/>
      <c r="E66" s="35"/>
      <c r="F66" s="35"/>
      <c r="K66" s="36"/>
    </row>
    <row r="67">
      <c r="D67" s="35"/>
      <c r="E67" s="35"/>
      <c r="F67" s="35"/>
      <c r="K67" s="36"/>
    </row>
    <row r="68">
      <c r="D68" s="35"/>
      <c r="E68" s="35"/>
      <c r="F68" s="35"/>
      <c r="K68" s="36"/>
    </row>
    <row r="69">
      <c r="D69" s="35"/>
      <c r="E69" s="35"/>
      <c r="F69" s="35"/>
      <c r="K69" s="36"/>
    </row>
    <row r="70">
      <c r="D70" s="35"/>
      <c r="E70" s="35"/>
      <c r="F70" s="35"/>
      <c r="K70" s="36"/>
    </row>
    <row r="71">
      <c r="D71" s="35"/>
      <c r="E71" s="35"/>
      <c r="F71" s="35"/>
      <c r="K71" s="36"/>
    </row>
    <row r="72">
      <c r="D72" s="35"/>
      <c r="E72" s="35"/>
      <c r="F72" s="35"/>
      <c r="K72" s="36"/>
    </row>
    <row r="73">
      <c r="D73" s="35"/>
      <c r="E73" s="35"/>
      <c r="F73" s="35"/>
      <c r="K73" s="36"/>
    </row>
    <row r="74">
      <c r="D74" s="35"/>
      <c r="E74" s="35"/>
      <c r="F74" s="35"/>
      <c r="K74" s="36"/>
    </row>
    <row r="75">
      <c r="D75" s="35"/>
      <c r="E75" s="35"/>
      <c r="F75" s="35"/>
      <c r="K75" s="36"/>
    </row>
    <row r="76">
      <c r="D76" s="35"/>
      <c r="E76" s="35"/>
      <c r="F76" s="35"/>
      <c r="K76" s="36"/>
    </row>
    <row r="77">
      <c r="D77" s="35"/>
      <c r="E77" s="35"/>
      <c r="F77" s="35"/>
      <c r="K77" s="36"/>
    </row>
    <row r="78">
      <c r="D78" s="35"/>
      <c r="E78" s="35"/>
      <c r="F78" s="35"/>
      <c r="K78" s="36"/>
    </row>
    <row r="79">
      <c r="D79" s="35"/>
      <c r="E79" s="35"/>
      <c r="F79" s="35"/>
      <c r="K79" s="36"/>
    </row>
    <row r="80">
      <c r="D80" s="35"/>
      <c r="E80" s="35"/>
      <c r="F80" s="35"/>
      <c r="K80" s="36"/>
    </row>
    <row r="81">
      <c r="D81" s="35"/>
      <c r="E81" s="35"/>
      <c r="F81" s="35"/>
      <c r="K81" s="36"/>
    </row>
    <row r="82">
      <c r="D82" s="35"/>
      <c r="E82" s="35"/>
      <c r="F82" s="35"/>
      <c r="K82" s="36"/>
    </row>
    <row r="83">
      <c r="D83" s="35"/>
      <c r="E83" s="35"/>
      <c r="F83" s="35"/>
      <c r="K83" s="36"/>
    </row>
    <row r="84">
      <c r="D84" s="35"/>
      <c r="E84" s="35"/>
      <c r="F84" s="35"/>
      <c r="K84" s="36"/>
    </row>
    <row r="85">
      <c r="D85" s="35"/>
      <c r="E85" s="35"/>
      <c r="F85" s="35"/>
      <c r="K85" s="36"/>
    </row>
    <row r="86">
      <c r="D86" s="35"/>
      <c r="E86" s="35"/>
      <c r="F86" s="35"/>
      <c r="K86" s="36"/>
    </row>
    <row r="87">
      <c r="D87" s="35"/>
      <c r="E87" s="35"/>
      <c r="F87" s="35"/>
      <c r="K87" s="36"/>
    </row>
    <row r="88">
      <c r="D88" s="35"/>
      <c r="E88" s="35"/>
      <c r="F88" s="35"/>
      <c r="K88" s="36"/>
    </row>
    <row r="89">
      <c r="D89" s="35"/>
      <c r="E89" s="35"/>
      <c r="F89" s="35"/>
      <c r="K89" s="36"/>
    </row>
    <row r="90">
      <c r="D90" s="35"/>
      <c r="E90" s="35"/>
      <c r="F90" s="35"/>
      <c r="K90" s="36"/>
    </row>
    <row r="91">
      <c r="D91" s="35"/>
      <c r="E91" s="35"/>
      <c r="F91" s="35"/>
      <c r="K91" s="36"/>
    </row>
    <row r="92">
      <c r="D92" s="35"/>
      <c r="E92" s="35"/>
      <c r="F92" s="35"/>
      <c r="K92" s="36"/>
    </row>
    <row r="93">
      <c r="D93" s="35"/>
      <c r="E93" s="35"/>
      <c r="F93" s="35"/>
      <c r="K93" s="36"/>
    </row>
    <row r="94">
      <c r="D94" s="35"/>
      <c r="E94" s="35"/>
      <c r="F94" s="35"/>
      <c r="K94" s="36"/>
    </row>
    <row r="95">
      <c r="D95" s="35"/>
      <c r="E95" s="35"/>
      <c r="F95" s="35"/>
      <c r="K95" s="36"/>
    </row>
    <row r="96">
      <c r="D96" s="35"/>
      <c r="E96" s="35"/>
      <c r="F96" s="35"/>
      <c r="K96" s="36"/>
    </row>
    <row r="97">
      <c r="D97" s="35"/>
      <c r="E97" s="35"/>
      <c r="F97" s="35"/>
      <c r="K97" s="36"/>
    </row>
    <row r="98">
      <c r="D98" s="35"/>
      <c r="E98" s="35"/>
      <c r="F98" s="35"/>
      <c r="K98" s="36"/>
    </row>
    <row r="99">
      <c r="D99" s="35"/>
      <c r="E99" s="35"/>
      <c r="F99" s="35"/>
      <c r="K99" s="36"/>
    </row>
    <row r="100">
      <c r="D100" s="35"/>
      <c r="E100" s="35"/>
      <c r="F100" s="35"/>
      <c r="K100" s="36"/>
    </row>
    <row r="101">
      <c r="D101" s="35"/>
      <c r="E101" s="35"/>
      <c r="F101" s="35"/>
      <c r="K101" s="36"/>
    </row>
    <row r="102">
      <c r="D102" s="35"/>
      <c r="E102" s="35"/>
      <c r="F102" s="35"/>
      <c r="K102" s="36"/>
    </row>
    <row r="103">
      <c r="D103" s="35"/>
      <c r="E103" s="35"/>
      <c r="F103" s="35"/>
      <c r="K103" s="36"/>
    </row>
    <row r="104">
      <c r="D104" s="35"/>
      <c r="E104" s="35"/>
      <c r="F104" s="35"/>
      <c r="K104" s="36"/>
    </row>
    <row r="105">
      <c r="D105" s="35"/>
      <c r="E105" s="35"/>
      <c r="F105" s="35"/>
      <c r="K105" s="36"/>
    </row>
    <row r="106">
      <c r="D106" s="35"/>
      <c r="E106" s="35"/>
      <c r="F106" s="35"/>
      <c r="K106" s="36"/>
    </row>
    <row r="107">
      <c r="D107" s="35"/>
      <c r="E107" s="35"/>
      <c r="F107" s="35"/>
      <c r="K107" s="36"/>
    </row>
    <row r="108">
      <c r="D108" s="35"/>
      <c r="E108" s="35"/>
      <c r="F108" s="35"/>
      <c r="K108" s="36"/>
    </row>
    <row r="109">
      <c r="D109" s="35"/>
      <c r="E109" s="35"/>
      <c r="F109" s="35"/>
      <c r="K109" s="36"/>
    </row>
    <row r="110">
      <c r="D110" s="35"/>
      <c r="E110" s="35"/>
      <c r="F110" s="35"/>
      <c r="K110" s="36"/>
    </row>
    <row r="111">
      <c r="D111" s="35"/>
      <c r="E111" s="35"/>
      <c r="F111" s="35"/>
      <c r="K111" s="36"/>
    </row>
    <row r="112">
      <c r="D112" s="35"/>
      <c r="E112" s="35"/>
      <c r="F112" s="35"/>
      <c r="K112" s="36"/>
    </row>
    <row r="113">
      <c r="D113" s="35"/>
      <c r="E113" s="35"/>
      <c r="F113" s="35"/>
      <c r="K113" s="36"/>
    </row>
    <row r="114">
      <c r="D114" s="35"/>
      <c r="E114" s="35"/>
      <c r="F114" s="35"/>
      <c r="K114" s="36"/>
    </row>
    <row r="115">
      <c r="D115" s="35"/>
      <c r="E115" s="35"/>
      <c r="F115" s="35"/>
      <c r="K115" s="36"/>
    </row>
    <row r="116">
      <c r="D116" s="35"/>
      <c r="E116" s="35"/>
      <c r="F116" s="35"/>
      <c r="K116" s="36"/>
    </row>
    <row r="117">
      <c r="D117" s="35"/>
      <c r="E117" s="35"/>
      <c r="F117" s="35"/>
      <c r="K117" s="36"/>
    </row>
    <row r="118">
      <c r="D118" s="35"/>
      <c r="E118" s="35"/>
      <c r="F118" s="35"/>
      <c r="K118" s="36"/>
    </row>
    <row r="119">
      <c r="D119" s="35"/>
      <c r="E119" s="35"/>
      <c r="F119" s="35"/>
      <c r="K119" s="36"/>
    </row>
    <row r="120">
      <c r="D120" s="35"/>
      <c r="E120" s="35"/>
      <c r="F120" s="35"/>
      <c r="K120" s="36"/>
    </row>
    <row r="121">
      <c r="D121" s="35"/>
      <c r="E121" s="35"/>
      <c r="F121" s="35"/>
      <c r="K121" s="36"/>
    </row>
    <row r="122">
      <c r="D122" s="35"/>
      <c r="E122" s="35"/>
      <c r="F122" s="35"/>
      <c r="K122" s="36"/>
    </row>
    <row r="123">
      <c r="D123" s="35"/>
      <c r="E123" s="35"/>
      <c r="F123" s="35"/>
      <c r="K123" s="36"/>
    </row>
    <row r="124">
      <c r="D124" s="35"/>
      <c r="E124" s="35"/>
      <c r="F124" s="35"/>
      <c r="K124" s="36"/>
    </row>
    <row r="125">
      <c r="D125" s="35"/>
      <c r="E125" s="35"/>
      <c r="F125" s="35"/>
      <c r="K125" s="36"/>
    </row>
    <row r="126">
      <c r="D126" s="35"/>
      <c r="E126" s="35"/>
      <c r="F126" s="35"/>
      <c r="K126" s="36"/>
    </row>
    <row r="127">
      <c r="D127" s="35"/>
      <c r="E127" s="35"/>
      <c r="F127" s="35"/>
      <c r="K127" s="36"/>
    </row>
    <row r="128">
      <c r="D128" s="35"/>
      <c r="E128" s="35"/>
      <c r="F128" s="35"/>
      <c r="K128" s="36"/>
    </row>
    <row r="129">
      <c r="D129" s="35"/>
      <c r="E129" s="35"/>
      <c r="F129" s="35"/>
      <c r="K129" s="36"/>
    </row>
    <row r="130">
      <c r="D130" s="35"/>
      <c r="E130" s="35"/>
      <c r="F130" s="35"/>
      <c r="K130" s="36"/>
    </row>
    <row r="131">
      <c r="D131" s="35"/>
      <c r="E131" s="35"/>
      <c r="F131" s="35"/>
      <c r="K131" s="36"/>
    </row>
    <row r="132">
      <c r="D132" s="35"/>
      <c r="E132" s="35"/>
      <c r="F132" s="35"/>
      <c r="K132" s="36"/>
    </row>
    <row r="133">
      <c r="D133" s="35"/>
      <c r="E133" s="35"/>
      <c r="F133" s="35"/>
      <c r="K133" s="36"/>
    </row>
    <row r="134">
      <c r="D134" s="35"/>
      <c r="E134" s="35"/>
      <c r="F134" s="35"/>
      <c r="K134" s="36"/>
    </row>
    <row r="135">
      <c r="D135" s="35"/>
      <c r="E135" s="35"/>
      <c r="F135" s="35"/>
      <c r="K135" s="36"/>
    </row>
    <row r="136">
      <c r="D136" s="35"/>
      <c r="E136" s="35"/>
      <c r="F136" s="35"/>
      <c r="K136" s="36"/>
    </row>
    <row r="137">
      <c r="D137" s="35"/>
      <c r="E137" s="35"/>
      <c r="F137" s="35"/>
      <c r="K137" s="36"/>
    </row>
    <row r="138">
      <c r="D138" s="35"/>
      <c r="E138" s="35"/>
      <c r="F138" s="35"/>
      <c r="K138" s="36"/>
    </row>
    <row r="139">
      <c r="D139" s="35"/>
      <c r="E139" s="35"/>
      <c r="F139" s="35"/>
      <c r="K139" s="36"/>
    </row>
    <row r="140">
      <c r="D140" s="35"/>
      <c r="E140" s="35"/>
      <c r="F140" s="35"/>
      <c r="K140" s="36"/>
    </row>
    <row r="141">
      <c r="D141" s="35"/>
      <c r="E141" s="35"/>
      <c r="F141" s="35"/>
      <c r="K141" s="36"/>
    </row>
    <row r="142">
      <c r="D142" s="35"/>
      <c r="E142" s="35"/>
      <c r="F142" s="35"/>
      <c r="K142" s="36"/>
    </row>
    <row r="143">
      <c r="D143" s="35"/>
      <c r="E143" s="35"/>
      <c r="F143" s="35"/>
      <c r="K143" s="36"/>
    </row>
    <row r="144">
      <c r="D144" s="35"/>
      <c r="E144" s="35"/>
      <c r="F144" s="35"/>
      <c r="K144" s="36"/>
    </row>
    <row r="145">
      <c r="D145" s="35"/>
      <c r="E145" s="35"/>
      <c r="F145" s="35"/>
      <c r="K145" s="36"/>
    </row>
    <row r="146">
      <c r="D146" s="35"/>
      <c r="E146" s="35"/>
      <c r="F146" s="35"/>
      <c r="K146" s="36"/>
    </row>
    <row r="147">
      <c r="D147" s="35"/>
      <c r="E147" s="35"/>
      <c r="F147" s="35"/>
      <c r="K147" s="36"/>
    </row>
    <row r="148">
      <c r="D148" s="35"/>
      <c r="E148" s="35"/>
      <c r="F148" s="35"/>
      <c r="K148" s="36"/>
    </row>
    <row r="149">
      <c r="D149" s="35"/>
      <c r="E149" s="35"/>
      <c r="F149" s="35"/>
      <c r="K149" s="36"/>
    </row>
    <row r="150">
      <c r="D150" s="35"/>
      <c r="E150" s="35"/>
      <c r="F150" s="35"/>
      <c r="K150" s="36"/>
    </row>
    <row r="151">
      <c r="D151" s="35"/>
      <c r="E151" s="35"/>
      <c r="F151" s="35"/>
      <c r="K151" s="36"/>
    </row>
    <row r="152">
      <c r="D152" s="35"/>
      <c r="E152" s="35"/>
      <c r="F152" s="35"/>
      <c r="K152" s="36"/>
    </row>
    <row r="153">
      <c r="D153" s="35"/>
      <c r="E153" s="35"/>
      <c r="F153" s="35"/>
      <c r="K153" s="36"/>
    </row>
    <row r="154">
      <c r="D154" s="35"/>
      <c r="E154" s="35"/>
      <c r="F154" s="35"/>
      <c r="K154" s="36"/>
    </row>
    <row r="155">
      <c r="D155" s="35"/>
      <c r="E155" s="35"/>
      <c r="F155" s="35"/>
      <c r="K155" s="36"/>
    </row>
    <row r="156">
      <c r="D156" s="35"/>
      <c r="E156" s="35"/>
      <c r="F156" s="35"/>
      <c r="K156" s="36"/>
    </row>
    <row r="157">
      <c r="D157" s="35"/>
      <c r="E157" s="35"/>
      <c r="F157" s="35"/>
      <c r="K157" s="36"/>
    </row>
    <row r="158">
      <c r="D158" s="35"/>
      <c r="E158" s="35"/>
      <c r="F158" s="35"/>
      <c r="K158" s="36"/>
    </row>
    <row r="159">
      <c r="D159" s="35"/>
      <c r="E159" s="35"/>
      <c r="F159" s="35"/>
      <c r="K159" s="36"/>
    </row>
    <row r="160">
      <c r="D160" s="35"/>
      <c r="E160" s="35"/>
      <c r="F160" s="35"/>
      <c r="K160" s="36"/>
    </row>
    <row r="161">
      <c r="D161" s="35"/>
      <c r="E161" s="35"/>
      <c r="F161" s="35"/>
      <c r="K161" s="36"/>
    </row>
    <row r="162">
      <c r="D162" s="35"/>
      <c r="E162" s="35"/>
      <c r="F162" s="35"/>
      <c r="K162" s="36"/>
    </row>
    <row r="163">
      <c r="D163" s="35"/>
      <c r="E163" s="35"/>
      <c r="F163" s="35"/>
      <c r="K163" s="36"/>
    </row>
    <row r="164">
      <c r="D164" s="35"/>
      <c r="E164" s="35"/>
      <c r="F164" s="35"/>
      <c r="K164" s="36"/>
    </row>
    <row r="165">
      <c r="D165" s="35"/>
      <c r="E165" s="35"/>
      <c r="F165" s="35"/>
      <c r="K165" s="36"/>
    </row>
    <row r="166">
      <c r="D166" s="35"/>
      <c r="E166" s="35"/>
      <c r="F166" s="35"/>
      <c r="K166" s="36"/>
    </row>
    <row r="167">
      <c r="D167" s="35"/>
      <c r="E167" s="35"/>
      <c r="F167" s="35"/>
      <c r="K167" s="36"/>
    </row>
    <row r="168">
      <c r="D168" s="35"/>
      <c r="E168" s="35"/>
      <c r="F168" s="35"/>
      <c r="K168" s="36"/>
    </row>
    <row r="169">
      <c r="D169" s="35"/>
      <c r="E169" s="35"/>
      <c r="F169" s="35"/>
      <c r="K169" s="36"/>
    </row>
    <row r="170">
      <c r="D170" s="35"/>
      <c r="E170" s="35"/>
      <c r="F170" s="35"/>
      <c r="K170" s="36"/>
    </row>
    <row r="171">
      <c r="D171" s="35"/>
      <c r="E171" s="35"/>
      <c r="F171" s="35"/>
      <c r="K171" s="36"/>
    </row>
    <row r="172">
      <c r="D172" s="35"/>
      <c r="E172" s="35"/>
      <c r="F172" s="35"/>
      <c r="K172" s="36"/>
    </row>
    <row r="173">
      <c r="D173" s="35"/>
      <c r="E173" s="35"/>
      <c r="F173" s="35"/>
      <c r="K173" s="36"/>
    </row>
    <row r="174">
      <c r="D174" s="35"/>
      <c r="E174" s="35"/>
      <c r="F174" s="35"/>
      <c r="K174" s="36"/>
    </row>
    <row r="175">
      <c r="D175" s="35"/>
      <c r="E175" s="35"/>
      <c r="F175" s="35"/>
      <c r="K175" s="36"/>
    </row>
    <row r="176">
      <c r="D176" s="35"/>
      <c r="E176" s="35"/>
      <c r="F176" s="35"/>
      <c r="K176" s="36"/>
    </row>
    <row r="177">
      <c r="D177" s="35"/>
      <c r="E177" s="35"/>
      <c r="F177" s="35"/>
      <c r="K177" s="36"/>
    </row>
    <row r="178">
      <c r="D178" s="35"/>
      <c r="E178" s="35"/>
      <c r="F178" s="35"/>
      <c r="K178" s="36"/>
    </row>
    <row r="179">
      <c r="D179" s="35"/>
      <c r="E179" s="35"/>
      <c r="F179" s="35"/>
      <c r="K179" s="36"/>
    </row>
    <row r="180">
      <c r="D180" s="35"/>
      <c r="E180" s="35"/>
      <c r="F180" s="35"/>
      <c r="K180" s="36"/>
    </row>
    <row r="181">
      <c r="D181" s="35"/>
      <c r="E181" s="35"/>
      <c r="F181" s="35"/>
      <c r="K181" s="36"/>
    </row>
    <row r="182">
      <c r="D182" s="35"/>
      <c r="E182" s="35"/>
      <c r="F182" s="35"/>
      <c r="K182" s="36"/>
    </row>
    <row r="183">
      <c r="D183" s="35"/>
      <c r="E183" s="35"/>
      <c r="F183" s="35"/>
      <c r="K183" s="36"/>
    </row>
    <row r="184">
      <c r="D184" s="35"/>
      <c r="E184" s="35"/>
      <c r="F184" s="35"/>
      <c r="K184" s="36"/>
    </row>
    <row r="185">
      <c r="D185" s="35"/>
      <c r="E185" s="35"/>
      <c r="F185" s="35"/>
      <c r="K185" s="36"/>
    </row>
    <row r="186">
      <c r="D186" s="35"/>
      <c r="E186" s="35"/>
      <c r="F186" s="35"/>
      <c r="K186" s="36"/>
    </row>
    <row r="187">
      <c r="D187" s="35"/>
      <c r="E187" s="35"/>
      <c r="F187" s="35"/>
      <c r="K187" s="36"/>
    </row>
    <row r="188">
      <c r="D188" s="35"/>
      <c r="E188" s="35"/>
      <c r="F188" s="35"/>
      <c r="K188" s="36"/>
    </row>
    <row r="189">
      <c r="D189" s="35"/>
      <c r="E189" s="35"/>
      <c r="F189" s="35"/>
      <c r="K189" s="36"/>
    </row>
    <row r="190">
      <c r="D190" s="35"/>
      <c r="E190" s="35"/>
      <c r="F190" s="35"/>
      <c r="K190" s="36"/>
    </row>
    <row r="191">
      <c r="D191" s="35"/>
      <c r="E191" s="35"/>
      <c r="F191" s="35"/>
      <c r="K191" s="36"/>
    </row>
    <row r="192">
      <c r="D192" s="35"/>
      <c r="E192" s="35"/>
      <c r="F192" s="35"/>
      <c r="K192" s="36"/>
    </row>
    <row r="193">
      <c r="D193" s="35"/>
      <c r="E193" s="35"/>
      <c r="F193" s="35"/>
      <c r="K193" s="36"/>
    </row>
    <row r="194">
      <c r="D194" s="35"/>
      <c r="E194" s="35"/>
      <c r="F194" s="35"/>
      <c r="K194" s="36"/>
    </row>
    <row r="195">
      <c r="D195" s="35"/>
      <c r="E195" s="35"/>
      <c r="F195" s="35"/>
      <c r="K195" s="36"/>
    </row>
    <row r="196">
      <c r="D196" s="35"/>
      <c r="E196" s="35"/>
      <c r="F196" s="35"/>
      <c r="K196" s="36"/>
    </row>
    <row r="197">
      <c r="D197" s="35"/>
      <c r="E197" s="35"/>
      <c r="F197" s="35"/>
      <c r="K197" s="36"/>
    </row>
    <row r="198">
      <c r="D198" s="35"/>
      <c r="E198" s="35"/>
      <c r="F198" s="35"/>
      <c r="K198" s="36"/>
    </row>
    <row r="199">
      <c r="D199" s="35"/>
      <c r="E199" s="35"/>
      <c r="F199" s="35"/>
      <c r="K199" s="36"/>
    </row>
    <row r="200">
      <c r="D200" s="35"/>
      <c r="E200" s="35"/>
      <c r="F200" s="35"/>
      <c r="K200" s="36"/>
    </row>
    <row r="201">
      <c r="D201" s="35"/>
      <c r="E201" s="35"/>
      <c r="F201" s="35"/>
      <c r="K201" s="36"/>
    </row>
    <row r="202">
      <c r="D202" s="35"/>
      <c r="E202" s="35"/>
      <c r="F202" s="35"/>
      <c r="K202" s="36"/>
    </row>
    <row r="203">
      <c r="D203" s="35"/>
      <c r="E203" s="35"/>
      <c r="F203" s="35"/>
      <c r="K203" s="36"/>
    </row>
    <row r="204">
      <c r="D204" s="35"/>
      <c r="E204" s="35"/>
      <c r="F204" s="35"/>
      <c r="K204" s="36"/>
    </row>
    <row r="205">
      <c r="D205" s="35"/>
      <c r="E205" s="35"/>
      <c r="F205" s="35"/>
      <c r="K205" s="36"/>
    </row>
    <row r="206">
      <c r="D206" s="35"/>
      <c r="E206" s="35"/>
      <c r="F206" s="35"/>
      <c r="K206" s="36"/>
    </row>
    <row r="207">
      <c r="D207" s="35"/>
      <c r="E207" s="35"/>
      <c r="F207" s="35"/>
      <c r="K207" s="36"/>
    </row>
    <row r="208">
      <c r="D208" s="35"/>
      <c r="E208" s="35"/>
      <c r="F208" s="35"/>
      <c r="K208" s="36"/>
    </row>
    <row r="209">
      <c r="D209" s="35"/>
      <c r="E209" s="35"/>
      <c r="F209" s="35"/>
      <c r="K209" s="36"/>
    </row>
    <row r="210">
      <c r="D210" s="35"/>
      <c r="E210" s="35"/>
      <c r="F210" s="35"/>
      <c r="K210" s="36"/>
    </row>
    <row r="211">
      <c r="D211" s="35"/>
      <c r="E211" s="35"/>
      <c r="F211" s="35"/>
      <c r="K211" s="36"/>
    </row>
    <row r="212">
      <c r="D212" s="35"/>
      <c r="E212" s="35"/>
      <c r="F212" s="35"/>
      <c r="K212" s="36"/>
    </row>
    <row r="213">
      <c r="D213" s="35"/>
      <c r="E213" s="35"/>
      <c r="F213" s="35"/>
      <c r="K213" s="36"/>
    </row>
    <row r="214">
      <c r="D214" s="35"/>
      <c r="E214" s="35"/>
      <c r="F214" s="35"/>
      <c r="K214" s="36"/>
    </row>
    <row r="215">
      <c r="D215" s="35"/>
      <c r="E215" s="35"/>
      <c r="F215" s="35"/>
      <c r="K215" s="36"/>
    </row>
    <row r="216">
      <c r="D216" s="35"/>
      <c r="E216" s="35"/>
      <c r="F216" s="35"/>
      <c r="K216" s="36"/>
    </row>
    <row r="217">
      <c r="D217" s="35"/>
      <c r="E217" s="35"/>
      <c r="F217" s="35"/>
      <c r="K217" s="36"/>
    </row>
    <row r="218">
      <c r="D218" s="35"/>
      <c r="E218" s="35"/>
      <c r="F218" s="35"/>
      <c r="K218" s="36"/>
    </row>
    <row r="219">
      <c r="D219" s="35"/>
      <c r="E219" s="35"/>
      <c r="F219" s="35"/>
      <c r="K219" s="36"/>
    </row>
    <row r="220">
      <c r="D220" s="35"/>
      <c r="E220" s="35"/>
      <c r="F220" s="35"/>
      <c r="K220" s="36"/>
    </row>
    <row r="221">
      <c r="D221" s="35"/>
      <c r="E221" s="35"/>
      <c r="F221" s="35"/>
      <c r="K221" s="36"/>
    </row>
    <row r="222">
      <c r="D222" s="35"/>
      <c r="E222" s="35"/>
      <c r="F222" s="35"/>
      <c r="K222" s="36"/>
    </row>
    <row r="223">
      <c r="D223" s="35"/>
      <c r="E223" s="35"/>
      <c r="F223" s="35"/>
      <c r="K223" s="36"/>
    </row>
    <row r="224">
      <c r="D224" s="35"/>
      <c r="E224" s="35"/>
      <c r="F224" s="35"/>
      <c r="K224" s="36"/>
    </row>
    <row r="225">
      <c r="D225" s="35"/>
      <c r="E225" s="35"/>
      <c r="F225" s="35"/>
      <c r="K225" s="36"/>
    </row>
    <row r="226">
      <c r="D226" s="35"/>
      <c r="E226" s="35"/>
      <c r="F226" s="35"/>
      <c r="K226" s="36"/>
    </row>
    <row r="227">
      <c r="D227" s="35"/>
      <c r="E227" s="35"/>
      <c r="F227" s="35"/>
      <c r="K227" s="36"/>
    </row>
    <row r="228">
      <c r="D228" s="35"/>
      <c r="E228" s="35"/>
      <c r="F228" s="35"/>
      <c r="K228" s="36"/>
    </row>
    <row r="229">
      <c r="D229" s="35"/>
      <c r="E229" s="35"/>
      <c r="F229" s="35"/>
      <c r="K229" s="36"/>
    </row>
    <row r="230">
      <c r="D230" s="35"/>
      <c r="E230" s="35"/>
      <c r="F230" s="35"/>
      <c r="K230" s="36"/>
    </row>
    <row r="231">
      <c r="D231" s="35"/>
      <c r="E231" s="35"/>
      <c r="F231" s="35"/>
      <c r="K231" s="36"/>
    </row>
    <row r="232">
      <c r="D232" s="35"/>
      <c r="E232" s="35"/>
      <c r="F232" s="35"/>
      <c r="K232" s="36"/>
    </row>
    <row r="233">
      <c r="D233" s="35"/>
      <c r="E233" s="35"/>
      <c r="F233" s="35"/>
      <c r="K233" s="36"/>
    </row>
    <row r="234">
      <c r="D234" s="35"/>
      <c r="E234" s="35"/>
      <c r="F234" s="35"/>
      <c r="K234" s="36"/>
    </row>
    <row r="235">
      <c r="D235" s="35"/>
      <c r="E235" s="35"/>
      <c r="F235" s="35"/>
      <c r="K235" s="36"/>
    </row>
    <row r="236">
      <c r="D236" s="35"/>
      <c r="E236" s="35"/>
      <c r="F236" s="35"/>
      <c r="K236" s="36"/>
    </row>
    <row r="237">
      <c r="D237" s="35"/>
      <c r="E237" s="35"/>
      <c r="F237" s="35"/>
      <c r="K237" s="36"/>
    </row>
    <row r="238">
      <c r="D238" s="35"/>
      <c r="E238" s="35"/>
      <c r="F238" s="35"/>
      <c r="K238" s="36"/>
    </row>
    <row r="239">
      <c r="D239" s="35"/>
      <c r="E239" s="35"/>
      <c r="F239" s="35"/>
      <c r="K239" s="36"/>
    </row>
    <row r="240">
      <c r="D240" s="35"/>
      <c r="E240" s="35"/>
      <c r="F240" s="35"/>
      <c r="K240" s="36"/>
    </row>
    <row r="241">
      <c r="D241" s="35"/>
      <c r="E241" s="35"/>
      <c r="F241" s="35"/>
      <c r="K241" s="36"/>
    </row>
    <row r="242">
      <c r="D242" s="35"/>
      <c r="E242" s="35"/>
      <c r="F242" s="35"/>
      <c r="K242" s="36"/>
    </row>
    <row r="243">
      <c r="D243" s="35"/>
      <c r="E243" s="35"/>
      <c r="F243" s="35"/>
      <c r="K243" s="36"/>
    </row>
    <row r="244">
      <c r="D244" s="35"/>
      <c r="E244" s="35"/>
      <c r="F244" s="35"/>
      <c r="K244" s="36"/>
    </row>
    <row r="245">
      <c r="D245" s="35"/>
      <c r="E245" s="35"/>
      <c r="F245" s="35"/>
      <c r="K245" s="36"/>
    </row>
    <row r="246">
      <c r="D246" s="35"/>
      <c r="E246" s="35"/>
      <c r="F246" s="35"/>
      <c r="K246" s="36"/>
    </row>
    <row r="247">
      <c r="D247" s="35"/>
      <c r="E247" s="35"/>
      <c r="F247" s="35"/>
      <c r="K247" s="36"/>
    </row>
    <row r="248">
      <c r="D248" s="35"/>
      <c r="E248" s="35"/>
      <c r="F248" s="35"/>
      <c r="K248" s="36"/>
    </row>
    <row r="249">
      <c r="D249" s="35"/>
      <c r="E249" s="35"/>
      <c r="F249" s="35"/>
      <c r="K249" s="36"/>
    </row>
    <row r="250">
      <c r="D250" s="35"/>
      <c r="E250" s="35"/>
      <c r="F250" s="35"/>
      <c r="K250" s="36"/>
    </row>
    <row r="251">
      <c r="D251" s="35"/>
      <c r="E251" s="35"/>
      <c r="F251" s="35"/>
      <c r="K251" s="36"/>
    </row>
    <row r="252">
      <c r="D252" s="35"/>
      <c r="E252" s="35"/>
      <c r="F252" s="35"/>
      <c r="K252" s="36"/>
    </row>
    <row r="253">
      <c r="D253" s="35"/>
      <c r="E253" s="35"/>
      <c r="F253" s="35"/>
      <c r="K253" s="36"/>
    </row>
    <row r="254">
      <c r="D254" s="35"/>
      <c r="E254" s="35"/>
      <c r="F254" s="35"/>
      <c r="K254" s="36"/>
    </row>
    <row r="255">
      <c r="D255" s="35"/>
      <c r="E255" s="35"/>
      <c r="F255" s="35"/>
      <c r="K255" s="36"/>
    </row>
    <row r="256">
      <c r="D256" s="35"/>
      <c r="E256" s="35"/>
      <c r="F256" s="35"/>
      <c r="K256" s="36"/>
    </row>
    <row r="257">
      <c r="D257" s="35"/>
      <c r="E257" s="35"/>
      <c r="F257" s="35"/>
      <c r="K257" s="36"/>
    </row>
    <row r="258">
      <c r="D258" s="35"/>
      <c r="E258" s="35"/>
      <c r="F258" s="35"/>
      <c r="K258" s="36"/>
    </row>
    <row r="259">
      <c r="D259" s="35"/>
      <c r="E259" s="35"/>
      <c r="F259" s="35"/>
      <c r="K259" s="36"/>
    </row>
    <row r="260">
      <c r="D260" s="35"/>
      <c r="E260" s="35"/>
      <c r="F260" s="35"/>
      <c r="K260" s="36"/>
    </row>
    <row r="261">
      <c r="D261" s="35"/>
      <c r="E261" s="35"/>
      <c r="F261" s="35"/>
      <c r="K261" s="36"/>
    </row>
    <row r="262">
      <c r="D262" s="35"/>
      <c r="E262" s="35"/>
      <c r="F262" s="35"/>
      <c r="K262" s="36"/>
    </row>
    <row r="263">
      <c r="D263" s="35"/>
      <c r="E263" s="35"/>
      <c r="F263" s="35"/>
      <c r="K263" s="36"/>
    </row>
    <row r="264">
      <c r="D264" s="35"/>
      <c r="E264" s="35"/>
      <c r="F264" s="35"/>
      <c r="K264" s="36"/>
    </row>
    <row r="265">
      <c r="D265" s="35"/>
      <c r="E265" s="35"/>
      <c r="F265" s="35"/>
      <c r="K265" s="36"/>
    </row>
    <row r="266">
      <c r="D266" s="35"/>
      <c r="E266" s="35"/>
      <c r="F266" s="35"/>
      <c r="K266" s="36"/>
    </row>
    <row r="267">
      <c r="D267" s="35"/>
      <c r="E267" s="35"/>
      <c r="F267" s="35"/>
      <c r="K267" s="36"/>
    </row>
    <row r="268">
      <c r="D268" s="35"/>
      <c r="E268" s="35"/>
      <c r="F268" s="35"/>
      <c r="K268" s="36"/>
    </row>
    <row r="269">
      <c r="D269" s="35"/>
      <c r="E269" s="35"/>
      <c r="F269" s="35"/>
      <c r="K269" s="36"/>
    </row>
    <row r="270">
      <c r="D270" s="35"/>
      <c r="E270" s="35"/>
      <c r="F270" s="35"/>
      <c r="K270" s="36"/>
    </row>
    <row r="271">
      <c r="D271" s="35"/>
      <c r="E271" s="35"/>
      <c r="F271" s="35"/>
      <c r="K271" s="36"/>
    </row>
    <row r="272">
      <c r="D272" s="35"/>
      <c r="E272" s="35"/>
      <c r="F272" s="35"/>
      <c r="K272" s="36"/>
    </row>
    <row r="273">
      <c r="D273" s="35"/>
      <c r="E273" s="35"/>
      <c r="F273" s="35"/>
      <c r="K273" s="36"/>
    </row>
    <row r="274">
      <c r="D274" s="35"/>
      <c r="E274" s="35"/>
      <c r="F274" s="35"/>
      <c r="K274" s="36"/>
    </row>
    <row r="275">
      <c r="D275" s="35"/>
      <c r="E275" s="35"/>
      <c r="F275" s="35"/>
      <c r="K275" s="36"/>
    </row>
    <row r="276">
      <c r="D276" s="35"/>
      <c r="E276" s="35"/>
      <c r="F276" s="35"/>
      <c r="K276" s="36"/>
    </row>
    <row r="277">
      <c r="D277" s="35"/>
      <c r="E277" s="35"/>
      <c r="F277" s="35"/>
      <c r="K277" s="36"/>
    </row>
    <row r="278">
      <c r="D278" s="35"/>
      <c r="E278" s="35"/>
      <c r="F278" s="35"/>
      <c r="K278" s="36"/>
    </row>
    <row r="279">
      <c r="D279" s="35"/>
      <c r="E279" s="35"/>
      <c r="F279" s="35"/>
      <c r="K279" s="36"/>
    </row>
    <row r="280">
      <c r="D280" s="35"/>
      <c r="E280" s="35"/>
      <c r="F280" s="35"/>
      <c r="K280" s="36"/>
    </row>
    <row r="281">
      <c r="D281" s="35"/>
      <c r="E281" s="35"/>
      <c r="F281" s="35"/>
      <c r="K281" s="36"/>
    </row>
    <row r="282">
      <c r="D282" s="35"/>
      <c r="E282" s="35"/>
      <c r="F282" s="35"/>
      <c r="K282" s="36"/>
    </row>
    <row r="283">
      <c r="D283" s="35"/>
      <c r="E283" s="35"/>
      <c r="F283" s="35"/>
      <c r="K283" s="36"/>
    </row>
    <row r="284">
      <c r="D284" s="35"/>
      <c r="E284" s="35"/>
      <c r="F284" s="35"/>
      <c r="K284" s="36"/>
    </row>
    <row r="285">
      <c r="D285" s="35"/>
      <c r="E285" s="35"/>
      <c r="F285" s="35"/>
      <c r="K285" s="36"/>
    </row>
    <row r="286">
      <c r="D286" s="35"/>
      <c r="E286" s="35"/>
      <c r="F286" s="35"/>
      <c r="K286" s="36"/>
    </row>
    <row r="287">
      <c r="D287" s="35"/>
      <c r="E287" s="35"/>
      <c r="F287" s="35"/>
      <c r="K287" s="36"/>
    </row>
    <row r="288">
      <c r="D288" s="35"/>
      <c r="E288" s="35"/>
      <c r="F288" s="35"/>
      <c r="K288" s="36"/>
    </row>
    <row r="289">
      <c r="D289" s="35"/>
      <c r="E289" s="35"/>
      <c r="F289" s="35"/>
      <c r="K289" s="36"/>
    </row>
    <row r="290">
      <c r="D290" s="35"/>
      <c r="E290" s="35"/>
      <c r="F290" s="35"/>
      <c r="K290" s="36"/>
    </row>
    <row r="291">
      <c r="D291" s="35"/>
      <c r="E291" s="35"/>
      <c r="F291" s="35"/>
      <c r="K291" s="36"/>
    </row>
    <row r="292">
      <c r="D292" s="35"/>
      <c r="E292" s="35"/>
      <c r="F292" s="35"/>
      <c r="K292" s="36"/>
    </row>
    <row r="293">
      <c r="D293" s="35"/>
      <c r="E293" s="35"/>
      <c r="F293" s="35"/>
      <c r="K293" s="36"/>
    </row>
    <row r="294">
      <c r="D294" s="35"/>
      <c r="E294" s="35"/>
      <c r="F294" s="35"/>
      <c r="K294" s="36"/>
    </row>
    <row r="295">
      <c r="D295" s="35"/>
      <c r="E295" s="35"/>
      <c r="F295" s="35"/>
      <c r="K295" s="36"/>
    </row>
    <row r="296">
      <c r="D296" s="35"/>
      <c r="E296" s="35"/>
      <c r="F296" s="35"/>
      <c r="K296" s="36"/>
    </row>
    <row r="297">
      <c r="D297" s="35"/>
      <c r="E297" s="35"/>
      <c r="F297" s="35"/>
      <c r="K297" s="36"/>
    </row>
    <row r="298">
      <c r="D298" s="35"/>
      <c r="E298" s="35"/>
      <c r="F298" s="35"/>
      <c r="K298" s="36"/>
    </row>
    <row r="299">
      <c r="D299" s="35"/>
      <c r="E299" s="35"/>
      <c r="F299" s="35"/>
      <c r="K299" s="36"/>
    </row>
    <row r="300">
      <c r="D300" s="35"/>
      <c r="E300" s="35"/>
      <c r="F300" s="35"/>
      <c r="K300" s="36"/>
    </row>
    <row r="301">
      <c r="D301" s="35"/>
      <c r="E301" s="35"/>
      <c r="F301" s="35"/>
      <c r="K301" s="36"/>
    </row>
    <row r="302">
      <c r="D302" s="35"/>
      <c r="E302" s="35"/>
      <c r="F302" s="35"/>
      <c r="K302" s="36"/>
    </row>
    <row r="303">
      <c r="D303" s="35"/>
      <c r="E303" s="35"/>
      <c r="F303" s="35"/>
      <c r="K303" s="36"/>
    </row>
    <row r="304">
      <c r="D304" s="35"/>
      <c r="E304" s="35"/>
      <c r="F304" s="35"/>
      <c r="K304" s="36"/>
    </row>
    <row r="305">
      <c r="D305" s="35"/>
      <c r="E305" s="35"/>
      <c r="F305" s="35"/>
      <c r="K305" s="36"/>
    </row>
    <row r="306">
      <c r="D306" s="35"/>
      <c r="E306" s="35"/>
      <c r="F306" s="35"/>
      <c r="K306" s="36"/>
    </row>
    <row r="307">
      <c r="D307" s="35"/>
      <c r="E307" s="35"/>
      <c r="F307" s="35"/>
      <c r="K307" s="36"/>
    </row>
    <row r="308">
      <c r="D308" s="35"/>
      <c r="E308" s="35"/>
      <c r="F308" s="35"/>
      <c r="K308" s="36"/>
    </row>
    <row r="309">
      <c r="D309" s="35"/>
      <c r="E309" s="35"/>
      <c r="F309" s="35"/>
      <c r="K309" s="36"/>
    </row>
    <row r="310">
      <c r="D310" s="35"/>
      <c r="E310" s="35"/>
      <c r="F310" s="35"/>
      <c r="K310" s="36"/>
    </row>
    <row r="311">
      <c r="D311" s="35"/>
      <c r="E311" s="35"/>
      <c r="F311" s="35"/>
      <c r="K311" s="36"/>
    </row>
    <row r="312">
      <c r="D312" s="35"/>
      <c r="E312" s="35"/>
      <c r="F312" s="35"/>
      <c r="K312" s="36"/>
    </row>
    <row r="313">
      <c r="D313" s="35"/>
      <c r="E313" s="35"/>
      <c r="F313" s="35"/>
      <c r="K313" s="36"/>
    </row>
    <row r="314">
      <c r="D314" s="35"/>
      <c r="E314" s="35"/>
      <c r="F314" s="35"/>
      <c r="K314" s="36"/>
    </row>
    <row r="315">
      <c r="D315" s="35"/>
      <c r="E315" s="35"/>
      <c r="F315" s="35"/>
      <c r="K315" s="36"/>
    </row>
    <row r="316">
      <c r="D316" s="35"/>
      <c r="E316" s="35"/>
      <c r="F316" s="35"/>
      <c r="K316" s="36"/>
    </row>
    <row r="317">
      <c r="D317" s="35"/>
      <c r="E317" s="35"/>
      <c r="F317" s="35"/>
      <c r="K317" s="36"/>
    </row>
    <row r="318">
      <c r="D318" s="35"/>
      <c r="E318" s="35"/>
      <c r="F318" s="35"/>
      <c r="K318" s="36"/>
    </row>
    <row r="319">
      <c r="D319" s="35"/>
      <c r="E319" s="35"/>
      <c r="F319" s="35"/>
      <c r="K319" s="36"/>
    </row>
    <row r="320">
      <c r="D320" s="35"/>
      <c r="E320" s="35"/>
      <c r="F320" s="35"/>
      <c r="K320" s="36"/>
    </row>
    <row r="321">
      <c r="D321" s="35"/>
      <c r="E321" s="35"/>
      <c r="F321" s="35"/>
      <c r="K321" s="36"/>
    </row>
    <row r="322">
      <c r="D322" s="35"/>
      <c r="E322" s="35"/>
      <c r="F322" s="35"/>
      <c r="K322" s="36"/>
    </row>
    <row r="323">
      <c r="D323" s="35"/>
      <c r="E323" s="35"/>
      <c r="F323" s="35"/>
      <c r="K323" s="36"/>
    </row>
    <row r="324">
      <c r="D324" s="35"/>
      <c r="E324" s="35"/>
      <c r="F324" s="35"/>
      <c r="K324" s="36"/>
    </row>
    <row r="325">
      <c r="D325" s="35"/>
      <c r="E325" s="35"/>
      <c r="F325" s="35"/>
      <c r="K325" s="36"/>
    </row>
    <row r="326">
      <c r="D326" s="35"/>
      <c r="E326" s="35"/>
      <c r="F326" s="35"/>
      <c r="K326" s="36"/>
    </row>
    <row r="327">
      <c r="D327" s="35"/>
      <c r="E327" s="35"/>
      <c r="F327" s="35"/>
      <c r="K327" s="36"/>
    </row>
    <row r="328">
      <c r="D328" s="35"/>
      <c r="E328" s="35"/>
      <c r="F328" s="35"/>
      <c r="K328" s="36"/>
    </row>
    <row r="329">
      <c r="D329" s="35"/>
      <c r="E329" s="35"/>
      <c r="F329" s="35"/>
      <c r="K329" s="36"/>
    </row>
    <row r="330">
      <c r="D330" s="35"/>
      <c r="E330" s="35"/>
      <c r="F330" s="35"/>
      <c r="K330" s="36"/>
    </row>
    <row r="331">
      <c r="D331" s="35"/>
      <c r="E331" s="35"/>
      <c r="F331" s="35"/>
      <c r="K331" s="36"/>
    </row>
    <row r="332">
      <c r="D332" s="35"/>
      <c r="E332" s="35"/>
      <c r="F332" s="35"/>
      <c r="K332" s="36"/>
    </row>
    <row r="333">
      <c r="D333" s="35"/>
      <c r="E333" s="35"/>
      <c r="F333" s="35"/>
      <c r="K333" s="36"/>
    </row>
    <row r="334">
      <c r="D334" s="35"/>
      <c r="E334" s="35"/>
      <c r="F334" s="35"/>
      <c r="K334" s="36"/>
    </row>
    <row r="335">
      <c r="D335" s="35"/>
      <c r="E335" s="35"/>
      <c r="F335" s="35"/>
      <c r="K335" s="36"/>
    </row>
    <row r="336">
      <c r="D336" s="35"/>
      <c r="E336" s="35"/>
      <c r="F336" s="35"/>
      <c r="K336" s="36"/>
    </row>
    <row r="337">
      <c r="D337" s="35"/>
      <c r="E337" s="35"/>
      <c r="F337" s="35"/>
      <c r="K337" s="36"/>
    </row>
    <row r="338">
      <c r="D338" s="35"/>
      <c r="E338" s="35"/>
      <c r="F338" s="35"/>
      <c r="K338" s="36"/>
    </row>
    <row r="339">
      <c r="D339" s="35"/>
      <c r="E339" s="35"/>
      <c r="F339" s="35"/>
      <c r="K339" s="36"/>
    </row>
    <row r="340">
      <c r="D340" s="35"/>
      <c r="E340" s="35"/>
      <c r="F340" s="35"/>
      <c r="K340" s="36"/>
    </row>
    <row r="341">
      <c r="D341" s="35"/>
      <c r="E341" s="35"/>
      <c r="F341" s="35"/>
      <c r="K341" s="36"/>
    </row>
    <row r="342">
      <c r="D342" s="35"/>
      <c r="E342" s="35"/>
      <c r="F342" s="35"/>
      <c r="K342" s="36"/>
    </row>
    <row r="343">
      <c r="D343" s="35"/>
      <c r="E343" s="35"/>
      <c r="F343" s="35"/>
      <c r="K343" s="36"/>
    </row>
    <row r="344">
      <c r="D344" s="35"/>
      <c r="E344" s="35"/>
      <c r="F344" s="35"/>
      <c r="K344" s="36"/>
    </row>
    <row r="345">
      <c r="D345" s="35"/>
      <c r="E345" s="35"/>
      <c r="F345" s="35"/>
      <c r="K345" s="36"/>
    </row>
    <row r="346">
      <c r="D346" s="35"/>
      <c r="E346" s="35"/>
      <c r="F346" s="35"/>
      <c r="K346" s="36"/>
    </row>
    <row r="347">
      <c r="D347" s="35"/>
      <c r="E347" s="35"/>
      <c r="F347" s="35"/>
      <c r="K347" s="36"/>
    </row>
    <row r="348">
      <c r="D348" s="35"/>
      <c r="E348" s="35"/>
      <c r="F348" s="35"/>
      <c r="K348" s="36"/>
    </row>
    <row r="349">
      <c r="D349" s="35"/>
      <c r="E349" s="35"/>
      <c r="F349" s="35"/>
      <c r="K349" s="36"/>
    </row>
    <row r="350">
      <c r="D350" s="35"/>
      <c r="E350" s="35"/>
      <c r="F350" s="35"/>
      <c r="K350" s="36"/>
    </row>
    <row r="351">
      <c r="D351" s="35"/>
      <c r="E351" s="35"/>
      <c r="F351" s="35"/>
      <c r="K351" s="36"/>
    </row>
    <row r="352">
      <c r="D352" s="35"/>
      <c r="E352" s="35"/>
      <c r="F352" s="35"/>
      <c r="K352" s="36"/>
    </row>
    <row r="353">
      <c r="D353" s="35"/>
      <c r="E353" s="35"/>
      <c r="F353" s="35"/>
      <c r="K353" s="36"/>
    </row>
    <row r="354">
      <c r="D354" s="35"/>
      <c r="E354" s="35"/>
      <c r="F354" s="35"/>
      <c r="K354" s="36"/>
    </row>
    <row r="355">
      <c r="D355" s="35"/>
      <c r="E355" s="35"/>
      <c r="F355" s="35"/>
      <c r="K355" s="36"/>
    </row>
    <row r="356">
      <c r="D356" s="35"/>
      <c r="E356" s="35"/>
      <c r="F356" s="35"/>
      <c r="K356" s="36"/>
    </row>
    <row r="357">
      <c r="D357" s="35"/>
      <c r="E357" s="35"/>
      <c r="F357" s="35"/>
      <c r="K357" s="36"/>
    </row>
    <row r="358">
      <c r="D358" s="35"/>
      <c r="E358" s="35"/>
      <c r="F358" s="35"/>
      <c r="K358" s="36"/>
    </row>
    <row r="359">
      <c r="D359" s="35"/>
      <c r="E359" s="35"/>
      <c r="F359" s="35"/>
      <c r="K359" s="36"/>
    </row>
    <row r="360">
      <c r="D360" s="35"/>
      <c r="E360" s="35"/>
      <c r="F360" s="35"/>
      <c r="K360" s="36"/>
    </row>
    <row r="361">
      <c r="D361" s="35"/>
      <c r="E361" s="35"/>
      <c r="F361" s="35"/>
      <c r="K361" s="36"/>
    </row>
    <row r="362">
      <c r="D362" s="35"/>
      <c r="E362" s="35"/>
      <c r="F362" s="35"/>
      <c r="K362" s="36"/>
    </row>
    <row r="363">
      <c r="D363" s="35"/>
      <c r="E363" s="35"/>
      <c r="F363" s="35"/>
      <c r="K363" s="36"/>
    </row>
    <row r="364">
      <c r="D364" s="35"/>
      <c r="E364" s="35"/>
      <c r="F364" s="35"/>
      <c r="K364" s="36"/>
    </row>
    <row r="365">
      <c r="D365" s="35"/>
      <c r="E365" s="35"/>
      <c r="F365" s="35"/>
      <c r="K365" s="36"/>
    </row>
    <row r="366">
      <c r="D366" s="35"/>
      <c r="E366" s="35"/>
      <c r="F366" s="35"/>
      <c r="K366" s="36"/>
    </row>
    <row r="367">
      <c r="D367" s="35"/>
      <c r="E367" s="35"/>
      <c r="F367" s="35"/>
      <c r="K367" s="36"/>
    </row>
    <row r="368">
      <c r="D368" s="35"/>
      <c r="E368" s="35"/>
      <c r="F368" s="35"/>
      <c r="K368" s="36"/>
    </row>
    <row r="369">
      <c r="D369" s="35"/>
      <c r="E369" s="35"/>
      <c r="F369" s="35"/>
      <c r="K369" s="36"/>
    </row>
    <row r="370">
      <c r="D370" s="35"/>
      <c r="E370" s="35"/>
      <c r="F370" s="35"/>
      <c r="K370" s="36"/>
    </row>
    <row r="371">
      <c r="D371" s="35"/>
      <c r="E371" s="35"/>
      <c r="F371" s="35"/>
      <c r="K371" s="36"/>
    </row>
    <row r="372">
      <c r="D372" s="35"/>
      <c r="E372" s="35"/>
      <c r="F372" s="35"/>
      <c r="K372" s="36"/>
    </row>
    <row r="373">
      <c r="D373" s="35"/>
      <c r="E373" s="35"/>
      <c r="F373" s="35"/>
      <c r="K373" s="36"/>
    </row>
    <row r="374">
      <c r="D374" s="35"/>
      <c r="E374" s="35"/>
      <c r="F374" s="35"/>
      <c r="K374" s="36"/>
    </row>
    <row r="375">
      <c r="D375" s="35"/>
      <c r="E375" s="35"/>
      <c r="F375" s="35"/>
      <c r="K375" s="36"/>
    </row>
    <row r="376">
      <c r="D376" s="35"/>
      <c r="E376" s="35"/>
      <c r="F376" s="35"/>
      <c r="K376" s="36"/>
    </row>
    <row r="377">
      <c r="D377" s="35"/>
      <c r="E377" s="35"/>
      <c r="F377" s="35"/>
      <c r="K377" s="36"/>
    </row>
    <row r="378">
      <c r="D378" s="35"/>
      <c r="E378" s="35"/>
      <c r="F378" s="35"/>
      <c r="K378" s="36"/>
    </row>
    <row r="379">
      <c r="D379" s="35"/>
      <c r="E379" s="35"/>
      <c r="F379" s="35"/>
      <c r="K379" s="36"/>
    </row>
    <row r="380">
      <c r="D380" s="35"/>
      <c r="E380" s="35"/>
      <c r="F380" s="35"/>
      <c r="K380" s="36"/>
    </row>
    <row r="381">
      <c r="D381" s="35"/>
      <c r="E381" s="35"/>
      <c r="F381" s="35"/>
      <c r="K381" s="36"/>
    </row>
    <row r="382">
      <c r="D382" s="35"/>
      <c r="E382" s="35"/>
      <c r="F382" s="35"/>
      <c r="K382" s="36"/>
    </row>
    <row r="383">
      <c r="D383" s="35"/>
      <c r="E383" s="35"/>
      <c r="F383" s="35"/>
      <c r="K383" s="36"/>
    </row>
    <row r="384">
      <c r="D384" s="35"/>
      <c r="E384" s="35"/>
      <c r="F384" s="35"/>
      <c r="K384" s="36"/>
    </row>
    <row r="385">
      <c r="D385" s="35"/>
      <c r="E385" s="35"/>
      <c r="F385" s="35"/>
      <c r="K385" s="36"/>
    </row>
    <row r="386">
      <c r="D386" s="35"/>
      <c r="E386" s="35"/>
      <c r="F386" s="35"/>
      <c r="K386" s="36"/>
    </row>
    <row r="387">
      <c r="D387" s="35"/>
      <c r="E387" s="35"/>
      <c r="F387" s="35"/>
      <c r="K387" s="36"/>
    </row>
    <row r="388">
      <c r="D388" s="35"/>
      <c r="E388" s="35"/>
      <c r="F388" s="35"/>
      <c r="K388" s="36"/>
    </row>
    <row r="389">
      <c r="D389" s="35"/>
      <c r="E389" s="35"/>
      <c r="F389" s="35"/>
      <c r="K389" s="36"/>
    </row>
    <row r="390">
      <c r="D390" s="35"/>
      <c r="E390" s="35"/>
      <c r="F390" s="35"/>
      <c r="K390" s="36"/>
    </row>
    <row r="391">
      <c r="D391" s="35"/>
      <c r="E391" s="35"/>
      <c r="F391" s="35"/>
      <c r="K391" s="36"/>
    </row>
    <row r="392">
      <c r="D392" s="35"/>
      <c r="E392" s="35"/>
      <c r="F392" s="35"/>
      <c r="K392" s="36"/>
    </row>
    <row r="393">
      <c r="D393" s="35"/>
      <c r="E393" s="35"/>
      <c r="F393" s="35"/>
      <c r="K393" s="36"/>
    </row>
    <row r="394">
      <c r="D394" s="35"/>
      <c r="E394" s="35"/>
      <c r="F394" s="35"/>
      <c r="K394" s="36"/>
    </row>
    <row r="395">
      <c r="D395" s="35"/>
      <c r="E395" s="35"/>
      <c r="F395" s="35"/>
      <c r="K395" s="36"/>
    </row>
    <row r="396">
      <c r="D396" s="35"/>
      <c r="E396" s="35"/>
      <c r="F396" s="35"/>
      <c r="K396" s="36"/>
    </row>
    <row r="397">
      <c r="D397" s="35"/>
      <c r="E397" s="35"/>
      <c r="F397" s="35"/>
      <c r="K397" s="36"/>
    </row>
    <row r="398">
      <c r="D398" s="35"/>
      <c r="E398" s="35"/>
      <c r="F398" s="35"/>
      <c r="K398" s="36"/>
    </row>
    <row r="399">
      <c r="D399" s="35"/>
      <c r="E399" s="35"/>
      <c r="F399" s="35"/>
      <c r="K399" s="36"/>
    </row>
    <row r="400">
      <c r="D400" s="35"/>
      <c r="E400" s="35"/>
      <c r="F400" s="35"/>
      <c r="K400" s="36"/>
    </row>
    <row r="401">
      <c r="D401" s="35"/>
      <c r="E401" s="35"/>
      <c r="F401" s="35"/>
      <c r="K401" s="36"/>
    </row>
    <row r="402">
      <c r="D402" s="35"/>
      <c r="E402" s="35"/>
      <c r="F402" s="35"/>
      <c r="K402" s="36"/>
    </row>
    <row r="403">
      <c r="D403" s="35"/>
      <c r="E403" s="35"/>
      <c r="F403" s="35"/>
      <c r="K403" s="36"/>
    </row>
    <row r="404">
      <c r="D404" s="35"/>
      <c r="E404" s="35"/>
      <c r="F404" s="35"/>
      <c r="K404" s="36"/>
    </row>
    <row r="405">
      <c r="D405" s="35"/>
      <c r="E405" s="35"/>
      <c r="F405" s="35"/>
      <c r="K405" s="36"/>
    </row>
    <row r="406">
      <c r="D406" s="35"/>
      <c r="E406" s="35"/>
      <c r="F406" s="35"/>
      <c r="K406" s="36"/>
    </row>
    <row r="407">
      <c r="D407" s="35"/>
      <c r="E407" s="35"/>
      <c r="F407" s="35"/>
      <c r="K407" s="36"/>
    </row>
    <row r="408">
      <c r="D408" s="35"/>
      <c r="E408" s="35"/>
      <c r="F408" s="35"/>
      <c r="K408" s="36"/>
    </row>
    <row r="409">
      <c r="D409" s="35"/>
      <c r="E409" s="35"/>
      <c r="F409" s="35"/>
      <c r="K409" s="36"/>
    </row>
    <row r="410">
      <c r="D410" s="35"/>
      <c r="E410" s="35"/>
      <c r="F410" s="35"/>
      <c r="K410" s="36"/>
    </row>
    <row r="411">
      <c r="D411" s="35"/>
      <c r="E411" s="35"/>
      <c r="F411" s="35"/>
      <c r="K411" s="36"/>
    </row>
    <row r="412">
      <c r="D412" s="35"/>
      <c r="E412" s="35"/>
      <c r="F412" s="35"/>
      <c r="K412" s="36"/>
    </row>
    <row r="413">
      <c r="D413" s="35"/>
      <c r="E413" s="35"/>
      <c r="F413" s="35"/>
      <c r="K413" s="36"/>
    </row>
    <row r="414">
      <c r="D414" s="35"/>
      <c r="E414" s="35"/>
      <c r="F414" s="35"/>
      <c r="K414" s="36"/>
    </row>
    <row r="415">
      <c r="D415" s="35"/>
      <c r="E415" s="35"/>
      <c r="F415" s="35"/>
      <c r="K415" s="36"/>
    </row>
    <row r="416">
      <c r="D416" s="35"/>
      <c r="E416" s="35"/>
      <c r="F416" s="35"/>
      <c r="K416" s="36"/>
    </row>
    <row r="417">
      <c r="D417" s="35"/>
      <c r="E417" s="35"/>
      <c r="F417" s="35"/>
      <c r="K417" s="36"/>
    </row>
    <row r="418">
      <c r="D418" s="35"/>
      <c r="E418" s="35"/>
      <c r="F418" s="35"/>
      <c r="K418" s="36"/>
    </row>
    <row r="419">
      <c r="D419" s="35"/>
      <c r="E419" s="35"/>
      <c r="F419" s="35"/>
      <c r="K419" s="36"/>
    </row>
    <row r="420">
      <c r="D420" s="35"/>
      <c r="E420" s="35"/>
      <c r="F420" s="35"/>
      <c r="K420" s="36"/>
    </row>
    <row r="421">
      <c r="D421" s="35"/>
      <c r="E421" s="35"/>
      <c r="F421" s="35"/>
      <c r="K421" s="36"/>
    </row>
    <row r="422">
      <c r="D422" s="35"/>
      <c r="E422" s="35"/>
      <c r="F422" s="35"/>
      <c r="K422" s="36"/>
    </row>
    <row r="423">
      <c r="D423" s="35"/>
      <c r="E423" s="35"/>
      <c r="F423" s="35"/>
      <c r="K423" s="36"/>
    </row>
    <row r="424">
      <c r="D424" s="35"/>
      <c r="E424" s="35"/>
      <c r="F424" s="35"/>
      <c r="K424" s="36"/>
    </row>
    <row r="425">
      <c r="D425" s="35"/>
      <c r="E425" s="35"/>
      <c r="F425" s="35"/>
      <c r="K425" s="36"/>
    </row>
    <row r="426">
      <c r="D426" s="35"/>
      <c r="E426" s="35"/>
      <c r="F426" s="35"/>
      <c r="K426" s="36"/>
    </row>
    <row r="427">
      <c r="D427" s="35"/>
      <c r="E427" s="35"/>
      <c r="F427" s="35"/>
      <c r="K427" s="36"/>
    </row>
    <row r="428">
      <c r="D428" s="35"/>
      <c r="E428" s="35"/>
      <c r="F428" s="35"/>
      <c r="K428" s="36"/>
    </row>
    <row r="429">
      <c r="D429" s="35"/>
      <c r="E429" s="35"/>
      <c r="F429" s="35"/>
      <c r="K429" s="36"/>
    </row>
    <row r="430">
      <c r="D430" s="35"/>
      <c r="E430" s="35"/>
      <c r="F430" s="35"/>
      <c r="K430" s="36"/>
    </row>
    <row r="431">
      <c r="D431" s="35"/>
      <c r="E431" s="35"/>
      <c r="F431" s="35"/>
      <c r="K431" s="36"/>
    </row>
    <row r="432">
      <c r="D432" s="35"/>
      <c r="E432" s="35"/>
      <c r="F432" s="35"/>
      <c r="K432" s="36"/>
    </row>
    <row r="433">
      <c r="D433" s="35"/>
      <c r="E433" s="35"/>
      <c r="F433" s="35"/>
      <c r="K433" s="36"/>
    </row>
    <row r="434">
      <c r="D434" s="35"/>
      <c r="E434" s="35"/>
      <c r="F434" s="35"/>
      <c r="K434" s="36"/>
    </row>
    <row r="435">
      <c r="D435" s="35"/>
      <c r="E435" s="35"/>
      <c r="F435" s="35"/>
      <c r="K435" s="36"/>
    </row>
    <row r="436">
      <c r="D436" s="35"/>
      <c r="E436" s="35"/>
      <c r="F436" s="35"/>
      <c r="K436" s="36"/>
    </row>
    <row r="437">
      <c r="D437" s="35"/>
      <c r="E437" s="35"/>
      <c r="F437" s="35"/>
      <c r="K437" s="36"/>
    </row>
    <row r="438">
      <c r="D438" s="35"/>
      <c r="E438" s="35"/>
      <c r="F438" s="35"/>
      <c r="K438" s="36"/>
    </row>
    <row r="439">
      <c r="D439" s="35"/>
      <c r="E439" s="35"/>
      <c r="F439" s="35"/>
      <c r="K439" s="36"/>
    </row>
    <row r="440">
      <c r="D440" s="35"/>
      <c r="E440" s="35"/>
      <c r="F440" s="35"/>
      <c r="K440" s="36"/>
    </row>
    <row r="441">
      <c r="D441" s="35"/>
      <c r="E441" s="35"/>
      <c r="F441" s="35"/>
      <c r="K441" s="36"/>
    </row>
    <row r="442">
      <c r="D442" s="35"/>
      <c r="E442" s="35"/>
      <c r="F442" s="35"/>
      <c r="K442" s="36"/>
    </row>
    <row r="443">
      <c r="D443" s="35"/>
      <c r="E443" s="35"/>
      <c r="F443" s="35"/>
      <c r="K443" s="36"/>
    </row>
    <row r="444">
      <c r="D444" s="35"/>
      <c r="E444" s="35"/>
      <c r="F444" s="35"/>
      <c r="K444" s="36"/>
    </row>
    <row r="445">
      <c r="D445" s="35"/>
      <c r="E445" s="35"/>
      <c r="F445" s="35"/>
      <c r="K445" s="36"/>
    </row>
    <row r="446">
      <c r="D446" s="35"/>
      <c r="E446" s="35"/>
      <c r="F446" s="35"/>
      <c r="K446" s="36"/>
    </row>
    <row r="447">
      <c r="D447" s="35"/>
      <c r="E447" s="35"/>
      <c r="F447" s="35"/>
      <c r="K447" s="36"/>
    </row>
    <row r="448">
      <c r="D448" s="35"/>
      <c r="E448" s="35"/>
      <c r="F448" s="35"/>
      <c r="K448" s="36"/>
    </row>
    <row r="449">
      <c r="D449" s="35"/>
      <c r="E449" s="35"/>
      <c r="F449" s="35"/>
      <c r="K449" s="36"/>
    </row>
    <row r="450">
      <c r="D450" s="35"/>
      <c r="E450" s="35"/>
      <c r="F450" s="35"/>
      <c r="K450" s="36"/>
    </row>
    <row r="451">
      <c r="D451" s="35"/>
      <c r="E451" s="35"/>
      <c r="F451" s="35"/>
      <c r="K451" s="36"/>
    </row>
    <row r="452">
      <c r="D452" s="35"/>
      <c r="E452" s="35"/>
      <c r="F452" s="35"/>
      <c r="K452" s="36"/>
    </row>
    <row r="453">
      <c r="D453" s="35"/>
      <c r="E453" s="35"/>
      <c r="F453" s="35"/>
      <c r="K453" s="36"/>
    </row>
    <row r="454">
      <c r="D454" s="35"/>
      <c r="E454" s="35"/>
      <c r="F454" s="35"/>
      <c r="K454" s="36"/>
    </row>
    <row r="455">
      <c r="D455" s="35"/>
      <c r="E455" s="35"/>
      <c r="F455" s="35"/>
      <c r="K455" s="36"/>
    </row>
    <row r="456">
      <c r="D456" s="35"/>
      <c r="E456" s="35"/>
      <c r="F456" s="35"/>
      <c r="K456" s="36"/>
    </row>
    <row r="457">
      <c r="D457" s="35"/>
      <c r="E457" s="35"/>
      <c r="F457" s="35"/>
      <c r="K457" s="36"/>
    </row>
    <row r="458">
      <c r="D458" s="35"/>
      <c r="E458" s="35"/>
      <c r="F458" s="35"/>
      <c r="K458" s="36"/>
    </row>
    <row r="459">
      <c r="D459" s="35"/>
      <c r="E459" s="35"/>
      <c r="F459" s="35"/>
      <c r="K459" s="36"/>
    </row>
    <row r="460">
      <c r="D460" s="35"/>
      <c r="E460" s="35"/>
      <c r="F460" s="35"/>
      <c r="K460" s="36"/>
    </row>
    <row r="461">
      <c r="D461" s="35"/>
      <c r="E461" s="35"/>
      <c r="F461" s="35"/>
      <c r="K461" s="36"/>
    </row>
    <row r="462">
      <c r="D462" s="35"/>
      <c r="E462" s="35"/>
      <c r="F462" s="35"/>
      <c r="K462" s="36"/>
    </row>
    <row r="463">
      <c r="D463" s="35"/>
      <c r="E463" s="35"/>
      <c r="F463" s="35"/>
      <c r="K463" s="36"/>
    </row>
    <row r="464">
      <c r="D464" s="35"/>
      <c r="E464" s="35"/>
      <c r="F464" s="35"/>
      <c r="K464" s="36"/>
    </row>
    <row r="465">
      <c r="D465" s="35"/>
      <c r="E465" s="35"/>
      <c r="F465" s="35"/>
      <c r="K465" s="36"/>
    </row>
    <row r="466">
      <c r="D466" s="35"/>
      <c r="E466" s="35"/>
      <c r="F466" s="35"/>
      <c r="K466" s="36"/>
    </row>
    <row r="467">
      <c r="D467" s="35"/>
      <c r="E467" s="35"/>
      <c r="F467" s="35"/>
      <c r="K467" s="36"/>
    </row>
    <row r="468">
      <c r="D468" s="35"/>
      <c r="E468" s="35"/>
      <c r="F468" s="35"/>
      <c r="K468" s="36"/>
    </row>
    <row r="469">
      <c r="D469" s="35"/>
      <c r="E469" s="35"/>
      <c r="F469" s="35"/>
      <c r="K469" s="36"/>
    </row>
    <row r="470">
      <c r="D470" s="35"/>
      <c r="E470" s="35"/>
      <c r="F470" s="35"/>
      <c r="K470" s="36"/>
    </row>
    <row r="471">
      <c r="D471" s="35"/>
      <c r="E471" s="35"/>
      <c r="F471" s="35"/>
      <c r="K471" s="36"/>
    </row>
    <row r="472">
      <c r="D472" s="35"/>
      <c r="E472" s="35"/>
      <c r="F472" s="35"/>
      <c r="K472" s="36"/>
    </row>
    <row r="473">
      <c r="D473" s="35"/>
      <c r="E473" s="35"/>
      <c r="F473" s="35"/>
      <c r="K473" s="36"/>
    </row>
    <row r="474">
      <c r="D474" s="35"/>
      <c r="E474" s="35"/>
      <c r="F474" s="35"/>
      <c r="K474" s="36"/>
    </row>
    <row r="475">
      <c r="D475" s="35"/>
      <c r="E475" s="35"/>
      <c r="F475" s="35"/>
      <c r="K475" s="36"/>
    </row>
    <row r="476">
      <c r="D476" s="35"/>
      <c r="E476" s="35"/>
      <c r="F476" s="35"/>
      <c r="K476" s="36"/>
    </row>
    <row r="477">
      <c r="D477" s="35"/>
      <c r="E477" s="35"/>
      <c r="F477" s="35"/>
      <c r="K477" s="36"/>
    </row>
    <row r="478">
      <c r="D478" s="35"/>
      <c r="E478" s="35"/>
      <c r="F478" s="35"/>
      <c r="K478" s="36"/>
    </row>
    <row r="479">
      <c r="D479" s="35"/>
      <c r="E479" s="35"/>
      <c r="F479" s="35"/>
      <c r="K479" s="36"/>
    </row>
    <row r="480">
      <c r="D480" s="35"/>
      <c r="E480" s="35"/>
      <c r="F480" s="35"/>
      <c r="K480" s="36"/>
    </row>
    <row r="481">
      <c r="D481" s="35"/>
      <c r="E481" s="35"/>
      <c r="F481" s="35"/>
      <c r="K481" s="36"/>
    </row>
    <row r="482">
      <c r="D482" s="35"/>
      <c r="E482" s="35"/>
      <c r="F482" s="35"/>
      <c r="K482" s="36"/>
    </row>
    <row r="483">
      <c r="D483" s="35"/>
      <c r="E483" s="35"/>
      <c r="F483" s="35"/>
      <c r="K483" s="36"/>
    </row>
    <row r="484">
      <c r="D484" s="35"/>
      <c r="E484" s="35"/>
      <c r="F484" s="35"/>
      <c r="K484" s="36"/>
    </row>
    <row r="485">
      <c r="D485" s="35"/>
      <c r="E485" s="35"/>
      <c r="F485" s="35"/>
      <c r="K485" s="36"/>
    </row>
    <row r="486">
      <c r="D486" s="35"/>
      <c r="E486" s="35"/>
      <c r="F486" s="35"/>
      <c r="K486" s="36"/>
    </row>
    <row r="487">
      <c r="D487" s="35"/>
      <c r="E487" s="35"/>
      <c r="F487" s="35"/>
      <c r="K487" s="36"/>
    </row>
    <row r="488">
      <c r="D488" s="35"/>
      <c r="E488" s="35"/>
      <c r="F488" s="35"/>
      <c r="K488" s="36"/>
    </row>
    <row r="489">
      <c r="D489" s="35"/>
      <c r="E489" s="35"/>
      <c r="F489" s="35"/>
      <c r="K489" s="36"/>
    </row>
    <row r="490">
      <c r="D490" s="35"/>
      <c r="E490" s="35"/>
      <c r="F490" s="35"/>
      <c r="K490" s="36"/>
    </row>
    <row r="491">
      <c r="D491" s="35"/>
      <c r="E491" s="35"/>
      <c r="F491" s="35"/>
      <c r="K491" s="36"/>
    </row>
    <row r="492">
      <c r="D492" s="35"/>
      <c r="E492" s="35"/>
      <c r="F492" s="35"/>
      <c r="K492" s="36"/>
    </row>
    <row r="493">
      <c r="D493" s="35"/>
      <c r="E493" s="35"/>
      <c r="F493" s="35"/>
      <c r="K493" s="36"/>
    </row>
    <row r="494">
      <c r="D494" s="35"/>
      <c r="E494" s="35"/>
      <c r="F494" s="35"/>
      <c r="K494" s="36"/>
    </row>
    <row r="495">
      <c r="D495" s="35"/>
      <c r="E495" s="35"/>
      <c r="F495" s="35"/>
      <c r="K495" s="36"/>
    </row>
    <row r="496">
      <c r="D496" s="35"/>
      <c r="E496" s="35"/>
      <c r="F496" s="35"/>
      <c r="K496" s="36"/>
    </row>
    <row r="497">
      <c r="D497" s="35"/>
      <c r="E497" s="35"/>
      <c r="F497" s="35"/>
      <c r="K497" s="36"/>
    </row>
    <row r="498">
      <c r="D498" s="35"/>
      <c r="E498" s="35"/>
      <c r="F498" s="35"/>
      <c r="K498" s="36"/>
    </row>
    <row r="499">
      <c r="D499" s="35"/>
      <c r="E499" s="35"/>
      <c r="F499" s="35"/>
      <c r="K499" s="36"/>
    </row>
    <row r="500">
      <c r="D500" s="35"/>
      <c r="E500" s="35"/>
      <c r="F500" s="35"/>
      <c r="K500" s="36"/>
    </row>
    <row r="501">
      <c r="D501" s="35"/>
      <c r="E501" s="35"/>
      <c r="F501" s="35"/>
      <c r="K501" s="36"/>
    </row>
    <row r="502">
      <c r="D502" s="35"/>
      <c r="E502" s="35"/>
      <c r="F502" s="35"/>
      <c r="K502" s="36"/>
    </row>
    <row r="503">
      <c r="D503" s="35"/>
      <c r="E503" s="35"/>
      <c r="F503" s="35"/>
      <c r="K503" s="36"/>
    </row>
    <row r="504">
      <c r="D504" s="35"/>
      <c r="E504" s="35"/>
      <c r="F504" s="35"/>
      <c r="K504" s="36"/>
    </row>
    <row r="505">
      <c r="D505" s="35"/>
      <c r="E505" s="35"/>
      <c r="F505" s="35"/>
      <c r="K505" s="36"/>
    </row>
    <row r="506">
      <c r="D506" s="35"/>
      <c r="E506" s="35"/>
      <c r="F506" s="35"/>
      <c r="K506" s="36"/>
    </row>
    <row r="507">
      <c r="D507" s="35"/>
      <c r="E507" s="35"/>
      <c r="F507" s="35"/>
      <c r="K507" s="36"/>
    </row>
    <row r="508">
      <c r="D508" s="35"/>
      <c r="E508" s="35"/>
      <c r="F508" s="35"/>
      <c r="K508" s="36"/>
    </row>
    <row r="509">
      <c r="D509" s="35"/>
      <c r="E509" s="35"/>
      <c r="F509" s="35"/>
      <c r="K509" s="36"/>
    </row>
    <row r="510">
      <c r="D510" s="35"/>
      <c r="E510" s="35"/>
      <c r="F510" s="35"/>
      <c r="K510" s="36"/>
    </row>
    <row r="511">
      <c r="D511" s="35"/>
      <c r="E511" s="35"/>
      <c r="F511" s="35"/>
      <c r="K511" s="36"/>
    </row>
    <row r="512">
      <c r="D512" s="35"/>
      <c r="E512" s="35"/>
      <c r="F512" s="35"/>
      <c r="K512" s="36"/>
    </row>
    <row r="513">
      <c r="D513" s="35"/>
      <c r="E513" s="35"/>
      <c r="F513" s="35"/>
      <c r="K513" s="36"/>
    </row>
    <row r="514">
      <c r="D514" s="35"/>
      <c r="E514" s="35"/>
      <c r="F514" s="35"/>
      <c r="K514" s="36"/>
    </row>
    <row r="515">
      <c r="D515" s="35"/>
      <c r="E515" s="35"/>
      <c r="F515" s="35"/>
      <c r="K515" s="36"/>
    </row>
    <row r="516">
      <c r="D516" s="35"/>
      <c r="E516" s="35"/>
      <c r="F516" s="35"/>
      <c r="K516" s="36"/>
    </row>
    <row r="517">
      <c r="D517" s="35"/>
      <c r="E517" s="35"/>
      <c r="F517" s="35"/>
      <c r="K517" s="36"/>
    </row>
    <row r="518">
      <c r="D518" s="35"/>
      <c r="E518" s="35"/>
      <c r="F518" s="35"/>
      <c r="K518" s="36"/>
    </row>
    <row r="519">
      <c r="D519" s="35"/>
      <c r="E519" s="35"/>
      <c r="F519" s="35"/>
      <c r="K519" s="36"/>
    </row>
    <row r="520">
      <c r="D520" s="35"/>
      <c r="E520" s="35"/>
      <c r="F520" s="35"/>
      <c r="K520" s="36"/>
    </row>
    <row r="521">
      <c r="D521" s="35"/>
      <c r="E521" s="35"/>
      <c r="F521" s="35"/>
      <c r="K521" s="36"/>
    </row>
    <row r="522">
      <c r="D522" s="35"/>
      <c r="E522" s="35"/>
      <c r="F522" s="35"/>
      <c r="K522" s="36"/>
    </row>
    <row r="523">
      <c r="D523" s="35"/>
      <c r="E523" s="35"/>
      <c r="F523" s="35"/>
      <c r="K523" s="36"/>
    </row>
    <row r="524">
      <c r="D524" s="35"/>
      <c r="E524" s="35"/>
      <c r="F524" s="35"/>
      <c r="K524" s="36"/>
    </row>
    <row r="525">
      <c r="D525" s="35"/>
      <c r="E525" s="35"/>
      <c r="F525" s="35"/>
      <c r="K525" s="36"/>
    </row>
    <row r="526">
      <c r="D526" s="35"/>
      <c r="E526" s="35"/>
      <c r="F526" s="35"/>
      <c r="K526" s="36"/>
    </row>
    <row r="527">
      <c r="D527" s="35"/>
      <c r="E527" s="35"/>
      <c r="F527" s="35"/>
      <c r="K527" s="36"/>
    </row>
    <row r="528">
      <c r="D528" s="35"/>
      <c r="E528" s="35"/>
      <c r="F528" s="35"/>
      <c r="K528" s="36"/>
    </row>
    <row r="529">
      <c r="D529" s="35"/>
      <c r="E529" s="35"/>
      <c r="F529" s="35"/>
      <c r="K529" s="36"/>
    </row>
    <row r="530">
      <c r="D530" s="35"/>
      <c r="E530" s="35"/>
      <c r="F530" s="35"/>
      <c r="K530" s="36"/>
    </row>
    <row r="531">
      <c r="D531" s="35"/>
      <c r="E531" s="35"/>
      <c r="F531" s="35"/>
      <c r="K531" s="36"/>
    </row>
    <row r="532">
      <c r="D532" s="35"/>
      <c r="E532" s="35"/>
      <c r="F532" s="35"/>
      <c r="K532" s="36"/>
    </row>
    <row r="533">
      <c r="D533" s="35"/>
      <c r="E533" s="35"/>
      <c r="F533" s="35"/>
      <c r="K533" s="36"/>
    </row>
    <row r="534">
      <c r="D534" s="35"/>
      <c r="E534" s="35"/>
      <c r="F534" s="35"/>
      <c r="K534" s="36"/>
    </row>
    <row r="535">
      <c r="D535" s="35"/>
      <c r="E535" s="35"/>
      <c r="F535" s="35"/>
      <c r="K535" s="36"/>
    </row>
    <row r="536">
      <c r="D536" s="35"/>
      <c r="E536" s="35"/>
      <c r="F536" s="35"/>
      <c r="K536" s="36"/>
    </row>
    <row r="537">
      <c r="D537" s="35"/>
      <c r="E537" s="35"/>
      <c r="F537" s="35"/>
      <c r="K537" s="36"/>
    </row>
    <row r="538">
      <c r="D538" s="35"/>
      <c r="E538" s="35"/>
      <c r="F538" s="35"/>
      <c r="K538" s="36"/>
    </row>
    <row r="539">
      <c r="D539" s="35"/>
      <c r="E539" s="35"/>
      <c r="F539" s="35"/>
      <c r="K539" s="36"/>
    </row>
    <row r="540">
      <c r="D540" s="35"/>
      <c r="E540" s="35"/>
      <c r="F540" s="35"/>
      <c r="K540" s="36"/>
    </row>
    <row r="541">
      <c r="D541" s="35"/>
      <c r="E541" s="35"/>
      <c r="F541" s="35"/>
      <c r="K541" s="36"/>
    </row>
    <row r="542">
      <c r="D542" s="35"/>
      <c r="E542" s="35"/>
      <c r="F542" s="35"/>
      <c r="K542" s="36"/>
    </row>
    <row r="543">
      <c r="D543" s="35"/>
      <c r="E543" s="35"/>
      <c r="F543" s="35"/>
      <c r="K543" s="36"/>
    </row>
    <row r="544">
      <c r="D544" s="35"/>
      <c r="E544" s="35"/>
      <c r="F544" s="35"/>
      <c r="K544" s="36"/>
    </row>
    <row r="545">
      <c r="D545" s="35"/>
      <c r="E545" s="35"/>
      <c r="F545" s="35"/>
      <c r="K545" s="36"/>
    </row>
    <row r="546">
      <c r="D546" s="35"/>
      <c r="E546" s="35"/>
      <c r="F546" s="35"/>
      <c r="K546" s="36"/>
    </row>
    <row r="547">
      <c r="D547" s="35"/>
      <c r="E547" s="35"/>
      <c r="F547" s="35"/>
      <c r="K547" s="36"/>
    </row>
    <row r="548">
      <c r="D548" s="35"/>
      <c r="E548" s="35"/>
      <c r="F548" s="35"/>
      <c r="K548" s="36"/>
    </row>
    <row r="549">
      <c r="D549" s="35"/>
      <c r="E549" s="35"/>
      <c r="F549" s="35"/>
      <c r="K549" s="36"/>
    </row>
    <row r="550">
      <c r="D550" s="35"/>
      <c r="E550" s="35"/>
      <c r="F550" s="35"/>
      <c r="K550" s="36"/>
    </row>
    <row r="551">
      <c r="D551" s="35"/>
      <c r="E551" s="35"/>
      <c r="F551" s="35"/>
      <c r="K551" s="36"/>
    </row>
    <row r="552">
      <c r="D552" s="35"/>
      <c r="E552" s="35"/>
      <c r="F552" s="35"/>
      <c r="K552" s="36"/>
    </row>
    <row r="553">
      <c r="D553" s="35"/>
      <c r="E553" s="35"/>
      <c r="F553" s="35"/>
      <c r="K553" s="36"/>
    </row>
    <row r="554">
      <c r="D554" s="35"/>
      <c r="E554" s="35"/>
      <c r="F554" s="35"/>
      <c r="K554" s="36"/>
    </row>
    <row r="555">
      <c r="D555" s="35"/>
      <c r="E555" s="35"/>
      <c r="F555" s="35"/>
      <c r="K555" s="36"/>
    </row>
    <row r="556">
      <c r="D556" s="35"/>
      <c r="E556" s="35"/>
      <c r="F556" s="35"/>
      <c r="K556" s="36"/>
    </row>
    <row r="557">
      <c r="D557" s="35"/>
      <c r="E557" s="35"/>
      <c r="F557" s="35"/>
      <c r="K557" s="36"/>
    </row>
    <row r="558">
      <c r="D558" s="35"/>
      <c r="E558" s="35"/>
      <c r="F558" s="35"/>
      <c r="K558" s="36"/>
    </row>
    <row r="559">
      <c r="D559" s="35"/>
      <c r="E559" s="35"/>
      <c r="F559" s="35"/>
      <c r="K559" s="36"/>
    </row>
    <row r="560">
      <c r="D560" s="35"/>
      <c r="E560" s="35"/>
      <c r="F560" s="35"/>
      <c r="K560" s="36"/>
    </row>
    <row r="561">
      <c r="D561" s="35"/>
      <c r="E561" s="35"/>
      <c r="F561" s="35"/>
      <c r="K561" s="36"/>
    </row>
    <row r="562">
      <c r="D562" s="35"/>
      <c r="E562" s="35"/>
      <c r="F562" s="35"/>
      <c r="K562" s="36"/>
    </row>
    <row r="563">
      <c r="D563" s="35"/>
      <c r="E563" s="35"/>
      <c r="F563" s="35"/>
      <c r="K563" s="36"/>
    </row>
    <row r="564">
      <c r="D564" s="35"/>
      <c r="E564" s="35"/>
      <c r="F564" s="35"/>
      <c r="K564" s="36"/>
    </row>
    <row r="565">
      <c r="D565" s="35"/>
      <c r="E565" s="35"/>
      <c r="F565" s="35"/>
      <c r="K565" s="36"/>
    </row>
    <row r="566">
      <c r="D566" s="35"/>
      <c r="E566" s="35"/>
      <c r="F566" s="35"/>
      <c r="K566" s="36"/>
    </row>
    <row r="567">
      <c r="D567" s="35"/>
      <c r="E567" s="35"/>
      <c r="F567" s="35"/>
      <c r="K567" s="36"/>
    </row>
    <row r="568">
      <c r="D568" s="35"/>
      <c r="E568" s="35"/>
      <c r="F568" s="35"/>
      <c r="K568" s="36"/>
    </row>
    <row r="569">
      <c r="D569" s="35"/>
      <c r="E569" s="35"/>
      <c r="F569" s="35"/>
      <c r="K569" s="36"/>
    </row>
    <row r="570">
      <c r="D570" s="35"/>
      <c r="E570" s="35"/>
      <c r="F570" s="35"/>
      <c r="K570" s="36"/>
    </row>
    <row r="571">
      <c r="D571" s="35"/>
      <c r="E571" s="35"/>
      <c r="F571" s="35"/>
      <c r="K571" s="36"/>
    </row>
    <row r="572">
      <c r="D572" s="35"/>
      <c r="E572" s="35"/>
      <c r="F572" s="35"/>
      <c r="K572" s="36"/>
    </row>
    <row r="573">
      <c r="D573" s="35"/>
      <c r="E573" s="35"/>
      <c r="F573" s="35"/>
      <c r="K573" s="36"/>
    </row>
    <row r="574">
      <c r="D574" s="35"/>
      <c r="E574" s="35"/>
      <c r="F574" s="35"/>
      <c r="K574" s="36"/>
    </row>
    <row r="575">
      <c r="D575" s="35"/>
      <c r="E575" s="35"/>
      <c r="F575" s="35"/>
      <c r="K575" s="36"/>
    </row>
    <row r="576">
      <c r="D576" s="35"/>
      <c r="E576" s="35"/>
      <c r="F576" s="35"/>
      <c r="K576" s="36"/>
    </row>
    <row r="577">
      <c r="D577" s="35"/>
      <c r="E577" s="35"/>
      <c r="F577" s="35"/>
      <c r="K577" s="36"/>
    </row>
    <row r="578">
      <c r="D578" s="35"/>
      <c r="E578" s="35"/>
      <c r="F578" s="35"/>
      <c r="K578" s="36"/>
    </row>
    <row r="579">
      <c r="D579" s="35"/>
      <c r="E579" s="35"/>
      <c r="F579" s="35"/>
      <c r="K579" s="36"/>
    </row>
    <row r="580">
      <c r="D580" s="35"/>
      <c r="E580" s="35"/>
      <c r="F580" s="35"/>
      <c r="K580" s="36"/>
    </row>
    <row r="581">
      <c r="D581" s="35"/>
      <c r="E581" s="35"/>
      <c r="F581" s="35"/>
      <c r="K581" s="36"/>
    </row>
    <row r="582">
      <c r="D582" s="35"/>
      <c r="E582" s="35"/>
      <c r="F582" s="35"/>
      <c r="K582" s="36"/>
    </row>
    <row r="583">
      <c r="D583" s="35"/>
      <c r="E583" s="35"/>
      <c r="F583" s="35"/>
      <c r="K583" s="36"/>
    </row>
    <row r="584">
      <c r="D584" s="35"/>
      <c r="E584" s="35"/>
      <c r="F584" s="35"/>
      <c r="K584" s="36"/>
    </row>
    <row r="585">
      <c r="D585" s="35"/>
      <c r="E585" s="35"/>
      <c r="F585" s="35"/>
      <c r="K585" s="36"/>
    </row>
    <row r="586">
      <c r="D586" s="35"/>
      <c r="E586" s="35"/>
      <c r="F586" s="35"/>
      <c r="K586" s="36"/>
    </row>
    <row r="587">
      <c r="D587" s="35"/>
      <c r="E587" s="35"/>
      <c r="F587" s="35"/>
      <c r="K587" s="36"/>
    </row>
    <row r="588">
      <c r="D588" s="35"/>
      <c r="E588" s="35"/>
      <c r="F588" s="35"/>
      <c r="K588" s="36"/>
    </row>
    <row r="589">
      <c r="D589" s="35"/>
      <c r="E589" s="35"/>
      <c r="F589" s="35"/>
      <c r="K589" s="36"/>
    </row>
    <row r="590">
      <c r="D590" s="35"/>
      <c r="E590" s="35"/>
      <c r="F590" s="35"/>
      <c r="K590" s="36"/>
    </row>
    <row r="591">
      <c r="D591" s="35"/>
      <c r="E591" s="35"/>
      <c r="F591" s="35"/>
      <c r="K591" s="36"/>
    </row>
    <row r="592">
      <c r="D592" s="35"/>
      <c r="E592" s="35"/>
      <c r="F592" s="35"/>
      <c r="K592" s="36"/>
    </row>
    <row r="593">
      <c r="D593" s="35"/>
      <c r="E593" s="35"/>
      <c r="F593" s="35"/>
      <c r="K593" s="36"/>
    </row>
    <row r="594">
      <c r="D594" s="35"/>
      <c r="E594" s="35"/>
      <c r="F594" s="35"/>
      <c r="K594" s="36"/>
    </row>
    <row r="595">
      <c r="D595" s="35"/>
      <c r="E595" s="35"/>
      <c r="F595" s="35"/>
      <c r="K595" s="36"/>
    </row>
    <row r="596">
      <c r="D596" s="35"/>
      <c r="E596" s="35"/>
      <c r="F596" s="35"/>
      <c r="K596" s="36"/>
    </row>
    <row r="597">
      <c r="D597" s="35"/>
      <c r="E597" s="35"/>
      <c r="F597" s="35"/>
      <c r="K597" s="36"/>
    </row>
    <row r="598">
      <c r="D598" s="35"/>
      <c r="E598" s="35"/>
      <c r="F598" s="35"/>
      <c r="K598" s="36"/>
    </row>
    <row r="599">
      <c r="D599" s="35"/>
      <c r="E599" s="35"/>
      <c r="F599" s="35"/>
      <c r="K599" s="36"/>
    </row>
    <row r="600">
      <c r="D600" s="35"/>
      <c r="E600" s="35"/>
      <c r="F600" s="35"/>
      <c r="K600" s="36"/>
    </row>
    <row r="601">
      <c r="D601" s="35"/>
      <c r="E601" s="35"/>
      <c r="F601" s="35"/>
      <c r="K601" s="36"/>
    </row>
    <row r="602">
      <c r="D602" s="35"/>
      <c r="E602" s="35"/>
      <c r="F602" s="35"/>
      <c r="K602" s="36"/>
    </row>
    <row r="603">
      <c r="D603" s="35"/>
      <c r="E603" s="35"/>
      <c r="F603" s="35"/>
      <c r="K603" s="36"/>
    </row>
    <row r="604">
      <c r="D604" s="35"/>
      <c r="E604" s="35"/>
      <c r="F604" s="35"/>
      <c r="K604" s="36"/>
    </row>
    <row r="605">
      <c r="D605" s="35"/>
      <c r="E605" s="35"/>
      <c r="F605" s="35"/>
      <c r="K605" s="36"/>
    </row>
    <row r="606">
      <c r="D606" s="35"/>
      <c r="E606" s="35"/>
      <c r="F606" s="35"/>
      <c r="K606" s="36"/>
    </row>
    <row r="607">
      <c r="D607" s="35"/>
      <c r="E607" s="35"/>
      <c r="F607" s="35"/>
      <c r="K607" s="36"/>
    </row>
    <row r="608">
      <c r="D608" s="35"/>
      <c r="E608" s="35"/>
      <c r="F608" s="35"/>
      <c r="K608" s="36"/>
    </row>
    <row r="609">
      <c r="D609" s="35"/>
      <c r="E609" s="35"/>
      <c r="F609" s="35"/>
      <c r="K609" s="36"/>
    </row>
    <row r="610">
      <c r="D610" s="35"/>
      <c r="E610" s="35"/>
      <c r="F610" s="35"/>
      <c r="K610" s="36"/>
    </row>
    <row r="611">
      <c r="D611" s="35"/>
      <c r="E611" s="35"/>
      <c r="F611" s="35"/>
      <c r="K611" s="36"/>
    </row>
    <row r="612">
      <c r="D612" s="35"/>
      <c r="E612" s="35"/>
      <c r="F612" s="35"/>
      <c r="K612" s="36"/>
    </row>
    <row r="613">
      <c r="D613" s="35"/>
      <c r="E613" s="35"/>
      <c r="F613" s="35"/>
      <c r="K613" s="36"/>
    </row>
    <row r="614">
      <c r="D614" s="35"/>
      <c r="E614" s="35"/>
      <c r="F614" s="35"/>
      <c r="K614" s="36"/>
    </row>
    <row r="615">
      <c r="D615" s="35"/>
      <c r="E615" s="35"/>
      <c r="F615" s="35"/>
      <c r="K615" s="36"/>
    </row>
    <row r="616">
      <c r="D616" s="35"/>
      <c r="E616" s="35"/>
      <c r="F616" s="35"/>
      <c r="K616" s="36"/>
    </row>
    <row r="617">
      <c r="D617" s="35"/>
      <c r="E617" s="35"/>
      <c r="F617" s="35"/>
      <c r="K617" s="36"/>
    </row>
    <row r="618">
      <c r="D618" s="35"/>
      <c r="E618" s="35"/>
      <c r="F618" s="35"/>
      <c r="K618" s="36"/>
    </row>
    <row r="619">
      <c r="D619" s="35"/>
      <c r="E619" s="35"/>
      <c r="F619" s="35"/>
      <c r="K619" s="36"/>
    </row>
    <row r="620">
      <c r="D620" s="35"/>
      <c r="E620" s="35"/>
      <c r="F620" s="35"/>
      <c r="K620" s="36"/>
    </row>
    <row r="621">
      <c r="D621" s="35"/>
      <c r="E621" s="35"/>
      <c r="F621" s="35"/>
      <c r="K621" s="36"/>
    </row>
    <row r="622">
      <c r="D622" s="35"/>
      <c r="E622" s="35"/>
      <c r="F622" s="35"/>
      <c r="K622" s="36"/>
    </row>
    <row r="623">
      <c r="D623" s="35"/>
      <c r="E623" s="35"/>
      <c r="F623" s="35"/>
      <c r="K623" s="36"/>
    </row>
    <row r="624">
      <c r="D624" s="35"/>
      <c r="E624" s="35"/>
      <c r="F624" s="35"/>
      <c r="K624" s="36"/>
    </row>
    <row r="625">
      <c r="D625" s="35"/>
      <c r="E625" s="35"/>
      <c r="F625" s="35"/>
      <c r="K625" s="36"/>
    </row>
    <row r="626">
      <c r="D626" s="35"/>
      <c r="E626" s="35"/>
      <c r="F626" s="35"/>
      <c r="K626" s="36"/>
    </row>
    <row r="627">
      <c r="D627" s="35"/>
      <c r="E627" s="35"/>
      <c r="F627" s="35"/>
      <c r="K627" s="36"/>
    </row>
    <row r="628">
      <c r="D628" s="35"/>
      <c r="E628" s="35"/>
      <c r="F628" s="35"/>
      <c r="K628" s="36"/>
    </row>
    <row r="629">
      <c r="D629" s="35"/>
      <c r="E629" s="35"/>
      <c r="F629" s="35"/>
      <c r="K629" s="36"/>
    </row>
    <row r="630">
      <c r="D630" s="35"/>
      <c r="E630" s="35"/>
      <c r="F630" s="35"/>
      <c r="K630" s="36"/>
    </row>
    <row r="631">
      <c r="D631" s="35"/>
      <c r="E631" s="35"/>
      <c r="F631" s="35"/>
      <c r="K631" s="36"/>
    </row>
    <row r="632">
      <c r="D632" s="35"/>
      <c r="E632" s="35"/>
      <c r="F632" s="35"/>
      <c r="K632" s="36"/>
    </row>
    <row r="633">
      <c r="D633" s="35"/>
      <c r="E633" s="35"/>
      <c r="F633" s="35"/>
      <c r="K633" s="36"/>
    </row>
    <row r="634">
      <c r="D634" s="35"/>
      <c r="E634" s="35"/>
      <c r="F634" s="35"/>
      <c r="K634" s="36"/>
    </row>
    <row r="635">
      <c r="D635" s="35"/>
      <c r="E635" s="35"/>
      <c r="F635" s="35"/>
      <c r="K635" s="36"/>
    </row>
    <row r="636">
      <c r="D636" s="35"/>
      <c r="E636" s="35"/>
      <c r="F636" s="35"/>
      <c r="K636" s="36"/>
    </row>
    <row r="637">
      <c r="D637" s="35"/>
      <c r="E637" s="35"/>
      <c r="F637" s="35"/>
      <c r="K637" s="36"/>
    </row>
    <row r="638">
      <c r="D638" s="35"/>
      <c r="E638" s="35"/>
      <c r="F638" s="35"/>
      <c r="K638" s="36"/>
    </row>
    <row r="639">
      <c r="D639" s="35"/>
      <c r="E639" s="35"/>
      <c r="F639" s="35"/>
      <c r="K639" s="36"/>
    </row>
    <row r="640">
      <c r="D640" s="35"/>
      <c r="E640" s="35"/>
      <c r="F640" s="35"/>
      <c r="K640" s="36"/>
    </row>
    <row r="641">
      <c r="D641" s="35"/>
      <c r="E641" s="35"/>
      <c r="F641" s="35"/>
      <c r="K641" s="36"/>
    </row>
    <row r="642">
      <c r="D642" s="35"/>
      <c r="E642" s="35"/>
      <c r="F642" s="35"/>
      <c r="K642" s="36"/>
    </row>
    <row r="643">
      <c r="D643" s="35"/>
      <c r="E643" s="35"/>
      <c r="F643" s="35"/>
      <c r="K643" s="36"/>
    </row>
    <row r="644">
      <c r="D644" s="35"/>
      <c r="E644" s="35"/>
      <c r="F644" s="35"/>
      <c r="K644" s="36"/>
    </row>
    <row r="645">
      <c r="D645" s="35"/>
      <c r="E645" s="35"/>
      <c r="F645" s="35"/>
      <c r="K645" s="36"/>
    </row>
    <row r="646">
      <c r="D646" s="35"/>
      <c r="E646" s="35"/>
      <c r="F646" s="35"/>
      <c r="K646" s="36"/>
    </row>
    <row r="647">
      <c r="D647" s="35"/>
      <c r="E647" s="35"/>
      <c r="F647" s="35"/>
      <c r="K647" s="36"/>
    </row>
    <row r="648">
      <c r="D648" s="35"/>
      <c r="E648" s="35"/>
      <c r="F648" s="35"/>
      <c r="K648" s="36"/>
    </row>
    <row r="649">
      <c r="D649" s="35"/>
      <c r="E649" s="35"/>
      <c r="F649" s="35"/>
      <c r="K649" s="36"/>
    </row>
    <row r="650">
      <c r="D650" s="35"/>
      <c r="E650" s="35"/>
      <c r="F650" s="35"/>
      <c r="K650" s="36"/>
    </row>
    <row r="651">
      <c r="D651" s="35"/>
      <c r="E651" s="35"/>
      <c r="F651" s="35"/>
      <c r="K651" s="36"/>
    </row>
    <row r="652">
      <c r="D652" s="35"/>
      <c r="E652" s="35"/>
      <c r="F652" s="35"/>
      <c r="K652" s="36"/>
    </row>
    <row r="653">
      <c r="D653" s="35"/>
      <c r="E653" s="35"/>
      <c r="F653" s="35"/>
      <c r="K653" s="36"/>
    </row>
    <row r="654">
      <c r="D654" s="35"/>
      <c r="E654" s="35"/>
      <c r="F654" s="35"/>
      <c r="K654" s="36"/>
    </row>
    <row r="655">
      <c r="D655" s="35"/>
      <c r="E655" s="35"/>
      <c r="F655" s="35"/>
      <c r="K655" s="36"/>
    </row>
    <row r="656">
      <c r="D656" s="35"/>
      <c r="E656" s="35"/>
      <c r="F656" s="35"/>
      <c r="K656" s="36"/>
    </row>
    <row r="657">
      <c r="D657" s="35"/>
      <c r="E657" s="35"/>
      <c r="F657" s="35"/>
      <c r="K657" s="36"/>
    </row>
    <row r="658">
      <c r="D658" s="35"/>
      <c r="E658" s="35"/>
      <c r="F658" s="35"/>
      <c r="K658" s="36"/>
    </row>
    <row r="659">
      <c r="D659" s="35"/>
      <c r="E659" s="35"/>
      <c r="F659" s="35"/>
      <c r="K659" s="36"/>
    </row>
    <row r="660">
      <c r="D660" s="35"/>
      <c r="E660" s="35"/>
      <c r="F660" s="35"/>
      <c r="K660" s="36"/>
    </row>
    <row r="661">
      <c r="D661" s="35"/>
      <c r="E661" s="35"/>
      <c r="F661" s="35"/>
      <c r="K661" s="36"/>
    </row>
    <row r="662">
      <c r="D662" s="35"/>
      <c r="E662" s="35"/>
      <c r="F662" s="35"/>
      <c r="K662" s="36"/>
    </row>
    <row r="663">
      <c r="D663" s="35"/>
      <c r="E663" s="35"/>
      <c r="F663" s="35"/>
      <c r="K663" s="36"/>
    </row>
    <row r="664">
      <c r="D664" s="35"/>
      <c r="E664" s="35"/>
      <c r="F664" s="35"/>
      <c r="K664" s="36"/>
    </row>
    <row r="665">
      <c r="D665" s="35"/>
      <c r="E665" s="35"/>
      <c r="F665" s="35"/>
      <c r="K665" s="36"/>
    </row>
    <row r="666">
      <c r="D666" s="35"/>
      <c r="E666" s="35"/>
      <c r="F666" s="35"/>
      <c r="K666" s="36"/>
    </row>
    <row r="667">
      <c r="D667" s="35"/>
      <c r="E667" s="35"/>
      <c r="F667" s="35"/>
      <c r="K667" s="36"/>
    </row>
    <row r="668">
      <c r="D668" s="35"/>
      <c r="E668" s="35"/>
      <c r="F668" s="35"/>
      <c r="K668" s="36"/>
    </row>
    <row r="669">
      <c r="D669" s="35"/>
      <c r="E669" s="35"/>
      <c r="F669" s="35"/>
      <c r="K669" s="36"/>
    </row>
    <row r="670">
      <c r="D670" s="35"/>
      <c r="E670" s="35"/>
      <c r="F670" s="35"/>
      <c r="K670" s="36"/>
    </row>
    <row r="671">
      <c r="D671" s="35"/>
      <c r="E671" s="35"/>
      <c r="F671" s="35"/>
      <c r="K671" s="36"/>
    </row>
    <row r="672">
      <c r="D672" s="35"/>
      <c r="E672" s="35"/>
      <c r="F672" s="35"/>
      <c r="K672" s="36"/>
    </row>
    <row r="673">
      <c r="D673" s="35"/>
      <c r="E673" s="35"/>
      <c r="F673" s="35"/>
      <c r="K673" s="36"/>
    </row>
    <row r="674">
      <c r="D674" s="35"/>
      <c r="E674" s="35"/>
      <c r="F674" s="35"/>
      <c r="K674" s="36"/>
    </row>
    <row r="675">
      <c r="D675" s="35"/>
      <c r="E675" s="35"/>
      <c r="F675" s="35"/>
      <c r="K675" s="36"/>
    </row>
    <row r="676">
      <c r="D676" s="35"/>
      <c r="E676" s="35"/>
      <c r="F676" s="35"/>
      <c r="K676" s="36"/>
    </row>
    <row r="677">
      <c r="D677" s="35"/>
      <c r="E677" s="35"/>
      <c r="F677" s="35"/>
      <c r="K677" s="36"/>
    </row>
    <row r="678">
      <c r="D678" s="35"/>
      <c r="E678" s="35"/>
      <c r="F678" s="35"/>
      <c r="K678" s="36"/>
    </row>
    <row r="679">
      <c r="D679" s="35"/>
      <c r="E679" s="35"/>
      <c r="F679" s="35"/>
      <c r="K679" s="36"/>
    </row>
    <row r="680">
      <c r="D680" s="35"/>
      <c r="E680" s="35"/>
      <c r="F680" s="35"/>
      <c r="K680" s="36"/>
    </row>
    <row r="681">
      <c r="D681" s="35"/>
      <c r="E681" s="35"/>
      <c r="F681" s="35"/>
      <c r="K681" s="36"/>
    </row>
    <row r="682">
      <c r="D682" s="35"/>
      <c r="E682" s="35"/>
      <c r="F682" s="35"/>
      <c r="K682" s="36"/>
    </row>
    <row r="683">
      <c r="D683" s="35"/>
      <c r="E683" s="35"/>
      <c r="F683" s="35"/>
      <c r="K683" s="36"/>
    </row>
    <row r="684">
      <c r="D684" s="35"/>
      <c r="E684" s="35"/>
      <c r="F684" s="35"/>
      <c r="K684" s="36"/>
    </row>
    <row r="685">
      <c r="D685" s="35"/>
      <c r="E685" s="35"/>
      <c r="F685" s="35"/>
      <c r="K685" s="36"/>
    </row>
    <row r="686">
      <c r="D686" s="35"/>
      <c r="E686" s="35"/>
      <c r="F686" s="35"/>
      <c r="K686" s="36"/>
    </row>
    <row r="687">
      <c r="D687" s="35"/>
      <c r="E687" s="35"/>
      <c r="F687" s="35"/>
      <c r="K687" s="36"/>
    </row>
    <row r="688">
      <c r="D688" s="35"/>
      <c r="E688" s="35"/>
      <c r="F688" s="35"/>
      <c r="K688" s="36"/>
    </row>
    <row r="689">
      <c r="D689" s="35"/>
      <c r="E689" s="35"/>
      <c r="F689" s="35"/>
      <c r="K689" s="36"/>
    </row>
    <row r="690">
      <c r="D690" s="35"/>
      <c r="E690" s="35"/>
      <c r="F690" s="35"/>
      <c r="K690" s="36"/>
    </row>
    <row r="691">
      <c r="D691" s="35"/>
      <c r="E691" s="35"/>
      <c r="F691" s="35"/>
      <c r="K691" s="36"/>
    </row>
    <row r="692">
      <c r="D692" s="35"/>
      <c r="E692" s="35"/>
      <c r="F692" s="35"/>
      <c r="K692" s="36"/>
    </row>
    <row r="693">
      <c r="D693" s="35"/>
      <c r="E693" s="35"/>
      <c r="F693" s="35"/>
      <c r="K693" s="36"/>
    </row>
    <row r="694">
      <c r="D694" s="35"/>
      <c r="E694" s="35"/>
      <c r="F694" s="35"/>
      <c r="K694" s="36"/>
    </row>
    <row r="695">
      <c r="D695" s="35"/>
      <c r="E695" s="35"/>
      <c r="F695" s="35"/>
      <c r="K695" s="36"/>
    </row>
    <row r="696">
      <c r="D696" s="35"/>
      <c r="E696" s="35"/>
      <c r="F696" s="35"/>
      <c r="K696" s="36"/>
    </row>
    <row r="697">
      <c r="D697" s="35"/>
      <c r="E697" s="35"/>
      <c r="F697" s="35"/>
      <c r="K697" s="36"/>
    </row>
    <row r="698">
      <c r="D698" s="35"/>
      <c r="E698" s="35"/>
      <c r="F698" s="35"/>
      <c r="K698" s="36"/>
    </row>
    <row r="699">
      <c r="D699" s="35"/>
      <c r="E699" s="35"/>
      <c r="F699" s="35"/>
      <c r="K699" s="36"/>
    </row>
    <row r="700">
      <c r="D700" s="35"/>
      <c r="E700" s="35"/>
      <c r="F700" s="35"/>
      <c r="K700" s="36"/>
    </row>
    <row r="701">
      <c r="D701" s="35"/>
      <c r="E701" s="35"/>
      <c r="F701" s="35"/>
      <c r="K701" s="36"/>
    </row>
    <row r="702">
      <c r="D702" s="35"/>
      <c r="E702" s="35"/>
      <c r="F702" s="35"/>
      <c r="K702" s="36"/>
    </row>
    <row r="703">
      <c r="D703" s="35"/>
      <c r="E703" s="35"/>
      <c r="F703" s="35"/>
      <c r="K703" s="36"/>
    </row>
    <row r="704">
      <c r="D704" s="35"/>
      <c r="E704" s="35"/>
      <c r="F704" s="35"/>
      <c r="K704" s="36"/>
    </row>
    <row r="705">
      <c r="D705" s="35"/>
      <c r="E705" s="35"/>
      <c r="F705" s="35"/>
      <c r="K705" s="36"/>
    </row>
    <row r="706">
      <c r="D706" s="35"/>
      <c r="E706" s="35"/>
      <c r="F706" s="35"/>
      <c r="K706" s="36"/>
    </row>
    <row r="707">
      <c r="D707" s="35"/>
      <c r="E707" s="35"/>
      <c r="F707" s="35"/>
      <c r="K707" s="36"/>
    </row>
    <row r="708">
      <c r="D708" s="35"/>
      <c r="E708" s="35"/>
      <c r="F708" s="35"/>
      <c r="K708" s="36"/>
    </row>
    <row r="709">
      <c r="D709" s="35"/>
      <c r="E709" s="35"/>
      <c r="F709" s="35"/>
      <c r="K709" s="36"/>
    </row>
    <row r="710">
      <c r="D710" s="35"/>
      <c r="E710" s="35"/>
      <c r="F710" s="35"/>
      <c r="K710" s="36"/>
    </row>
    <row r="711">
      <c r="D711" s="35"/>
      <c r="E711" s="35"/>
      <c r="F711" s="35"/>
      <c r="K711" s="36"/>
    </row>
    <row r="712">
      <c r="D712" s="35"/>
      <c r="E712" s="35"/>
      <c r="F712" s="35"/>
      <c r="K712" s="36"/>
    </row>
    <row r="713">
      <c r="D713" s="35"/>
      <c r="E713" s="35"/>
      <c r="F713" s="35"/>
      <c r="K713" s="36"/>
    </row>
    <row r="714">
      <c r="D714" s="35"/>
      <c r="E714" s="35"/>
      <c r="F714" s="35"/>
      <c r="K714" s="36"/>
    </row>
    <row r="715">
      <c r="D715" s="35"/>
      <c r="E715" s="35"/>
      <c r="F715" s="35"/>
      <c r="K715" s="36"/>
    </row>
    <row r="716">
      <c r="D716" s="35"/>
      <c r="E716" s="35"/>
      <c r="F716" s="35"/>
      <c r="K716" s="36"/>
    </row>
    <row r="717">
      <c r="D717" s="35"/>
      <c r="E717" s="35"/>
      <c r="F717" s="35"/>
      <c r="K717" s="36"/>
    </row>
    <row r="718">
      <c r="D718" s="35"/>
      <c r="E718" s="35"/>
      <c r="F718" s="35"/>
      <c r="K718" s="36"/>
    </row>
    <row r="719">
      <c r="D719" s="35"/>
      <c r="E719" s="35"/>
      <c r="F719" s="35"/>
      <c r="K719" s="36"/>
    </row>
    <row r="720">
      <c r="D720" s="35"/>
      <c r="E720" s="35"/>
      <c r="F720" s="35"/>
      <c r="K720" s="36"/>
    </row>
    <row r="721">
      <c r="D721" s="35"/>
      <c r="E721" s="35"/>
      <c r="F721" s="35"/>
      <c r="K721" s="36"/>
    </row>
    <row r="722">
      <c r="D722" s="35"/>
      <c r="E722" s="35"/>
      <c r="F722" s="35"/>
      <c r="K722" s="36"/>
    </row>
    <row r="723">
      <c r="D723" s="35"/>
      <c r="E723" s="35"/>
      <c r="F723" s="35"/>
      <c r="K723" s="36"/>
    </row>
    <row r="724">
      <c r="D724" s="35"/>
      <c r="E724" s="35"/>
      <c r="F724" s="35"/>
      <c r="K724" s="36"/>
    </row>
    <row r="725">
      <c r="D725" s="35"/>
      <c r="E725" s="35"/>
      <c r="F725" s="35"/>
      <c r="K725" s="36"/>
    </row>
    <row r="726">
      <c r="D726" s="35"/>
      <c r="E726" s="35"/>
      <c r="F726" s="35"/>
      <c r="K726" s="36"/>
    </row>
    <row r="727">
      <c r="D727" s="35"/>
      <c r="E727" s="35"/>
      <c r="F727" s="35"/>
      <c r="K727" s="36"/>
    </row>
    <row r="728">
      <c r="D728" s="35"/>
      <c r="E728" s="35"/>
      <c r="F728" s="35"/>
      <c r="K728" s="36"/>
    </row>
    <row r="729">
      <c r="D729" s="35"/>
      <c r="E729" s="35"/>
      <c r="F729" s="35"/>
      <c r="K729" s="36"/>
    </row>
    <row r="730">
      <c r="D730" s="35"/>
      <c r="E730" s="35"/>
      <c r="F730" s="35"/>
      <c r="K730" s="36"/>
    </row>
    <row r="731">
      <c r="D731" s="35"/>
      <c r="E731" s="35"/>
      <c r="F731" s="35"/>
      <c r="K731" s="36"/>
    </row>
    <row r="732">
      <c r="D732" s="35"/>
      <c r="E732" s="35"/>
      <c r="F732" s="35"/>
      <c r="K732" s="36"/>
    </row>
    <row r="733">
      <c r="D733" s="35"/>
      <c r="E733" s="35"/>
      <c r="F733" s="35"/>
      <c r="K733" s="36"/>
    </row>
    <row r="734">
      <c r="D734" s="35"/>
      <c r="E734" s="35"/>
      <c r="F734" s="35"/>
      <c r="K734" s="36"/>
    </row>
    <row r="735">
      <c r="D735" s="35"/>
      <c r="E735" s="35"/>
      <c r="F735" s="35"/>
      <c r="K735" s="36"/>
    </row>
    <row r="736">
      <c r="D736" s="35"/>
      <c r="E736" s="35"/>
      <c r="F736" s="35"/>
      <c r="K736" s="36"/>
    </row>
    <row r="737">
      <c r="D737" s="35"/>
      <c r="E737" s="35"/>
      <c r="F737" s="35"/>
      <c r="K737" s="36"/>
    </row>
    <row r="738">
      <c r="D738" s="35"/>
      <c r="E738" s="35"/>
      <c r="F738" s="35"/>
      <c r="K738" s="36"/>
    </row>
    <row r="739">
      <c r="D739" s="35"/>
      <c r="E739" s="35"/>
      <c r="F739" s="35"/>
      <c r="K739" s="36"/>
    </row>
    <row r="740">
      <c r="D740" s="35"/>
      <c r="E740" s="35"/>
      <c r="F740" s="35"/>
      <c r="K740" s="36"/>
    </row>
    <row r="741">
      <c r="D741" s="35"/>
      <c r="E741" s="35"/>
      <c r="F741" s="35"/>
      <c r="K741" s="36"/>
    </row>
    <row r="742">
      <c r="D742" s="35"/>
      <c r="E742" s="35"/>
      <c r="F742" s="35"/>
      <c r="K742" s="36"/>
    </row>
    <row r="743">
      <c r="D743" s="35"/>
      <c r="E743" s="35"/>
      <c r="F743" s="35"/>
      <c r="K743" s="36"/>
    </row>
    <row r="744">
      <c r="D744" s="35"/>
      <c r="E744" s="35"/>
      <c r="F744" s="35"/>
      <c r="K744" s="36"/>
    </row>
    <row r="745">
      <c r="D745" s="35"/>
      <c r="E745" s="35"/>
      <c r="F745" s="35"/>
      <c r="K745" s="36"/>
    </row>
    <row r="746">
      <c r="D746" s="35"/>
      <c r="E746" s="35"/>
      <c r="F746" s="35"/>
      <c r="K746" s="36"/>
    </row>
    <row r="747">
      <c r="D747" s="35"/>
      <c r="E747" s="35"/>
      <c r="F747" s="35"/>
      <c r="K747" s="36"/>
    </row>
    <row r="748">
      <c r="D748" s="35"/>
      <c r="E748" s="35"/>
      <c r="F748" s="35"/>
      <c r="K748" s="36"/>
    </row>
    <row r="749">
      <c r="D749" s="35"/>
      <c r="E749" s="35"/>
      <c r="F749" s="35"/>
      <c r="K749" s="36"/>
    </row>
    <row r="750">
      <c r="D750" s="35"/>
      <c r="E750" s="35"/>
      <c r="F750" s="35"/>
      <c r="K750" s="36"/>
    </row>
    <row r="751">
      <c r="D751" s="35"/>
      <c r="E751" s="35"/>
      <c r="F751" s="35"/>
      <c r="K751" s="36"/>
    </row>
    <row r="752">
      <c r="D752" s="35"/>
      <c r="E752" s="35"/>
      <c r="F752" s="35"/>
      <c r="K752" s="36"/>
    </row>
    <row r="753">
      <c r="D753" s="35"/>
      <c r="E753" s="35"/>
      <c r="F753" s="35"/>
      <c r="K753" s="36"/>
    </row>
    <row r="754">
      <c r="D754" s="35"/>
      <c r="E754" s="35"/>
      <c r="F754" s="35"/>
      <c r="K754" s="36"/>
    </row>
    <row r="755">
      <c r="D755" s="35"/>
      <c r="E755" s="35"/>
      <c r="F755" s="35"/>
      <c r="K755" s="36"/>
    </row>
    <row r="756">
      <c r="D756" s="35"/>
      <c r="E756" s="35"/>
      <c r="F756" s="35"/>
      <c r="K756" s="36"/>
    </row>
    <row r="757">
      <c r="D757" s="35"/>
      <c r="E757" s="35"/>
      <c r="F757" s="35"/>
      <c r="K757" s="36"/>
    </row>
    <row r="758">
      <c r="D758" s="35"/>
      <c r="E758" s="35"/>
      <c r="F758" s="35"/>
      <c r="K758" s="36"/>
    </row>
    <row r="759">
      <c r="D759" s="35"/>
      <c r="E759" s="35"/>
      <c r="F759" s="35"/>
      <c r="K759" s="36"/>
    </row>
    <row r="760">
      <c r="D760" s="35"/>
      <c r="E760" s="35"/>
      <c r="F760" s="35"/>
      <c r="K760" s="36"/>
    </row>
    <row r="761">
      <c r="D761" s="35"/>
      <c r="E761" s="35"/>
      <c r="F761" s="35"/>
      <c r="K761" s="36"/>
    </row>
    <row r="762">
      <c r="D762" s="35"/>
      <c r="E762" s="35"/>
      <c r="F762" s="35"/>
      <c r="K762" s="36"/>
    </row>
    <row r="763">
      <c r="D763" s="35"/>
      <c r="E763" s="35"/>
      <c r="F763" s="35"/>
      <c r="K763" s="36"/>
    </row>
    <row r="764">
      <c r="D764" s="35"/>
      <c r="E764" s="35"/>
      <c r="F764" s="35"/>
      <c r="K764" s="36"/>
    </row>
    <row r="765">
      <c r="D765" s="35"/>
      <c r="E765" s="35"/>
      <c r="F765" s="35"/>
      <c r="K765" s="36"/>
    </row>
    <row r="766">
      <c r="D766" s="35"/>
      <c r="E766" s="35"/>
      <c r="F766" s="35"/>
      <c r="K766" s="36"/>
    </row>
    <row r="767">
      <c r="D767" s="35"/>
      <c r="E767" s="35"/>
      <c r="F767" s="35"/>
      <c r="K767" s="36"/>
    </row>
    <row r="768">
      <c r="D768" s="35"/>
      <c r="E768" s="35"/>
      <c r="F768" s="35"/>
      <c r="K768" s="36"/>
    </row>
    <row r="769">
      <c r="D769" s="35"/>
      <c r="E769" s="35"/>
      <c r="F769" s="35"/>
      <c r="K769" s="36"/>
    </row>
    <row r="770">
      <c r="D770" s="35"/>
      <c r="E770" s="35"/>
      <c r="F770" s="35"/>
      <c r="K770" s="36"/>
    </row>
    <row r="771">
      <c r="D771" s="35"/>
      <c r="E771" s="35"/>
      <c r="F771" s="35"/>
      <c r="K771" s="36"/>
    </row>
    <row r="772">
      <c r="D772" s="35"/>
      <c r="E772" s="35"/>
      <c r="F772" s="35"/>
      <c r="K772" s="36"/>
    </row>
    <row r="773">
      <c r="D773" s="35"/>
      <c r="E773" s="35"/>
      <c r="F773" s="35"/>
      <c r="K773" s="36"/>
    </row>
    <row r="774">
      <c r="D774" s="35"/>
      <c r="E774" s="35"/>
      <c r="F774" s="35"/>
      <c r="K774" s="36"/>
    </row>
    <row r="775">
      <c r="D775" s="35"/>
      <c r="E775" s="35"/>
      <c r="F775" s="35"/>
      <c r="K775" s="36"/>
    </row>
    <row r="776">
      <c r="D776" s="35"/>
      <c r="E776" s="35"/>
      <c r="F776" s="35"/>
      <c r="K776" s="36"/>
    </row>
    <row r="777">
      <c r="D777" s="35"/>
      <c r="E777" s="35"/>
      <c r="F777" s="35"/>
      <c r="K777" s="36"/>
    </row>
    <row r="778">
      <c r="D778" s="35"/>
      <c r="E778" s="35"/>
      <c r="F778" s="35"/>
      <c r="K778" s="36"/>
    </row>
    <row r="779">
      <c r="D779" s="35"/>
      <c r="E779" s="35"/>
      <c r="F779" s="35"/>
      <c r="K779" s="36"/>
    </row>
    <row r="780">
      <c r="D780" s="35"/>
      <c r="E780" s="35"/>
      <c r="F780" s="35"/>
      <c r="K780" s="36"/>
    </row>
    <row r="781">
      <c r="D781" s="35"/>
      <c r="E781" s="35"/>
      <c r="F781" s="35"/>
      <c r="K781" s="36"/>
    </row>
    <row r="782">
      <c r="D782" s="35"/>
      <c r="E782" s="35"/>
      <c r="F782" s="35"/>
      <c r="K782" s="36"/>
    </row>
    <row r="783">
      <c r="D783" s="35"/>
      <c r="E783" s="35"/>
      <c r="F783" s="35"/>
      <c r="K783" s="36"/>
    </row>
    <row r="784">
      <c r="D784" s="35"/>
      <c r="E784" s="35"/>
      <c r="F784" s="35"/>
      <c r="K784" s="36"/>
    </row>
    <row r="785">
      <c r="D785" s="35"/>
      <c r="E785" s="35"/>
      <c r="F785" s="35"/>
      <c r="K785" s="36"/>
    </row>
    <row r="786">
      <c r="D786" s="35"/>
      <c r="E786" s="35"/>
      <c r="F786" s="35"/>
      <c r="K786" s="36"/>
    </row>
    <row r="787">
      <c r="D787" s="35"/>
      <c r="E787" s="35"/>
      <c r="F787" s="35"/>
      <c r="K787" s="36"/>
    </row>
    <row r="788">
      <c r="D788" s="35"/>
      <c r="E788" s="35"/>
      <c r="F788" s="35"/>
      <c r="K788" s="36"/>
    </row>
    <row r="789">
      <c r="D789" s="35"/>
      <c r="E789" s="35"/>
      <c r="F789" s="35"/>
      <c r="K789" s="36"/>
    </row>
    <row r="790">
      <c r="D790" s="35"/>
      <c r="E790" s="35"/>
      <c r="F790" s="35"/>
      <c r="K790" s="36"/>
    </row>
    <row r="791">
      <c r="D791" s="35"/>
      <c r="E791" s="35"/>
      <c r="F791" s="35"/>
      <c r="K791" s="36"/>
    </row>
    <row r="792">
      <c r="D792" s="35"/>
      <c r="E792" s="35"/>
      <c r="F792" s="35"/>
      <c r="K792" s="36"/>
    </row>
    <row r="793">
      <c r="D793" s="35"/>
      <c r="E793" s="35"/>
      <c r="F793" s="35"/>
      <c r="K793" s="36"/>
    </row>
    <row r="794">
      <c r="D794" s="35"/>
      <c r="E794" s="35"/>
      <c r="F794" s="35"/>
      <c r="K794" s="36"/>
    </row>
    <row r="795">
      <c r="D795" s="35"/>
      <c r="E795" s="35"/>
      <c r="F795" s="35"/>
      <c r="K795" s="36"/>
    </row>
    <row r="796">
      <c r="D796" s="35"/>
      <c r="E796" s="35"/>
      <c r="F796" s="35"/>
      <c r="K796" s="36"/>
    </row>
    <row r="797">
      <c r="D797" s="35"/>
      <c r="E797" s="35"/>
      <c r="F797" s="35"/>
      <c r="K797" s="36"/>
    </row>
    <row r="798">
      <c r="D798" s="35"/>
      <c r="E798" s="35"/>
      <c r="F798" s="35"/>
      <c r="K798" s="36"/>
    </row>
    <row r="799">
      <c r="D799" s="35"/>
      <c r="E799" s="35"/>
      <c r="F799" s="35"/>
      <c r="K799" s="36"/>
    </row>
    <row r="800">
      <c r="D800" s="35"/>
      <c r="E800" s="35"/>
      <c r="F800" s="35"/>
      <c r="K800" s="36"/>
    </row>
    <row r="801">
      <c r="D801" s="35"/>
      <c r="E801" s="35"/>
      <c r="F801" s="35"/>
      <c r="K801" s="36"/>
    </row>
    <row r="802">
      <c r="D802" s="35"/>
      <c r="E802" s="35"/>
      <c r="F802" s="35"/>
      <c r="K802" s="36"/>
    </row>
    <row r="803">
      <c r="D803" s="35"/>
      <c r="E803" s="35"/>
      <c r="F803" s="35"/>
      <c r="K803" s="36"/>
    </row>
    <row r="804">
      <c r="D804" s="35"/>
      <c r="E804" s="35"/>
      <c r="F804" s="35"/>
      <c r="K804" s="36"/>
    </row>
    <row r="805">
      <c r="D805" s="35"/>
      <c r="E805" s="35"/>
      <c r="F805" s="35"/>
      <c r="K805" s="36"/>
    </row>
    <row r="806">
      <c r="D806" s="35"/>
      <c r="E806" s="35"/>
      <c r="F806" s="35"/>
      <c r="K806" s="36"/>
    </row>
    <row r="807">
      <c r="D807" s="35"/>
      <c r="E807" s="35"/>
      <c r="F807" s="35"/>
      <c r="K807" s="36"/>
    </row>
    <row r="808">
      <c r="D808" s="35"/>
      <c r="E808" s="35"/>
      <c r="F808" s="35"/>
      <c r="K808" s="36"/>
    </row>
    <row r="809">
      <c r="D809" s="35"/>
      <c r="E809" s="35"/>
      <c r="F809" s="35"/>
      <c r="K809" s="36"/>
    </row>
    <row r="810">
      <c r="D810" s="35"/>
      <c r="E810" s="35"/>
      <c r="F810" s="35"/>
      <c r="K810" s="36"/>
    </row>
    <row r="811">
      <c r="D811" s="35"/>
      <c r="E811" s="35"/>
      <c r="F811" s="35"/>
      <c r="K811" s="36"/>
    </row>
    <row r="812">
      <c r="D812" s="35"/>
      <c r="E812" s="35"/>
      <c r="F812" s="35"/>
      <c r="K812" s="36"/>
    </row>
    <row r="813">
      <c r="D813" s="35"/>
      <c r="E813" s="35"/>
      <c r="F813" s="35"/>
      <c r="K813" s="36"/>
    </row>
    <row r="814">
      <c r="D814" s="35"/>
      <c r="E814" s="35"/>
      <c r="F814" s="35"/>
      <c r="K814" s="36"/>
    </row>
    <row r="815">
      <c r="D815" s="35"/>
      <c r="E815" s="35"/>
      <c r="F815" s="35"/>
      <c r="K815" s="36"/>
    </row>
    <row r="816">
      <c r="D816" s="35"/>
      <c r="E816" s="35"/>
      <c r="F816" s="35"/>
      <c r="K816" s="36"/>
    </row>
    <row r="817">
      <c r="D817" s="35"/>
      <c r="E817" s="35"/>
      <c r="F817" s="35"/>
      <c r="K817" s="36"/>
    </row>
    <row r="818">
      <c r="D818" s="35"/>
      <c r="E818" s="35"/>
      <c r="F818" s="35"/>
      <c r="K818" s="36"/>
    </row>
    <row r="819">
      <c r="D819" s="35"/>
      <c r="E819" s="35"/>
      <c r="F819" s="35"/>
      <c r="K819" s="36"/>
    </row>
    <row r="820">
      <c r="D820" s="35"/>
      <c r="E820" s="35"/>
      <c r="F820" s="35"/>
      <c r="K820" s="36"/>
    </row>
    <row r="821">
      <c r="D821" s="35"/>
      <c r="E821" s="35"/>
      <c r="F821" s="35"/>
      <c r="K821" s="36"/>
    </row>
    <row r="822">
      <c r="D822" s="35"/>
      <c r="E822" s="35"/>
      <c r="F822" s="35"/>
      <c r="K822" s="36"/>
    </row>
    <row r="823">
      <c r="D823" s="35"/>
      <c r="E823" s="35"/>
      <c r="F823" s="35"/>
      <c r="K823" s="36"/>
    </row>
    <row r="824">
      <c r="D824" s="35"/>
      <c r="E824" s="35"/>
      <c r="F824" s="35"/>
      <c r="K824" s="36"/>
    </row>
    <row r="825">
      <c r="D825" s="35"/>
      <c r="E825" s="35"/>
      <c r="F825" s="35"/>
      <c r="K825" s="36"/>
    </row>
    <row r="826">
      <c r="D826" s="35"/>
      <c r="E826" s="35"/>
      <c r="F826" s="35"/>
      <c r="K826" s="36"/>
    </row>
    <row r="827">
      <c r="D827" s="35"/>
      <c r="E827" s="35"/>
      <c r="F827" s="35"/>
      <c r="K827" s="36"/>
    </row>
    <row r="828">
      <c r="D828" s="35"/>
      <c r="E828" s="35"/>
      <c r="F828" s="35"/>
      <c r="K828" s="36"/>
    </row>
    <row r="829">
      <c r="D829" s="35"/>
      <c r="E829" s="35"/>
      <c r="F829" s="35"/>
      <c r="K829" s="36"/>
    </row>
    <row r="830">
      <c r="D830" s="35"/>
      <c r="E830" s="35"/>
      <c r="F830" s="35"/>
      <c r="K830" s="36"/>
    </row>
    <row r="831">
      <c r="D831" s="35"/>
      <c r="E831" s="35"/>
      <c r="F831" s="35"/>
      <c r="K831" s="36"/>
    </row>
    <row r="832">
      <c r="D832" s="35"/>
      <c r="E832" s="35"/>
      <c r="F832" s="35"/>
      <c r="K832" s="36"/>
    </row>
    <row r="833">
      <c r="D833" s="35"/>
      <c r="E833" s="35"/>
      <c r="F833" s="35"/>
      <c r="K833" s="36"/>
    </row>
    <row r="834">
      <c r="D834" s="35"/>
      <c r="E834" s="35"/>
      <c r="F834" s="35"/>
      <c r="K834" s="36"/>
    </row>
    <row r="835">
      <c r="D835" s="35"/>
      <c r="E835" s="35"/>
      <c r="F835" s="35"/>
      <c r="K835" s="36"/>
    </row>
    <row r="836">
      <c r="D836" s="35"/>
      <c r="E836" s="35"/>
      <c r="F836" s="35"/>
      <c r="K836" s="36"/>
    </row>
    <row r="837">
      <c r="D837" s="35"/>
      <c r="E837" s="35"/>
      <c r="F837" s="35"/>
      <c r="K837" s="36"/>
    </row>
    <row r="838">
      <c r="D838" s="35"/>
      <c r="E838" s="35"/>
      <c r="F838" s="35"/>
      <c r="K838" s="36"/>
    </row>
    <row r="839">
      <c r="D839" s="35"/>
      <c r="E839" s="35"/>
      <c r="F839" s="35"/>
      <c r="K839" s="36"/>
    </row>
    <row r="840">
      <c r="D840" s="35"/>
      <c r="E840" s="35"/>
      <c r="F840" s="35"/>
      <c r="K840" s="36"/>
    </row>
    <row r="841">
      <c r="D841" s="35"/>
      <c r="E841" s="35"/>
      <c r="F841" s="35"/>
      <c r="K841" s="36"/>
    </row>
    <row r="842">
      <c r="D842" s="35"/>
      <c r="E842" s="35"/>
      <c r="F842" s="35"/>
      <c r="K842" s="36"/>
    </row>
    <row r="843">
      <c r="D843" s="35"/>
      <c r="E843" s="35"/>
      <c r="F843" s="35"/>
      <c r="K843" s="36"/>
    </row>
    <row r="844">
      <c r="D844" s="35"/>
      <c r="E844" s="35"/>
      <c r="F844" s="35"/>
      <c r="K844" s="36"/>
    </row>
    <row r="845">
      <c r="D845" s="35"/>
      <c r="E845" s="35"/>
      <c r="F845" s="35"/>
      <c r="K845" s="36"/>
    </row>
    <row r="846">
      <c r="D846" s="35"/>
      <c r="E846" s="35"/>
      <c r="F846" s="35"/>
      <c r="K846" s="36"/>
    </row>
    <row r="847">
      <c r="D847" s="35"/>
      <c r="E847" s="35"/>
      <c r="F847" s="35"/>
      <c r="K847" s="36"/>
    </row>
    <row r="848">
      <c r="D848" s="35"/>
      <c r="E848" s="35"/>
      <c r="F848" s="35"/>
      <c r="K848" s="36"/>
    </row>
    <row r="849">
      <c r="D849" s="35"/>
      <c r="E849" s="35"/>
      <c r="F849" s="35"/>
      <c r="K849" s="36"/>
    </row>
    <row r="850">
      <c r="D850" s="35"/>
      <c r="E850" s="35"/>
      <c r="F850" s="35"/>
      <c r="K850" s="36"/>
    </row>
    <row r="851">
      <c r="D851" s="35"/>
      <c r="E851" s="35"/>
      <c r="F851" s="35"/>
      <c r="K851" s="36"/>
    </row>
    <row r="852">
      <c r="D852" s="35"/>
      <c r="E852" s="35"/>
      <c r="F852" s="35"/>
      <c r="K852" s="36"/>
    </row>
    <row r="853">
      <c r="D853" s="35"/>
      <c r="E853" s="35"/>
      <c r="F853" s="35"/>
      <c r="K853" s="36"/>
    </row>
    <row r="854">
      <c r="D854" s="35"/>
      <c r="E854" s="35"/>
      <c r="F854" s="35"/>
      <c r="K854" s="36"/>
    </row>
    <row r="855">
      <c r="D855" s="35"/>
      <c r="E855" s="35"/>
      <c r="F855" s="35"/>
      <c r="K855" s="36"/>
    </row>
    <row r="856">
      <c r="D856" s="35"/>
      <c r="E856" s="35"/>
      <c r="F856" s="35"/>
      <c r="K856" s="36"/>
    </row>
    <row r="857">
      <c r="D857" s="35"/>
      <c r="E857" s="35"/>
      <c r="F857" s="35"/>
      <c r="K857" s="36"/>
    </row>
    <row r="858">
      <c r="D858" s="35"/>
      <c r="E858" s="35"/>
      <c r="F858" s="35"/>
      <c r="K858" s="36"/>
    </row>
    <row r="859">
      <c r="D859" s="35"/>
      <c r="E859" s="35"/>
      <c r="F859" s="35"/>
      <c r="K859" s="36"/>
    </row>
    <row r="860">
      <c r="D860" s="35"/>
      <c r="E860" s="35"/>
      <c r="F860" s="35"/>
      <c r="K860" s="36"/>
    </row>
    <row r="861">
      <c r="D861" s="35"/>
      <c r="E861" s="35"/>
      <c r="F861" s="35"/>
      <c r="K861" s="36"/>
    </row>
    <row r="862">
      <c r="D862" s="35"/>
      <c r="E862" s="35"/>
      <c r="F862" s="35"/>
      <c r="K862" s="36"/>
    </row>
    <row r="863">
      <c r="D863" s="35"/>
      <c r="E863" s="35"/>
      <c r="F863" s="35"/>
      <c r="K863" s="36"/>
    </row>
    <row r="864">
      <c r="D864" s="35"/>
      <c r="E864" s="35"/>
      <c r="F864" s="35"/>
      <c r="K864" s="36"/>
    </row>
    <row r="865">
      <c r="D865" s="35"/>
      <c r="E865" s="35"/>
      <c r="F865" s="35"/>
      <c r="K865" s="36"/>
    </row>
    <row r="866">
      <c r="D866" s="35"/>
      <c r="E866" s="35"/>
      <c r="F866" s="35"/>
      <c r="K866" s="36"/>
    </row>
    <row r="867">
      <c r="D867" s="35"/>
      <c r="E867" s="35"/>
      <c r="F867" s="35"/>
      <c r="K867" s="36"/>
    </row>
    <row r="868">
      <c r="D868" s="35"/>
      <c r="E868" s="35"/>
      <c r="F868" s="35"/>
      <c r="K868" s="36"/>
    </row>
    <row r="869">
      <c r="D869" s="35"/>
      <c r="E869" s="35"/>
      <c r="F869" s="35"/>
      <c r="K869" s="36"/>
    </row>
    <row r="870">
      <c r="D870" s="35"/>
      <c r="E870" s="35"/>
      <c r="F870" s="35"/>
      <c r="K870" s="36"/>
    </row>
    <row r="871">
      <c r="D871" s="35"/>
      <c r="E871" s="35"/>
      <c r="F871" s="35"/>
      <c r="K871" s="36"/>
    </row>
    <row r="872">
      <c r="D872" s="35"/>
      <c r="E872" s="35"/>
      <c r="F872" s="35"/>
      <c r="K872" s="36"/>
    </row>
    <row r="873">
      <c r="D873" s="35"/>
      <c r="E873" s="35"/>
      <c r="F873" s="35"/>
      <c r="K873" s="36"/>
    </row>
    <row r="874">
      <c r="D874" s="35"/>
      <c r="E874" s="35"/>
      <c r="F874" s="35"/>
      <c r="K874" s="36"/>
    </row>
    <row r="875">
      <c r="D875" s="35"/>
      <c r="E875" s="35"/>
      <c r="F875" s="35"/>
      <c r="K875" s="36"/>
    </row>
    <row r="876">
      <c r="D876" s="35"/>
      <c r="E876" s="35"/>
      <c r="F876" s="35"/>
      <c r="K876" s="36"/>
    </row>
    <row r="877">
      <c r="D877" s="35"/>
      <c r="E877" s="35"/>
      <c r="F877" s="35"/>
      <c r="K877" s="36"/>
    </row>
    <row r="878">
      <c r="D878" s="35"/>
      <c r="E878" s="35"/>
      <c r="F878" s="35"/>
      <c r="K878" s="36"/>
    </row>
    <row r="879">
      <c r="D879" s="35"/>
      <c r="E879" s="35"/>
      <c r="F879" s="35"/>
      <c r="K879" s="36"/>
    </row>
    <row r="880">
      <c r="D880" s="35"/>
      <c r="E880" s="35"/>
      <c r="F880" s="35"/>
      <c r="K880" s="36"/>
    </row>
    <row r="881">
      <c r="D881" s="35"/>
      <c r="E881" s="35"/>
      <c r="F881" s="35"/>
      <c r="K881" s="36"/>
    </row>
    <row r="882">
      <c r="D882" s="35"/>
      <c r="E882" s="35"/>
      <c r="F882" s="35"/>
      <c r="K882" s="36"/>
    </row>
    <row r="883">
      <c r="D883" s="35"/>
      <c r="E883" s="35"/>
      <c r="F883" s="35"/>
      <c r="K883" s="36"/>
    </row>
    <row r="884">
      <c r="D884" s="35"/>
      <c r="E884" s="35"/>
      <c r="F884" s="35"/>
      <c r="K884" s="36"/>
    </row>
    <row r="885">
      <c r="D885" s="35"/>
      <c r="E885" s="35"/>
      <c r="F885" s="35"/>
      <c r="K885" s="36"/>
    </row>
    <row r="886">
      <c r="D886" s="35"/>
      <c r="E886" s="35"/>
      <c r="F886" s="35"/>
      <c r="K886" s="36"/>
    </row>
    <row r="887">
      <c r="D887" s="35"/>
      <c r="E887" s="35"/>
      <c r="F887" s="35"/>
      <c r="K887" s="36"/>
    </row>
    <row r="888">
      <c r="D888" s="35"/>
      <c r="E888" s="35"/>
      <c r="F888" s="35"/>
      <c r="K888" s="36"/>
    </row>
    <row r="889">
      <c r="D889" s="35"/>
      <c r="E889" s="35"/>
      <c r="F889" s="35"/>
      <c r="K889" s="36"/>
    </row>
    <row r="890">
      <c r="D890" s="35"/>
      <c r="E890" s="35"/>
      <c r="F890" s="35"/>
      <c r="K890" s="36"/>
    </row>
    <row r="891">
      <c r="D891" s="35"/>
      <c r="E891" s="35"/>
      <c r="F891" s="35"/>
      <c r="K891" s="36"/>
    </row>
    <row r="892">
      <c r="D892" s="35"/>
      <c r="E892" s="35"/>
      <c r="F892" s="35"/>
      <c r="K892" s="36"/>
    </row>
    <row r="893">
      <c r="D893" s="35"/>
      <c r="E893" s="35"/>
      <c r="F893" s="35"/>
      <c r="K893" s="36"/>
    </row>
    <row r="894">
      <c r="D894" s="35"/>
      <c r="E894" s="35"/>
      <c r="F894" s="35"/>
      <c r="K894" s="36"/>
    </row>
    <row r="895">
      <c r="D895" s="35"/>
      <c r="E895" s="35"/>
      <c r="F895" s="35"/>
      <c r="K895" s="36"/>
    </row>
    <row r="896">
      <c r="D896" s="35"/>
      <c r="E896" s="35"/>
      <c r="F896" s="35"/>
      <c r="K896" s="36"/>
    </row>
    <row r="897">
      <c r="D897" s="35"/>
      <c r="E897" s="35"/>
      <c r="F897" s="35"/>
      <c r="K897" s="36"/>
    </row>
    <row r="898">
      <c r="D898" s="35"/>
      <c r="E898" s="35"/>
      <c r="F898" s="35"/>
      <c r="K898" s="36"/>
    </row>
    <row r="899">
      <c r="D899" s="35"/>
      <c r="E899" s="35"/>
      <c r="F899" s="35"/>
      <c r="K899" s="36"/>
    </row>
    <row r="900">
      <c r="D900" s="35"/>
      <c r="E900" s="35"/>
      <c r="F900" s="35"/>
      <c r="K900" s="36"/>
    </row>
    <row r="901">
      <c r="D901" s="35"/>
      <c r="E901" s="35"/>
      <c r="F901" s="35"/>
      <c r="K901" s="36"/>
    </row>
    <row r="902">
      <c r="D902" s="35"/>
      <c r="E902" s="35"/>
      <c r="F902" s="35"/>
      <c r="K902" s="36"/>
    </row>
    <row r="903">
      <c r="D903" s="35"/>
      <c r="E903" s="35"/>
      <c r="F903" s="35"/>
      <c r="K903" s="36"/>
    </row>
    <row r="904">
      <c r="D904" s="35"/>
      <c r="E904" s="35"/>
      <c r="F904" s="35"/>
      <c r="K904" s="36"/>
    </row>
    <row r="905">
      <c r="D905" s="35"/>
      <c r="E905" s="35"/>
      <c r="F905" s="35"/>
      <c r="K905" s="36"/>
    </row>
    <row r="906">
      <c r="D906" s="35"/>
      <c r="E906" s="35"/>
      <c r="F906" s="35"/>
      <c r="K906" s="36"/>
    </row>
    <row r="907">
      <c r="D907" s="35"/>
      <c r="E907" s="35"/>
      <c r="F907" s="35"/>
      <c r="K907" s="36"/>
    </row>
    <row r="908">
      <c r="D908" s="35"/>
      <c r="E908" s="35"/>
      <c r="F908" s="35"/>
      <c r="K908" s="36"/>
    </row>
    <row r="909">
      <c r="D909" s="35"/>
      <c r="E909" s="35"/>
      <c r="F909" s="35"/>
      <c r="K909" s="36"/>
    </row>
    <row r="910">
      <c r="D910" s="35"/>
      <c r="E910" s="35"/>
      <c r="F910" s="35"/>
      <c r="K910" s="36"/>
    </row>
    <row r="911">
      <c r="D911" s="35"/>
      <c r="E911" s="35"/>
      <c r="F911" s="35"/>
      <c r="K911" s="36"/>
    </row>
    <row r="912">
      <c r="D912" s="35"/>
      <c r="E912" s="35"/>
      <c r="F912" s="35"/>
      <c r="K912" s="36"/>
    </row>
    <row r="913">
      <c r="D913" s="35"/>
      <c r="E913" s="35"/>
      <c r="F913" s="35"/>
      <c r="K913" s="36"/>
    </row>
    <row r="914">
      <c r="D914" s="35"/>
      <c r="E914" s="35"/>
      <c r="F914" s="35"/>
      <c r="K914" s="36"/>
    </row>
    <row r="915">
      <c r="D915" s="35"/>
      <c r="E915" s="35"/>
      <c r="F915" s="35"/>
      <c r="K915" s="36"/>
    </row>
    <row r="916">
      <c r="D916" s="35"/>
      <c r="E916" s="35"/>
      <c r="F916" s="35"/>
      <c r="K916" s="36"/>
    </row>
    <row r="917">
      <c r="D917" s="35"/>
      <c r="E917" s="35"/>
      <c r="F917" s="35"/>
      <c r="K917" s="36"/>
    </row>
    <row r="918">
      <c r="D918" s="35"/>
      <c r="E918" s="35"/>
      <c r="F918" s="35"/>
      <c r="K918" s="36"/>
    </row>
    <row r="919">
      <c r="D919" s="35"/>
      <c r="E919" s="35"/>
      <c r="F919" s="35"/>
      <c r="K919" s="36"/>
    </row>
    <row r="920">
      <c r="D920" s="35"/>
      <c r="E920" s="35"/>
      <c r="F920" s="35"/>
      <c r="K920" s="36"/>
    </row>
    <row r="921">
      <c r="D921" s="35"/>
      <c r="E921" s="35"/>
      <c r="F921" s="35"/>
      <c r="K921" s="36"/>
    </row>
    <row r="922">
      <c r="D922" s="35"/>
      <c r="E922" s="35"/>
      <c r="F922" s="35"/>
      <c r="K922" s="36"/>
    </row>
    <row r="923">
      <c r="D923" s="35"/>
      <c r="E923" s="35"/>
      <c r="F923" s="35"/>
      <c r="K923" s="36"/>
    </row>
    <row r="924">
      <c r="D924" s="35"/>
      <c r="E924" s="35"/>
      <c r="F924" s="35"/>
      <c r="K924" s="36"/>
    </row>
    <row r="925">
      <c r="D925" s="35"/>
      <c r="E925" s="35"/>
      <c r="F925" s="35"/>
      <c r="K925" s="36"/>
    </row>
    <row r="926">
      <c r="D926" s="35"/>
      <c r="E926" s="35"/>
      <c r="F926" s="35"/>
      <c r="K926" s="36"/>
    </row>
    <row r="927">
      <c r="D927" s="35"/>
      <c r="E927" s="35"/>
      <c r="F927" s="35"/>
      <c r="K927" s="36"/>
    </row>
    <row r="928">
      <c r="D928" s="35"/>
      <c r="E928" s="35"/>
      <c r="F928" s="35"/>
      <c r="K928" s="36"/>
    </row>
    <row r="929">
      <c r="D929" s="35"/>
      <c r="E929" s="35"/>
      <c r="F929" s="35"/>
      <c r="K929" s="36"/>
    </row>
    <row r="930">
      <c r="D930" s="35"/>
      <c r="E930" s="35"/>
      <c r="F930" s="35"/>
      <c r="K930" s="36"/>
    </row>
    <row r="931">
      <c r="D931" s="35"/>
      <c r="E931" s="35"/>
      <c r="F931" s="35"/>
      <c r="K931" s="36"/>
    </row>
    <row r="932">
      <c r="D932" s="35"/>
      <c r="E932" s="35"/>
      <c r="F932" s="35"/>
      <c r="K932" s="36"/>
    </row>
    <row r="933">
      <c r="D933" s="35"/>
      <c r="E933" s="35"/>
      <c r="F933" s="35"/>
      <c r="K933" s="36"/>
    </row>
    <row r="934">
      <c r="D934" s="35"/>
      <c r="E934" s="35"/>
      <c r="F934" s="35"/>
      <c r="K934" s="36"/>
    </row>
    <row r="935">
      <c r="D935" s="35"/>
      <c r="E935" s="35"/>
      <c r="F935" s="35"/>
      <c r="K935" s="36"/>
    </row>
    <row r="936">
      <c r="D936" s="35"/>
      <c r="E936" s="35"/>
      <c r="F936" s="35"/>
      <c r="K936" s="36"/>
    </row>
    <row r="937">
      <c r="D937" s="35"/>
      <c r="E937" s="35"/>
      <c r="F937" s="35"/>
      <c r="K937" s="36"/>
    </row>
    <row r="938">
      <c r="D938" s="35"/>
      <c r="E938" s="35"/>
      <c r="F938" s="35"/>
      <c r="K938" s="36"/>
    </row>
    <row r="939">
      <c r="D939" s="35"/>
      <c r="E939" s="35"/>
      <c r="F939" s="35"/>
      <c r="K939" s="36"/>
    </row>
    <row r="940">
      <c r="D940" s="35"/>
      <c r="E940" s="35"/>
      <c r="F940" s="35"/>
      <c r="K940" s="36"/>
    </row>
    <row r="941">
      <c r="D941" s="35"/>
      <c r="E941" s="35"/>
      <c r="F941" s="35"/>
      <c r="K941" s="36"/>
    </row>
    <row r="942">
      <c r="D942" s="35"/>
      <c r="E942" s="35"/>
      <c r="F942" s="35"/>
      <c r="K942" s="36"/>
    </row>
    <row r="943">
      <c r="D943" s="35"/>
      <c r="E943" s="35"/>
      <c r="F943" s="35"/>
      <c r="K943" s="36"/>
    </row>
    <row r="944">
      <c r="D944" s="35"/>
      <c r="E944" s="35"/>
      <c r="F944" s="35"/>
      <c r="K944" s="36"/>
    </row>
    <row r="945">
      <c r="D945" s="35"/>
      <c r="E945" s="35"/>
      <c r="F945" s="35"/>
      <c r="K945" s="36"/>
    </row>
    <row r="946">
      <c r="D946" s="35"/>
      <c r="E946" s="35"/>
      <c r="F946" s="35"/>
      <c r="K946" s="36"/>
    </row>
    <row r="947">
      <c r="D947" s="35"/>
      <c r="E947" s="35"/>
      <c r="F947" s="35"/>
      <c r="K947" s="36"/>
    </row>
    <row r="948">
      <c r="D948" s="35"/>
      <c r="E948" s="35"/>
      <c r="F948" s="35"/>
      <c r="K948" s="36"/>
    </row>
    <row r="949">
      <c r="D949" s="35"/>
      <c r="E949" s="35"/>
      <c r="F949" s="35"/>
      <c r="K949" s="36"/>
    </row>
    <row r="950">
      <c r="D950" s="35"/>
      <c r="E950" s="35"/>
      <c r="F950" s="35"/>
      <c r="K950" s="36"/>
    </row>
    <row r="951">
      <c r="D951" s="35"/>
      <c r="E951" s="35"/>
      <c r="F951" s="35"/>
      <c r="K951" s="36"/>
    </row>
    <row r="952">
      <c r="D952" s="35"/>
      <c r="E952" s="35"/>
      <c r="F952" s="35"/>
      <c r="K952" s="36"/>
    </row>
    <row r="953">
      <c r="D953" s="35"/>
      <c r="E953" s="35"/>
      <c r="F953" s="35"/>
      <c r="K953" s="36"/>
    </row>
    <row r="954">
      <c r="D954" s="35"/>
      <c r="E954" s="35"/>
      <c r="F954" s="35"/>
      <c r="K954" s="36"/>
    </row>
    <row r="955">
      <c r="D955" s="35"/>
      <c r="E955" s="35"/>
      <c r="F955" s="35"/>
      <c r="K955" s="36"/>
    </row>
    <row r="956">
      <c r="D956" s="35"/>
      <c r="E956" s="35"/>
      <c r="F956" s="35"/>
      <c r="K956" s="36"/>
    </row>
    <row r="957">
      <c r="D957" s="35"/>
      <c r="E957" s="35"/>
      <c r="F957" s="35"/>
      <c r="K957" s="36"/>
    </row>
    <row r="958">
      <c r="D958" s="35"/>
      <c r="E958" s="35"/>
      <c r="F958" s="35"/>
      <c r="K958" s="36"/>
    </row>
    <row r="959">
      <c r="D959" s="35"/>
      <c r="E959" s="35"/>
      <c r="F959" s="35"/>
      <c r="K959" s="36"/>
    </row>
    <row r="960">
      <c r="D960" s="35"/>
      <c r="E960" s="35"/>
      <c r="F960" s="35"/>
      <c r="K960" s="36"/>
    </row>
    <row r="961">
      <c r="D961" s="35"/>
      <c r="E961" s="35"/>
      <c r="F961" s="35"/>
      <c r="K961" s="36"/>
    </row>
    <row r="962">
      <c r="D962" s="35"/>
      <c r="E962" s="35"/>
      <c r="F962" s="35"/>
      <c r="K962" s="36"/>
    </row>
    <row r="963">
      <c r="D963" s="35"/>
      <c r="E963" s="35"/>
      <c r="F963" s="35"/>
      <c r="K963" s="36"/>
    </row>
    <row r="964">
      <c r="D964" s="35"/>
      <c r="E964" s="35"/>
      <c r="F964" s="35"/>
      <c r="K964" s="36"/>
    </row>
    <row r="965">
      <c r="D965" s="35"/>
      <c r="E965" s="35"/>
      <c r="F965" s="35"/>
      <c r="K965" s="36"/>
    </row>
    <row r="966">
      <c r="D966" s="35"/>
      <c r="E966" s="35"/>
      <c r="F966" s="35"/>
      <c r="K966" s="36"/>
    </row>
    <row r="967">
      <c r="D967" s="35"/>
      <c r="E967" s="35"/>
      <c r="F967" s="35"/>
      <c r="K967" s="36"/>
    </row>
    <row r="968">
      <c r="D968" s="35"/>
      <c r="E968" s="35"/>
      <c r="F968" s="35"/>
      <c r="K968" s="36"/>
    </row>
    <row r="969">
      <c r="D969" s="35"/>
      <c r="E969" s="35"/>
      <c r="F969" s="35"/>
      <c r="K969" s="36"/>
    </row>
    <row r="970">
      <c r="D970" s="35"/>
      <c r="E970" s="35"/>
      <c r="F970" s="35"/>
      <c r="K970" s="36"/>
    </row>
    <row r="971">
      <c r="D971" s="35"/>
      <c r="E971" s="35"/>
      <c r="F971" s="35"/>
      <c r="K971" s="36"/>
    </row>
    <row r="972">
      <c r="D972" s="35"/>
      <c r="E972" s="35"/>
      <c r="F972" s="35"/>
      <c r="K972" s="36"/>
    </row>
    <row r="973">
      <c r="D973" s="35"/>
      <c r="E973" s="35"/>
      <c r="F973" s="35"/>
      <c r="K973" s="36"/>
    </row>
    <row r="974">
      <c r="D974" s="35"/>
      <c r="E974" s="35"/>
      <c r="F974" s="35"/>
      <c r="K974" s="36"/>
    </row>
    <row r="975">
      <c r="D975" s="35"/>
      <c r="E975" s="35"/>
      <c r="F975" s="35"/>
      <c r="K975" s="36"/>
    </row>
    <row r="976">
      <c r="D976" s="35"/>
      <c r="E976" s="35"/>
      <c r="F976" s="35"/>
      <c r="K976" s="36"/>
    </row>
    <row r="977">
      <c r="D977" s="35"/>
      <c r="E977" s="35"/>
      <c r="F977" s="35"/>
      <c r="K977" s="36"/>
    </row>
    <row r="978">
      <c r="D978" s="35"/>
      <c r="E978" s="35"/>
      <c r="F978" s="35"/>
      <c r="K978" s="36"/>
    </row>
    <row r="979">
      <c r="D979" s="35"/>
      <c r="E979" s="35"/>
      <c r="F979" s="35"/>
      <c r="K979" s="36"/>
    </row>
    <row r="980">
      <c r="D980" s="35"/>
      <c r="E980" s="35"/>
      <c r="F980" s="35"/>
      <c r="K980" s="36"/>
    </row>
    <row r="981">
      <c r="D981" s="35"/>
      <c r="E981" s="35"/>
      <c r="F981" s="35"/>
      <c r="K981" s="36"/>
    </row>
    <row r="982">
      <c r="D982" s="35"/>
      <c r="E982" s="35"/>
      <c r="F982" s="35"/>
      <c r="K982" s="36"/>
    </row>
    <row r="983">
      <c r="D983" s="35"/>
      <c r="E983" s="35"/>
      <c r="F983" s="35"/>
      <c r="K983" s="36"/>
    </row>
    <row r="984">
      <c r="D984" s="35"/>
      <c r="E984" s="35"/>
      <c r="F984" s="35"/>
      <c r="K984" s="36"/>
    </row>
    <row r="985">
      <c r="D985" s="35"/>
      <c r="E985" s="35"/>
      <c r="F985" s="35"/>
      <c r="K985" s="36"/>
    </row>
    <row r="986">
      <c r="D986" s="35"/>
      <c r="E986" s="35"/>
      <c r="F986" s="35"/>
      <c r="K986" s="36"/>
    </row>
    <row r="987">
      <c r="D987" s="35"/>
      <c r="E987" s="35"/>
      <c r="F987" s="35"/>
      <c r="K987" s="36"/>
    </row>
    <row r="988">
      <c r="D988" s="35"/>
      <c r="E988" s="35"/>
      <c r="F988" s="35"/>
      <c r="K988" s="36"/>
    </row>
    <row r="989">
      <c r="D989" s="35"/>
      <c r="E989" s="35"/>
      <c r="F989" s="35"/>
      <c r="K989" s="36"/>
    </row>
    <row r="990">
      <c r="D990" s="35"/>
      <c r="E990" s="35"/>
      <c r="F990" s="35"/>
      <c r="K990" s="36"/>
    </row>
    <row r="991">
      <c r="D991" s="35"/>
      <c r="E991" s="35"/>
      <c r="F991" s="35"/>
      <c r="K991" s="36"/>
    </row>
    <row r="992">
      <c r="D992" s="35"/>
      <c r="E992" s="35"/>
      <c r="F992" s="35"/>
      <c r="K992" s="36"/>
    </row>
    <row r="993">
      <c r="D993" s="35"/>
      <c r="E993" s="35"/>
      <c r="F993" s="35"/>
      <c r="K993" s="36"/>
    </row>
    <row r="994">
      <c r="D994" s="35"/>
      <c r="E994" s="35"/>
      <c r="F994" s="35"/>
      <c r="K994" s="36"/>
    </row>
    <row r="995">
      <c r="D995" s="35"/>
      <c r="E995" s="35"/>
      <c r="F995" s="35"/>
      <c r="K995" s="36"/>
    </row>
    <row r="996">
      <c r="D996" s="35"/>
      <c r="E996" s="35"/>
      <c r="F996" s="35"/>
      <c r="K996" s="36"/>
    </row>
    <row r="997">
      <c r="D997" s="35"/>
      <c r="E997" s="35"/>
      <c r="F997" s="35"/>
      <c r="K997" s="36"/>
    </row>
    <row r="998">
      <c r="D998" s="35"/>
      <c r="E998" s="35"/>
      <c r="F998" s="35"/>
      <c r="K998" s="36"/>
    </row>
    <row r="999">
      <c r="D999" s="35"/>
      <c r="E999" s="35"/>
      <c r="F999" s="35"/>
      <c r="K999" s="36"/>
    </row>
    <row r="1000">
      <c r="D1000" s="35"/>
      <c r="E1000" s="35"/>
      <c r="F1000" s="35"/>
      <c r="K1000" s="3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6.11"/>
    <col customWidth="1" min="3" max="3" width="38.22"/>
    <col customWidth="1" min="4" max="4" width="64.89"/>
    <col customWidth="1" min="5" max="5" width="20.89"/>
    <col customWidth="1" min="6" max="6" width="50.44"/>
    <col customWidth="1" min="7" max="7" width="92.78"/>
    <col customWidth="1" min="8" max="11" width="11.0"/>
    <col customWidth="1" min="12" max="13" width="9.33"/>
    <col customWidth="1" min="14" max="14" width="9.67"/>
    <col customWidth="1" min="15" max="15" width="10.78"/>
    <col customWidth="1" min="16" max="16" width="8.33"/>
    <col customWidth="1" min="17" max="17" width="9.44"/>
    <col customWidth="1" min="18" max="18" width="7.11"/>
    <col customWidth="1" min="19" max="20" width="11.11"/>
    <col customWidth="1" min="21" max="21" width="11.33"/>
  </cols>
  <sheetData>
    <row r="1" ht="15.75" customHeight="1">
      <c r="A1" s="1" t="s">
        <v>0</v>
      </c>
      <c r="B1" s="2" t="s">
        <v>1</v>
      </c>
      <c r="C1" s="2" t="s">
        <v>3</v>
      </c>
      <c r="D1" s="2" t="s">
        <v>5</v>
      </c>
      <c r="E1" s="2" t="s">
        <v>2</v>
      </c>
      <c r="F1" s="2" t="s">
        <v>4</v>
      </c>
      <c r="G1" s="2" t="s">
        <v>6</v>
      </c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</row>
    <row r="2" ht="15.75" customHeight="1">
      <c r="A2" s="5">
        <v>1.0</v>
      </c>
      <c r="B2" s="6" t="s">
        <v>7</v>
      </c>
      <c r="C2" s="6" t="str">
        <f>CONCATENATE("전체 아군의 체력을 ",TEXT('값 데이터'!F2,0),"초 동안 초당 ",TEXT('값 데이터'!D2,0),"만큼 회복한다.")</f>
        <v>전체 아군의 체력을 7초 동안 초당 10만큼 회복한다.</v>
      </c>
      <c r="D2" s="8" t="s">
        <v>11</v>
      </c>
      <c r="E2" s="7" t="s">
        <v>8</v>
      </c>
      <c r="F2" s="7" t="s">
        <v>10</v>
      </c>
      <c r="G2" s="9" t="s">
        <v>11</v>
      </c>
      <c r="H2" s="6"/>
      <c r="I2" s="6"/>
      <c r="J2" s="6"/>
      <c r="K2" s="6"/>
      <c r="L2" s="6"/>
      <c r="M2" s="6"/>
      <c r="N2" s="7"/>
      <c r="O2" s="6"/>
      <c r="P2" s="7"/>
      <c r="Q2" s="7"/>
      <c r="R2" s="6"/>
      <c r="S2" s="6"/>
      <c r="T2" s="6"/>
      <c r="U2" s="6"/>
    </row>
    <row r="3" ht="15.75" customHeight="1">
      <c r="A3" s="10">
        <f t="shared" ref="A3:A38" si="1">A2 +1</f>
        <v>2</v>
      </c>
      <c r="B3" s="6" t="s">
        <v>12</v>
      </c>
      <c r="C3" s="6" t="str">
        <f>CONCATENATE("전체 아군의 체력을 ",TEXT('값 데이터'!F3,0),"초 동안 초당 ",TEXT('값 데이터'!D3,0),"만큼 회복한다.")</f>
        <v>전체 아군의 체력을 8초 동안 초당 20만큼 회복한다.</v>
      </c>
      <c r="D3" s="8" t="s">
        <v>11</v>
      </c>
      <c r="E3" s="7" t="s">
        <v>13</v>
      </c>
      <c r="F3" s="7" t="s">
        <v>10</v>
      </c>
      <c r="G3" s="9" t="s">
        <v>11</v>
      </c>
      <c r="H3" s="6"/>
      <c r="I3" s="6"/>
      <c r="J3" s="6"/>
      <c r="K3" s="6"/>
      <c r="L3" s="6"/>
      <c r="M3" s="6"/>
      <c r="N3" s="7"/>
      <c r="O3" s="6"/>
      <c r="P3" s="7"/>
      <c r="Q3" s="7"/>
      <c r="R3" s="6"/>
      <c r="S3" s="6"/>
      <c r="T3" s="6"/>
      <c r="U3" s="6"/>
    </row>
    <row r="4" ht="15.75" customHeight="1">
      <c r="A4" s="10">
        <f t="shared" si="1"/>
        <v>3</v>
      </c>
      <c r="B4" s="6" t="s">
        <v>14</v>
      </c>
      <c r="C4" s="6" t="str">
        <f>CONCATENATE("전체 아군의 체력을 ",TEXT('값 데이터'!F4,0),"초 동안 초당 ",TEXT('값 데이터'!D4,0),"만큼 회복한다.")</f>
        <v>전체 아군의 체력을 9초 동안 초당 30만큼 회복한다.</v>
      </c>
      <c r="D4" s="8" t="s">
        <v>11</v>
      </c>
      <c r="E4" s="7" t="s">
        <v>15</v>
      </c>
      <c r="F4" s="7" t="s">
        <v>10</v>
      </c>
      <c r="G4" s="9" t="s">
        <v>11</v>
      </c>
      <c r="H4" s="6"/>
      <c r="I4" s="6"/>
      <c r="J4" s="6"/>
      <c r="K4" s="6"/>
      <c r="L4" s="6"/>
      <c r="M4" s="6"/>
      <c r="N4" s="7"/>
      <c r="O4" s="6"/>
      <c r="P4" s="7"/>
      <c r="Q4" s="7"/>
      <c r="R4" s="6"/>
      <c r="S4" s="6"/>
      <c r="T4" s="6"/>
      <c r="U4" s="6"/>
    </row>
    <row r="5" ht="15.75" customHeight="1">
      <c r="A5" s="10">
        <f t="shared" si="1"/>
        <v>4</v>
      </c>
      <c r="B5" s="6" t="s">
        <v>16</v>
      </c>
      <c r="C5" s="6" t="str">
        <f>CONCATENATE("전체 아군의 체력을 즉시 ",TEXT('값 데이터'!D5,0)," 만큼 회복한다.")</f>
        <v>전체 아군의 체력을 즉시 50 만큼 회복한다.</v>
      </c>
      <c r="D5" s="8" t="s">
        <v>11</v>
      </c>
      <c r="E5" s="7" t="s">
        <v>17</v>
      </c>
      <c r="F5" s="7" t="s">
        <v>19</v>
      </c>
      <c r="G5" s="9" t="s">
        <v>11</v>
      </c>
      <c r="H5" s="6"/>
      <c r="I5" s="6"/>
      <c r="J5" s="6"/>
      <c r="K5" s="6"/>
      <c r="L5" s="6"/>
      <c r="M5" s="6"/>
      <c r="N5" s="7"/>
      <c r="O5" s="6"/>
      <c r="P5" s="7"/>
      <c r="Q5" s="7"/>
      <c r="R5" s="6"/>
      <c r="S5" s="6"/>
      <c r="T5" s="6"/>
      <c r="U5" s="6"/>
    </row>
    <row r="6" ht="15.75" customHeight="1">
      <c r="A6" s="10">
        <f t="shared" si="1"/>
        <v>5</v>
      </c>
      <c r="B6" s="6" t="s">
        <v>20</v>
      </c>
      <c r="C6" s="6" t="str">
        <f>CONCATENATE("전체 아군의 체력을 즉시 ",TEXT('값 데이터'!D6,0)," 만큼 회복한다.")</f>
        <v>전체 아군의 체력을 즉시 100 만큼 회복한다.</v>
      </c>
      <c r="D6" s="8" t="s">
        <v>11</v>
      </c>
      <c r="E6" s="7" t="s">
        <v>21</v>
      </c>
      <c r="F6" s="7" t="s">
        <v>19</v>
      </c>
      <c r="G6" s="9" t="s">
        <v>11</v>
      </c>
      <c r="H6" s="6"/>
      <c r="I6" s="6"/>
      <c r="J6" s="6"/>
      <c r="K6" s="6"/>
      <c r="L6" s="6"/>
      <c r="M6" s="6"/>
      <c r="N6" s="7"/>
      <c r="O6" s="6"/>
      <c r="P6" s="7"/>
      <c r="Q6" s="7"/>
      <c r="R6" s="6"/>
      <c r="S6" s="6"/>
      <c r="T6" s="6"/>
      <c r="U6" s="6"/>
    </row>
    <row r="7" ht="15.75" customHeight="1">
      <c r="A7" s="10">
        <f t="shared" si="1"/>
        <v>6</v>
      </c>
      <c r="B7" s="6" t="s">
        <v>22</v>
      </c>
      <c r="C7" s="6" t="str">
        <f>CONCATENATE("전체 아군의 체력을 즉시 ",TEXT('값 데이터'!D7,0)," 만큼 회복한다.")</f>
        <v>전체 아군의 체력을 즉시 150 만큼 회복한다.</v>
      </c>
      <c r="D7" s="8" t="s">
        <v>11</v>
      </c>
      <c r="E7" s="7" t="s">
        <v>23</v>
      </c>
      <c r="F7" s="7" t="s">
        <v>19</v>
      </c>
      <c r="G7" s="9" t="s">
        <v>11</v>
      </c>
      <c r="H7" s="6"/>
      <c r="I7" s="6"/>
      <c r="J7" s="6"/>
      <c r="K7" s="6"/>
      <c r="L7" s="6"/>
      <c r="M7" s="6"/>
      <c r="N7" s="7"/>
      <c r="O7" s="6"/>
      <c r="P7" s="7"/>
      <c r="Q7" s="7"/>
      <c r="R7" s="6"/>
      <c r="S7" s="6"/>
      <c r="T7" s="6"/>
      <c r="U7" s="6"/>
    </row>
    <row r="8" ht="15.75" customHeight="1">
      <c r="A8" s="10">
        <f t="shared" si="1"/>
        <v>7</v>
      </c>
      <c r="B8" s="6" t="s">
        <v>24</v>
      </c>
      <c r="C8" s="6" t="str">
        <f>CONCATENATE("전체 아군의 체력을 즉시 ",TEXT('값 데이터'!D8,0)," 만큼 회복한다.")</f>
        <v>전체 아군의 체력을 즉시 200 만큼 회복한다.</v>
      </c>
      <c r="D8" s="6" t="str">
        <f>CONCATENATE("전체 아군의 체력을 ",TEXT('값 데이터'!C8,0),"초 동안 초당 ",TEXT('값 데이터'!A8,0),"만큼 회복한다.")</f>
        <v>전체 아군의 체력을 5초 동안 초당 7만큼 회복한다.</v>
      </c>
      <c r="E8" s="7" t="s">
        <v>25</v>
      </c>
      <c r="F8" s="7" t="s">
        <v>19</v>
      </c>
      <c r="G8" s="7" t="s">
        <v>27</v>
      </c>
      <c r="H8" s="6"/>
      <c r="I8" s="6"/>
      <c r="J8" s="6"/>
      <c r="K8" s="6"/>
      <c r="L8" s="6"/>
      <c r="M8" s="6"/>
      <c r="N8" s="7"/>
      <c r="O8" s="6"/>
      <c r="P8" s="7"/>
      <c r="Q8" s="7"/>
      <c r="R8" s="6"/>
      <c r="S8" s="6"/>
      <c r="T8" s="6"/>
      <c r="U8" s="6"/>
    </row>
    <row r="9" ht="15.75" customHeight="1">
      <c r="A9" s="10">
        <f t="shared" si="1"/>
        <v>8</v>
      </c>
      <c r="B9" s="6" t="s">
        <v>28</v>
      </c>
      <c r="C9" s="6" t="str">
        <f>CONCATENATE("전체 아군의 체력의 ",TEXT('값 데이터'!D9*100,0),"% 만큼 방어막을 즉시 생성한다.")</f>
        <v>전체 아군의 체력의 10% 만큼 방어막을 즉시 생성한다.</v>
      </c>
      <c r="D9" s="8" t="s">
        <v>11</v>
      </c>
      <c r="E9" s="7" t="s">
        <v>29</v>
      </c>
      <c r="F9" s="7" t="s">
        <v>31</v>
      </c>
      <c r="G9" s="8" t="s">
        <v>11</v>
      </c>
      <c r="H9" s="6"/>
      <c r="I9" s="6"/>
      <c r="J9" s="6"/>
      <c r="K9" s="6"/>
      <c r="L9" s="6"/>
      <c r="M9" s="6"/>
      <c r="N9" s="7"/>
      <c r="O9" s="6"/>
      <c r="P9" s="7"/>
      <c r="Q9" s="7"/>
      <c r="R9" s="6"/>
      <c r="S9" s="6"/>
      <c r="T9" s="6"/>
      <c r="U9" s="6"/>
    </row>
    <row r="10" ht="15.75" customHeight="1">
      <c r="A10" s="10">
        <f t="shared" si="1"/>
        <v>9</v>
      </c>
      <c r="B10" s="6" t="s">
        <v>32</v>
      </c>
      <c r="C10" s="6" t="str">
        <f>CONCATENATE("전체 아군의 체력의 ",TEXT('값 데이터'!D10*100,0),"% 만큼 방어막을 즉시 생성한다.")</f>
        <v>전체 아군의 체력의 20% 만큼 방어막을 즉시 생성한다.</v>
      </c>
      <c r="D10" s="8" t="s">
        <v>11</v>
      </c>
      <c r="E10" s="7" t="s">
        <v>33</v>
      </c>
      <c r="F10" s="7" t="s">
        <v>31</v>
      </c>
      <c r="G10" s="8" t="s">
        <v>11</v>
      </c>
      <c r="H10" s="6"/>
      <c r="J10" s="6"/>
      <c r="K10" s="6"/>
      <c r="L10" s="6"/>
      <c r="M10" s="6"/>
      <c r="N10" s="7"/>
      <c r="O10" s="6"/>
      <c r="P10" s="7"/>
      <c r="Q10" s="7"/>
      <c r="R10" s="6"/>
      <c r="S10" s="6"/>
      <c r="T10" s="11"/>
      <c r="U10" s="6"/>
    </row>
    <row r="11" ht="15.75" customHeight="1">
      <c r="A11" s="10">
        <f t="shared" si="1"/>
        <v>10</v>
      </c>
      <c r="B11" s="6" t="s">
        <v>34</v>
      </c>
      <c r="C11" s="6" t="str">
        <f>CONCATENATE("전체 아군의 체력의 ",TEXT('값 데이터'!D11*100,0),"% 만큼 방어막을 즉시 생성한다.")</f>
        <v>전체 아군의 체력의 30% 만큼 방어막을 즉시 생성한다.</v>
      </c>
      <c r="D11" s="8" t="s">
        <v>11</v>
      </c>
      <c r="E11" s="7" t="s">
        <v>35</v>
      </c>
      <c r="F11" s="7" t="s">
        <v>31</v>
      </c>
      <c r="G11" s="8" t="s">
        <v>11</v>
      </c>
      <c r="H11" s="6"/>
      <c r="I11" s="6"/>
      <c r="J11" s="6"/>
      <c r="K11" s="6"/>
      <c r="L11" s="6"/>
      <c r="M11" s="6"/>
      <c r="N11" s="7"/>
      <c r="O11" s="6"/>
      <c r="P11" s="7"/>
      <c r="Q11" s="7"/>
      <c r="R11" s="6"/>
      <c r="S11" s="6"/>
      <c r="T11" s="11"/>
      <c r="U11" s="6"/>
    </row>
    <row r="12" ht="15.75" customHeight="1">
      <c r="A12" s="10">
        <f t="shared" si="1"/>
        <v>11</v>
      </c>
      <c r="B12" s="6" t="s">
        <v>36</v>
      </c>
      <c r="C12" s="6" t="str">
        <f>CONCATENATE("전체 아군에게 ",TEXT('값 데이터'!D12,0)," 만큼 방어막을 즉시 생성한다.")</f>
        <v>전체 아군에게 100 만큼 방어막을 즉시 생성한다.</v>
      </c>
      <c r="D12" s="8" t="s">
        <v>11</v>
      </c>
      <c r="E12" s="7" t="s">
        <v>37</v>
      </c>
      <c r="F12" s="7" t="s">
        <v>39</v>
      </c>
      <c r="G12" s="8" t="s">
        <v>11</v>
      </c>
      <c r="H12" s="6"/>
      <c r="I12" s="6"/>
      <c r="J12" s="6"/>
      <c r="K12" s="6"/>
      <c r="L12" s="6"/>
      <c r="M12" s="6"/>
      <c r="N12" s="7"/>
      <c r="O12" s="6"/>
      <c r="P12" s="7"/>
      <c r="Q12" s="7"/>
      <c r="R12" s="6"/>
      <c r="S12" s="6"/>
      <c r="T12" s="11"/>
      <c r="U12" s="6"/>
    </row>
    <row r="13" ht="15.75" customHeight="1">
      <c r="A13" s="10">
        <f t="shared" si="1"/>
        <v>12</v>
      </c>
      <c r="B13" s="6" t="s">
        <v>40</v>
      </c>
      <c r="C13" s="6" t="str">
        <f>CONCATENATE("전체 아군에게 ",TEXT('값 데이터'!D13,0)," 만큼 방어막을 즉시 생성한다.")</f>
        <v>전체 아군에게 200 만큼 방어막을 즉시 생성한다.</v>
      </c>
      <c r="D13" s="8" t="s">
        <v>11</v>
      </c>
      <c r="E13" s="7" t="s">
        <v>41</v>
      </c>
      <c r="F13" s="7" t="s">
        <v>39</v>
      </c>
      <c r="G13" s="8" t="s">
        <v>11</v>
      </c>
      <c r="H13" s="6"/>
      <c r="I13" s="6"/>
      <c r="J13" s="6"/>
      <c r="K13" s="6"/>
      <c r="L13" s="6"/>
      <c r="M13" s="6"/>
      <c r="N13" s="7"/>
      <c r="O13" s="6"/>
      <c r="P13" s="7"/>
      <c r="Q13" s="7"/>
      <c r="R13" s="6"/>
      <c r="S13" s="6"/>
      <c r="T13" s="11"/>
      <c r="U13" s="6"/>
    </row>
    <row r="14" ht="15.75" customHeight="1">
      <c r="A14" s="10">
        <f t="shared" si="1"/>
        <v>13</v>
      </c>
      <c r="B14" s="6" t="s">
        <v>42</v>
      </c>
      <c r="C14" s="6" t="str">
        <f>CONCATENATE("전체 아군에게 ",TEXT('값 데이터'!D14,0)," 만큼 방어막을 즉시 생성한다.")</f>
        <v>전체 아군에게 300 만큼 방어막을 즉시 생성한다.</v>
      </c>
      <c r="D14" s="8" t="s">
        <v>11</v>
      </c>
      <c r="E14" s="7" t="s">
        <v>43</v>
      </c>
      <c r="F14" s="7" t="s">
        <v>39</v>
      </c>
      <c r="G14" s="8" t="s">
        <v>11</v>
      </c>
      <c r="H14" s="6"/>
      <c r="I14" s="6"/>
      <c r="J14" s="6"/>
      <c r="K14" s="6"/>
      <c r="L14" s="6"/>
      <c r="M14" s="6"/>
      <c r="N14" s="7"/>
      <c r="O14" s="6"/>
      <c r="P14" s="7"/>
      <c r="Q14" s="7"/>
      <c r="R14" s="6"/>
      <c r="S14" s="6"/>
      <c r="T14" s="11"/>
      <c r="U14" s="6"/>
    </row>
    <row r="15" ht="15.75" customHeight="1">
      <c r="A15" s="10">
        <f t="shared" si="1"/>
        <v>14</v>
      </c>
      <c r="B15" s="6" t="s">
        <v>44</v>
      </c>
      <c r="C15" s="6" t="str">
        <f>CONCATENATE("전체 아군에게 ",TEXT('값 데이터'!F15,0)," 초 동안 [무적] 부여")</f>
        <v>전체 아군에게 5 초 동안 [무적] 부여</v>
      </c>
      <c r="D15" s="6" t="str">
        <f>CONCATENATE("전체 아군에게 ",TEXT('값 데이터'!C15,0)," 초간 상태이상 면역 부여")</f>
        <v>전체 아군에게 5 초간 상태이상 면역 부여</v>
      </c>
      <c r="E15" s="7" t="s">
        <v>45</v>
      </c>
      <c r="F15" s="7" t="s">
        <v>47</v>
      </c>
      <c r="G15" s="7" t="s">
        <v>49</v>
      </c>
      <c r="H15" s="6"/>
      <c r="I15" s="6"/>
      <c r="J15" s="6"/>
      <c r="K15" s="6"/>
      <c r="L15" s="6"/>
      <c r="M15" s="6"/>
      <c r="N15" s="7"/>
      <c r="O15" s="11"/>
      <c r="P15" s="7"/>
      <c r="Q15" s="7"/>
      <c r="R15" s="6"/>
      <c r="S15" s="6"/>
      <c r="T15" s="6"/>
      <c r="U15" s="6"/>
    </row>
    <row r="16" ht="15.75" customHeight="1">
      <c r="A16" s="10">
        <f t="shared" si="1"/>
        <v>15</v>
      </c>
      <c r="B16" s="6" t="s">
        <v>50</v>
      </c>
      <c r="C16" s="6" t="str">
        <f>CONCATENATE("전체 아군에게 ",TEXT('값 데이터'!D16,0)," 만큼 방어막을 즉시 생성한다.")</f>
        <v>전체 아군에게 400 만큼 방어막을 즉시 생성한다.</v>
      </c>
      <c r="D16" s="6" t="str">
        <f>CONCATENATE("전체 아군의 체력의 ",TEXT('값 데이터'!A16*100,0),"% 만큼 방어막을 즉시 생성한다.")</f>
        <v>전체 아군의 체력의 1500% 만큼 방어막을 즉시 생성한다.</v>
      </c>
      <c r="E16" s="7" t="s">
        <v>51</v>
      </c>
      <c r="F16" s="7" t="s">
        <v>39</v>
      </c>
      <c r="G16" s="7" t="s">
        <v>53</v>
      </c>
      <c r="H16" s="6"/>
      <c r="I16" s="6"/>
      <c r="J16" s="6"/>
      <c r="K16" s="6"/>
      <c r="L16" s="6"/>
      <c r="M16" s="6"/>
      <c r="N16" s="7"/>
      <c r="O16" s="6"/>
      <c r="P16" s="7"/>
      <c r="Q16" s="7"/>
      <c r="R16" s="6"/>
      <c r="S16" s="6"/>
      <c r="T16" s="11"/>
      <c r="U16" s="6"/>
    </row>
    <row r="17" ht="15.75" customHeight="1">
      <c r="A17" s="10">
        <f t="shared" si="1"/>
        <v>16</v>
      </c>
      <c r="B17" s="6" t="s">
        <v>54</v>
      </c>
      <c r="C17" s="6" t="str">
        <f>CONCATENATE("전체 적에게 ",TEXT('값 데이터'!D17,0)," 의 즉시 피해를 입힌다.")</f>
        <v>전체 적에게 10 의 즉시 피해를 입힌다.</v>
      </c>
      <c r="D17" s="8" t="s">
        <v>11</v>
      </c>
      <c r="E17" s="7" t="s">
        <v>55</v>
      </c>
      <c r="F17" s="7" t="s">
        <v>57</v>
      </c>
      <c r="G17" s="8" t="s">
        <v>11</v>
      </c>
      <c r="H17" s="6"/>
      <c r="I17" s="6"/>
      <c r="J17" s="6"/>
      <c r="K17" s="6"/>
      <c r="L17" s="6"/>
      <c r="M17" s="6"/>
      <c r="N17" s="7"/>
      <c r="O17" s="6"/>
      <c r="P17" s="7"/>
      <c r="Q17" s="7"/>
      <c r="R17" s="6"/>
      <c r="S17" s="6"/>
      <c r="T17" s="6"/>
      <c r="U17" s="6"/>
    </row>
    <row r="18" ht="15.75" customHeight="1">
      <c r="A18" s="10">
        <f t="shared" si="1"/>
        <v>17</v>
      </c>
      <c r="B18" s="6" t="s">
        <v>58</v>
      </c>
      <c r="C18" s="6" t="str">
        <f>CONCATENATE("전체 적에게 ",TEXT('값 데이터'!D18,0)," 의 즉시 피해를 입힌다.")</f>
        <v>전체 적에게 20 의 즉시 피해를 입힌다.</v>
      </c>
      <c r="D18" s="8" t="s">
        <v>11</v>
      </c>
      <c r="E18" s="7" t="s">
        <v>59</v>
      </c>
      <c r="F18" s="7" t="s">
        <v>57</v>
      </c>
      <c r="G18" s="8" t="s">
        <v>11</v>
      </c>
      <c r="H18" s="6"/>
      <c r="I18" s="6"/>
      <c r="J18" s="6"/>
      <c r="K18" s="6"/>
      <c r="L18" s="6"/>
      <c r="M18" s="6"/>
      <c r="N18" s="7"/>
      <c r="O18" s="6"/>
      <c r="P18" s="7"/>
      <c r="Q18" s="7"/>
      <c r="R18" s="6"/>
      <c r="S18" s="6"/>
      <c r="T18" s="6"/>
      <c r="U18" s="6"/>
    </row>
    <row r="19" ht="15.75" customHeight="1">
      <c r="A19" s="10">
        <f t="shared" si="1"/>
        <v>18</v>
      </c>
      <c r="B19" s="6" t="s">
        <v>60</v>
      </c>
      <c r="C19" s="6" t="str">
        <f>CONCATENATE("전체 적에게 ",TEXT('값 데이터'!D19,0)," 의 즉시 피해를 입힌다.")</f>
        <v>전체 적에게 30 의 즉시 피해를 입힌다.</v>
      </c>
      <c r="D19" s="8" t="s">
        <v>11</v>
      </c>
      <c r="E19" s="7" t="s">
        <v>61</v>
      </c>
      <c r="F19" s="7" t="s">
        <v>57</v>
      </c>
      <c r="G19" s="8" t="s">
        <v>11</v>
      </c>
      <c r="H19" s="6"/>
      <c r="I19" s="6"/>
      <c r="J19" s="6"/>
      <c r="K19" s="6"/>
      <c r="L19" s="6"/>
      <c r="M19" s="6"/>
      <c r="N19" s="7"/>
      <c r="O19" s="6"/>
      <c r="P19" s="7"/>
      <c r="Q19" s="7"/>
      <c r="R19" s="6"/>
      <c r="S19" s="6"/>
      <c r="T19" s="6"/>
      <c r="U19" s="6"/>
    </row>
    <row r="20" ht="15.75" customHeight="1">
      <c r="A20" s="10">
        <f t="shared" si="1"/>
        <v>19</v>
      </c>
      <c r="B20" s="6" t="s">
        <v>62</v>
      </c>
      <c r="C20" s="6" t="str">
        <f>CONCATENATE("전체 적에게 ",TEXT('값 데이터'!D20,0)," 의 즉시 피해를 입힌다.")</f>
        <v>전체 적에게 40 의 즉시 피해를 입힌다.</v>
      </c>
      <c r="D20" s="8" t="s">
        <v>11</v>
      </c>
      <c r="E20" s="7" t="s">
        <v>63</v>
      </c>
      <c r="F20" s="7" t="s">
        <v>57</v>
      </c>
      <c r="G20" s="8" t="s">
        <v>11</v>
      </c>
      <c r="H20" s="6"/>
      <c r="I20" s="6"/>
      <c r="J20" s="6"/>
      <c r="K20" s="6"/>
      <c r="L20" s="6"/>
      <c r="M20" s="6"/>
      <c r="N20" s="7"/>
      <c r="O20" s="6"/>
      <c r="P20" s="7"/>
      <c r="Q20" s="7"/>
      <c r="R20" s="6"/>
      <c r="S20" s="6"/>
      <c r="T20" s="6"/>
      <c r="U20" s="6"/>
    </row>
    <row r="21" ht="15.75" customHeight="1">
      <c r="A21" s="10">
        <f t="shared" si="1"/>
        <v>20</v>
      </c>
      <c r="B21" s="6" t="s">
        <v>64</v>
      </c>
      <c r="C21" s="6" t="str">
        <f>CONCATENATE("전체 적에게 ",TEXT('값 데이터'!F21,0),"초 동안 ",TEXT('값 데이터'!D21,0)," 의 초당 피해를 입힌다.")</f>
        <v>전체 적에게 6초 동안 5 의 초당 피해를 입힌다.</v>
      </c>
      <c r="D21" s="8" t="s">
        <v>11</v>
      </c>
      <c r="E21" s="7" t="s">
        <v>65</v>
      </c>
      <c r="F21" s="7" t="s">
        <v>67</v>
      </c>
      <c r="G21" s="8" t="s">
        <v>11</v>
      </c>
      <c r="H21" s="6"/>
      <c r="I21" s="6"/>
      <c r="J21" s="6"/>
      <c r="K21" s="6"/>
      <c r="L21" s="6"/>
      <c r="M21" s="6"/>
      <c r="N21" s="7"/>
      <c r="O21" s="6"/>
      <c r="P21" s="7"/>
      <c r="Q21" s="7"/>
      <c r="R21" s="6"/>
      <c r="S21" s="6"/>
      <c r="T21" s="6"/>
      <c r="U21" s="6"/>
    </row>
    <row r="22" ht="15.75" customHeight="1">
      <c r="A22" s="10">
        <f t="shared" si="1"/>
        <v>21</v>
      </c>
      <c r="B22" s="6" t="s">
        <v>68</v>
      </c>
      <c r="C22" s="6" t="str">
        <f>CONCATENATE("전체 적에게 ",TEXT('값 데이터'!F22,0),"초 동안 ",TEXT('값 데이터'!D22,0)," 의 초당 피해를 입힌다.")</f>
        <v>전체 적에게 7초 동안 6 의 초당 피해를 입힌다.</v>
      </c>
      <c r="D22" s="8" t="s">
        <v>11</v>
      </c>
      <c r="E22" s="7" t="s">
        <v>69</v>
      </c>
      <c r="F22" s="7" t="s">
        <v>67</v>
      </c>
      <c r="G22" s="8" t="s">
        <v>11</v>
      </c>
      <c r="H22" s="6"/>
      <c r="I22" s="6"/>
      <c r="J22" s="6"/>
      <c r="K22" s="6"/>
      <c r="L22" s="6"/>
      <c r="M22" s="6"/>
      <c r="N22" s="7"/>
      <c r="O22" s="6"/>
      <c r="P22" s="7"/>
      <c r="Q22" s="7"/>
      <c r="R22" s="6"/>
      <c r="S22" s="6"/>
      <c r="T22" s="6"/>
      <c r="U22" s="6"/>
    </row>
    <row r="23" ht="15.75" customHeight="1">
      <c r="A23" s="10">
        <f t="shared" si="1"/>
        <v>22</v>
      </c>
      <c r="B23" s="6" t="s">
        <v>70</v>
      </c>
      <c r="C23" s="6" t="str">
        <f>CONCATENATE("전체 적에게 ",TEXT('값 데이터'!F23,0),"초 동안 ",TEXT('값 데이터'!D23,0)," 의 초당 피해를 입힌다.")</f>
        <v>전체 적에게 8초 동안 7 의 초당 피해를 입힌다.</v>
      </c>
      <c r="D23" s="8" t="s">
        <v>11</v>
      </c>
      <c r="E23" s="7" t="s">
        <v>71</v>
      </c>
      <c r="F23" s="7" t="s">
        <v>67</v>
      </c>
      <c r="G23" s="8" t="s">
        <v>11</v>
      </c>
      <c r="H23" s="6"/>
      <c r="I23" s="6"/>
      <c r="J23" s="6"/>
      <c r="K23" s="6"/>
      <c r="L23" s="6"/>
      <c r="M23" s="6"/>
      <c r="N23" s="7"/>
      <c r="O23" s="6"/>
      <c r="P23" s="7"/>
      <c r="Q23" s="7"/>
      <c r="R23" s="6"/>
      <c r="S23" s="6"/>
      <c r="T23" s="6"/>
      <c r="U23" s="6"/>
    </row>
    <row r="24" ht="15.75" customHeight="1">
      <c r="A24" s="10">
        <f t="shared" si="1"/>
        <v>23</v>
      </c>
      <c r="B24" s="6" t="s">
        <v>72</v>
      </c>
      <c r="C24" s="6" t="str">
        <f>CONCATENATE("전체 적에게 ",TEXT('값 데이터'!D24,0)," 의 즉시 피해를 입힌다.")</f>
        <v>전체 적에게 50 의 즉시 피해를 입힌다.</v>
      </c>
      <c r="D24" s="6" t="str">
        <f>CONCATENATE("전체 적에게 ",TEXT('값 데이터'!C24,0),"초 동안 ",TEXT('값 데이터'!A24,0)," 의 초당 피해를 입힌다.")</f>
        <v>전체 적에게 5초 동안 23 의 초당 피해를 입힌다.</v>
      </c>
      <c r="E24" s="7" t="s">
        <v>73</v>
      </c>
      <c r="F24" s="7" t="s">
        <v>57</v>
      </c>
      <c r="G24" s="7" t="s">
        <v>75</v>
      </c>
      <c r="H24" s="6"/>
      <c r="I24" s="6"/>
      <c r="J24" s="6"/>
      <c r="K24" s="6"/>
      <c r="L24" s="6"/>
      <c r="M24" s="6"/>
      <c r="N24" s="7"/>
      <c r="O24" s="6"/>
      <c r="P24" s="7"/>
      <c r="Q24" s="7"/>
      <c r="R24" s="6"/>
      <c r="S24" s="6"/>
      <c r="T24" s="6"/>
      <c r="U24" s="6"/>
    </row>
    <row r="25" ht="15.75" customHeight="1">
      <c r="A25" s="10">
        <f t="shared" si="1"/>
        <v>24</v>
      </c>
      <c r="B25" s="12"/>
      <c r="C25" s="12"/>
      <c r="D25" s="12"/>
      <c r="E25" s="13"/>
      <c r="F25" s="13"/>
      <c r="G25" s="13"/>
      <c r="H25" s="7"/>
      <c r="I25" s="7"/>
      <c r="J25" s="14"/>
      <c r="K25" s="14"/>
      <c r="L25" s="11"/>
      <c r="M25" s="11"/>
      <c r="N25" s="15"/>
      <c r="O25" s="15"/>
      <c r="P25" s="7"/>
      <c r="Q25" s="14"/>
      <c r="R25" s="14"/>
      <c r="S25" s="14"/>
      <c r="T25" s="14"/>
      <c r="U25" s="11"/>
    </row>
    <row r="26" ht="15.75" customHeight="1">
      <c r="A26" s="10">
        <f t="shared" si="1"/>
        <v>25</v>
      </c>
      <c r="B26" s="6" t="s">
        <v>76</v>
      </c>
      <c r="C26" s="6" t="s">
        <v>78</v>
      </c>
      <c r="D26" s="16" t="str">
        <f>CONCATENATE("[오라 : 응징] - ",TEXT('값 데이터'!F26,0)," 초 동안 공격력이 ",TEXT('값 데이터'!D26*100,0),"% 만큼 증가한다.")</f>
        <v>[오라 : 응징] - 10 초 동안 공격력이 10% 만큼 증가한다.</v>
      </c>
      <c r="E26" s="7" t="s">
        <v>77</v>
      </c>
      <c r="F26" s="7" t="s">
        <v>79</v>
      </c>
      <c r="G26" s="7" t="s">
        <v>81</v>
      </c>
      <c r="H26" s="7"/>
      <c r="I26" s="7"/>
      <c r="J26" s="6"/>
      <c r="K26" s="6"/>
      <c r="L26" s="11"/>
      <c r="M26" s="11"/>
      <c r="N26" s="6"/>
      <c r="O26" s="6"/>
      <c r="P26" s="7"/>
      <c r="Q26" s="6"/>
      <c r="R26" s="6"/>
      <c r="S26" s="6"/>
      <c r="T26" s="6"/>
      <c r="U26" s="11"/>
    </row>
    <row r="27" ht="15.75" customHeight="1">
      <c r="A27" s="10">
        <f t="shared" si="1"/>
        <v>26</v>
      </c>
      <c r="B27" s="6" t="s">
        <v>82</v>
      </c>
      <c r="C27" s="16" t="s">
        <v>84</v>
      </c>
      <c r="D27" s="16" t="str">
        <f>CONCATENATE("[오라 : 강인함] - ",TEXT('값 데이터'!F27,0)," 초 동안 방어력이 ",TEXT('값 데이터'!D27*100,0),"% 만큼 증가한다.")</f>
        <v>[오라 : 강인함] - 10 초 동안 방어력이 10% 만큼 증가한다.</v>
      </c>
      <c r="E27" s="16" t="s">
        <v>83</v>
      </c>
      <c r="F27" s="7" t="s">
        <v>85</v>
      </c>
      <c r="G27" s="7" t="s">
        <v>87</v>
      </c>
      <c r="H27" s="7"/>
      <c r="I27" s="7"/>
      <c r="J27" s="6"/>
      <c r="K27" s="6"/>
      <c r="L27" s="11"/>
      <c r="M27" s="11"/>
      <c r="O27" s="6"/>
      <c r="P27" s="7"/>
      <c r="Q27" s="6"/>
      <c r="S27" s="6"/>
      <c r="T27" s="6"/>
      <c r="U27" s="11"/>
    </row>
    <row r="28" ht="15.75" customHeight="1">
      <c r="A28" s="10">
        <f t="shared" si="1"/>
        <v>27</v>
      </c>
      <c r="B28" s="6" t="s">
        <v>88</v>
      </c>
      <c r="C28" s="16" t="s">
        <v>90</v>
      </c>
      <c r="D28" s="16" t="str">
        <f>CONCATENATE("[오라 : 선물] - ",TEXT('값 데이터'!F28,0)," 초 동안 공격속도와 이동속도가 ",TEXT('값 데이터'!D28*100,0),"% 만큼 증가한다.")</f>
        <v>[오라 : 선물] - 10 초 동안 공격속도와 이동속도가 10% 만큼 증가한다.</v>
      </c>
      <c r="E28" s="7" t="s">
        <v>89</v>
      </c>
      <c r="F28" s="7" t="s">
        <v>91</v>
      </c>
      <c r="G28" s="7" t="s">
        <v>93</v>
      </c>
      <c r="H28" s="7"/>
      <c r="I28" s="7"/>
      <c r="J28" s="6"/>
      <c r="K28" s="6"/>
      <c r="L28" s="11"/>
      <c r="M28" s="11"/>
      <c r="O28" s="6"/>
      <c r="P28" s="7"/>
      <c r="Q28" s="6"/>
      <c r="S28" s="6"/>
      <c r="T28" s="6"/>
      <c r="U28" s="11"/>
    </row>
    <row r="29" ht="15.75" customHeight="1">
      <c r="A29" s="10">
        <f t="shared" si="1"/>
        <v>28</v>
      </c>
      <c r="B29" s="17" t="s">
        <v>94</v>
      </c>
      <c r="C29" s="16" t="s">
        <v>96</v>
      </c>
      <c r="D29" s="16" t="str">
        <f>CONCATENATE("[오라 : 선심] - ",TEXT('값 데이터'!F29,0)," 초 동안 받는 회복효과가 ",TEXT('값 데이터'!D29*100,0),"% 만큼 증가한다.")</f>
        <v>[오라 : 선심] - 10 초 동안 받는 회복효과가 10% 만큼 증가한다.</v>
      </c>
      <c r="E29" s="17" t="s">
        <v>95</v>
      </c>
      <c r="F29" s="17" t="s">
        <v>97</v>
      </c>
      <c r="G29" s="17" t="s">
        <v>99</v>
      </c>
      <c r="H29" s="7"/>
      <c r="K29" s="6"/>
      <c r="O29" s="6"/>
      <c r="P29" s="7"/>
      <c r="Q29" s="6"/>
      <c r="S29" s="7"/>
      <c r="T29" s="7"/>
    </row>
    <row r="30" ht="15.75" customHeight="1">
      <c r="A30" s="10">
        <f t="shared" si="1"/>
        <v>29</v>
      </c>
      <c r="B30" s="17" t="s">
        <v>100</v>
      </c>
      <c r="C30" s="16" t="s">
        <v>102</v>
      </c>
      <c r="D30" s="16" t="str">
        <f>CONCATENATE("[오라 : 질서] - ",TEXT('값 데이터'!F30,0)," 초 동안 받는 피해가 ",TEXT('값 데이터'!D30*100,0),"% 만큼 감소한다.")</f>
        <v>[오라 : 질서] - 10 초 동안 받는 피해가 10% 만큼 감소한다.</v>
      </c>
      <c r="E30" s="16" t="s">
        <v>101</v>
      </c>
      <c r="F30" s="17" t="s">
        <v>103</v>
      </c>
      <c r="G30" s="17" t="s">
        <v>105</v>
      </c>
      <c r="H30" s="7"/>
      <c r="K30" s="6"/>
      <c r="O30" s="6"/>
      <c r="P30" s="7"/>
      <c r="Q30" s="6"/>
      <c r="S30" s="7"/>
      <c r="T30" s="7"/>
    </row>
    <row r="31" ht="15.75" customHeight="1">
      <c r="A31" s="10">
        <f t="shared" si="1"/>
        <v>30</v>
      </c>
      <c r="B31" s="17" t="s">
        <v>106</v>
      </c>
      <c r="C31" s="16" t="s">
        <v>108</v>
      </c>
      <c r="D31" s="16" t="str">
        <f>CONCATENATE("[오라 : 열광] - ",TEXT('값 데이터'!F31,0)," 초 동안 속성공격 피해가 ",TEXT('값 데이터'!D31*100,0),"% 만큼 증가한다.")</f>
        <v>[오라 : 열광] - 10 초 동안 속성공격 피해가 10% 만큼 증가한다.</v>
      </c>
      <c r="E31" s="16" t="s">
        <v>107</v>
      </c>
      <c r="F31" s="17" t="s">
        <v>109</v>
      </c>
      <c r="G31" s="17" t="s">
        <v>111</v>
      </c>
      <c r="H31" s="7"/>
      <c r="K31" s="6"/>
      <c r="O31" s="6"/>
      <c r="P31" s="7"/>
      <c r="Q31" s="6"/>
      <c r="S31" s="7"/>
      <c r="T31" s="7"/>
    </row>
    <row r="32" ht="15.75" customHeight="1">
      <c r="A32" s="10">
        <f t="shared" si="1"/>
        <v>31</v>
      </c>
      <c r="B32" s="17" t="s">
        <v>112</v>
      </c>
      <c r="C32" s="16" t="s">
        <v>114</v>
      </c>
      <c r="D32" s="16" t="str">
        <f>CONCATENATE("[삼위일체] - ",TEXT('값 데이터'!F32,0)," 초 동안 공격력, 방어력, 이동속도, 공격속도가 ",TEXT('값 데이터'!D32*100,0),"% 만큼 증가한다.")</f>
        <v>[삼위일체] - 10 초 동안 공격력, 방어력, 이동속도, 공격속도가 10% 만큼 증가한다.</v>
      </c>
      <c r="E32" s="17" t="s">
        <v>113</v>
      </c>
      <c r="F32" s="17" t="s">
        <v>115</v>
      </c>
      <c r="G32" s="17" t="s">
        <v>117</v>
      </c>
      <c r="H32" s="7"/>
      <c r="K32" s="6"/>
      <c r="O32" s="6"/>
      <c r="P32" s="7"/>
      <c r="Q32" s="6"/>
      <c r="S32" s="7"/>
      <c r="T32" s="7"/>
    </row>
    <row r="33" ht="15.75" customHeight="1">
      <c r="A33" s="10">
        <f t="shared" si="1"/>
        <v>32</v>
      </c>
      <c r="B33" s="17" t="s">
        <v>118</v>
      </c>
      <c r="C33" s="17" t="s">
        <v>120</v>
      </c>
      <c r="D33" s="16" t="str">
        <f>CONCATENATE("[속죄] - ",TEXT('값 데이터'!F33,0)," 초 동안 공격력이 ",TEXT('값 데이터'!D33*100,0),"% 만큼 감소한다.")</f>
        <v>[속죄] - 10 초 동안 공격력이 10% 만큼 감소한다.</v>
      </c>
      <c r="E33" s="17" t="s">
        <v>119</v>
      </c>
      <c r="F33" s="17" t="s">
        <v>121</v>
      </c>
      <c r="G33" s="17" t="s">
        <v>123</v>
      </c>
      <c r="H33" s="7"/>
      <c r="K33" s="6"/>
      <c r="O33" s="6"/>
      <c r="P33" s="7"/>
      <c r="Q33" s="7"/>
      <c r="S33" s="7"/>
      <c r="T33" s="7"/>
    </row>
    <row r="34" ht="15.75" customHeight="1">
      <c r="A34" s="10">
        <f t="shared" si="1"/>
        <v>33</v>
      </c>
      <c r="B34" s="17" t="s">
        <v>124</v>
      </c>
      <c r="C34" s="17" t="s">
        <v>126</v>
      </c>
      <c r="D34" s="16" t="str">
        <f>CONCATENATE("[존재부정] - ",TEXT('값 데이터'!F34,0)," 초 동안 방어력이 ",TEXT('값 데이터'!D34*100,0),"% 만큼 감소한다.")</f>
        <v>[존재부정] - 10 초 동안 방어력이 10% 만큼 감소한다.</v>
      </c>
      <c r="E34" s="17" t="s">
        <v>125</v>
      </c>
      <c r="F34" s="17" t="s">
        <v>127</v>
      </c>
      <c r="G34" s="17" t="s">
        <v>129</v>
      </c>
      <c r="H34" s="7"/>
      <c r="K34" s="6"/>
      <c r="O34" s="6"/>
      <c r="P34" s="7"/>
      <c r="Q34" s="7"/>
      <c r="S34" s="7"/>
      <c r="T34" s="7"/>
    </row>
    <row r="35" ht="15.75" customHeight="1">
      <c r="A35" s="10">
        <f t="shared" si="1"/>
        <v>34</v>
      </c>
      <c r="B35" s="17" t="s">
        <v>130</v>
      </c>
      <c r="C35" s="17" t="s">
        <v>132</v>
      </c>
      <c r="D35" s="16" t="str">
        <f>CONCATENATE("[영혼의 절망] - ",TEXT('값 데이터'!F35,0)," 초 동안 공격속도와 이동속도가 ",TEXT('값 데이터'!D35*100,0),"% 만큼 감소한다.")</f>
        <v>[영혼의 절망] - 10 초 동안 공격속도와 이동속도가 10% 만큼 감소한다.</v>
      </c>
      <c r="E35" s="17" t="s">
        <v>131</v>
      </c>
      <c r="F35" s="17" t="s">
        <v>133</v>
      </c>
      <c r="G35" s="17" t="s">
        <v>135</v>
      </c>
      <c r="H35" s="7"/>
      <c r="K35" s="6"/>
      <c r="O35" s="6"/>
      <c r="P35" s="7"/>
      <c r="Q35" s="7"/>
      <c r="S35" s="7"/>
      <c r="T35" s="7"/>
    </row>
    <row r="36" ht="15.75" customHeight="1">
      <c r="A36" s="10">
        <f t="shared" si="1"/>
        <v>35</v>
      </c>
      <c r="B36" s="17" t="s">
        <v>136</v>
      </c>
      <c r="C36" s="17" t="s">
        <v>138</v>
      </c>
      <c r="D36" s="16" t="str">
        <f>CONCATENATE("[공허의 늪] - ",TEXT('값 데이터'!F36,0)," 초 동안 이동속도가 ",TEXT('값 데이터'!D36*100,0),"% 만큼 감소한다.")</f>
        <v>[공허의 늪] - 10 초 동안 이동속도가 99% 만큼 감소한다.</v>
      </c>
      <c r="E36" s="17" t="s">
        <v>137</v>
      </c>
      <c r="F36" s="17" t="s">
        <v>139</v>
      </c>
      <c r="G36" s="17" t="s">
        <v>141</v>
      </c>
      <c r="H36" s="7"/>
      <c r="K36" s="6"/>
      <c r="O36" s="6"/>
      <c r="P36" s="7"/>
      <c r="Q36" s="7"/>
      <c r="S36" s="7"/>
      <c r="T36" s="7"/>
    </row>
    <row r="37" ht="15.75" customHeight="1">
      <c r="A37" s="10">
        <f t="shared" si="1"/>
        <v>36</v>
      </c>
      <c r="B37" s="17" t="s">
        <v>142</v>
      </c>
      <c r="C37" s="17" t="s">
        <v>144</v>
      </c>
      <c r="D37" s="16" t="str">
        <f>CONCATENATE("[무기력] - ",TEXT('값 데이터'!F37,0)," 초 동안 공격력과 방어력이 ",TEXT('값 데이터'!D37*100,0),"% 만큼 감소한다.")</f>
        <v>[무기력] - 10 초 동안 공격력과 방어력이 10% 만큼 감소한다.</v>
      </c>
      <c r="E37" s="17" t="s">
        <v>143</v>
      </c>
      <c r="F37" s="17" t="s">
        <v>145</v>
      </c>
      <c r="G37" s="17" t="s">
        <v>147</v>
      </c>
      <c r="H37" s="7"/>
      <c r="K37" s="6"/>
      <c r="O37" s="6"/>
      <c r="P37" s="7"/>
      <c r="Q37" s="7"/>
      <c r="S37" s="7"/>
      <c r="T37" s="7"/>
    </row>
    <row r="38" ht="15.75" customHeight="1">
      <c r="A38" s="10">
        <f t="shared" si="1"/>
        <v>37</v>
      </c>
      <c r="B38" s="17" t="s">
        <v>148</v>
      </c>
      <c r="C38" s="17" t="s">
        <v>150</v>
      </c>
      <c r="D38" s="16" t="str">
        <f>CONCATENATE("[신성불길] - ",TEXT('값 데이터'!F38,0)," 초 동안 ",TEXT('값 데이터'!D38,0)," 만큼 초당 피해를 입힌다.")</f>
        <v>[신성불길] - 10 초 동안 5 만큼 초당 피해를 입힌다.</v>
      </c>
      <c r="E38" s="17" t="s">
        <v>149</v>
      </c>
      <c r="F38" s="17" t="s">
        <v>151</v>
      </c>
      <c r="G38" s="17" t="s">
        <v>153</v>
      </c>
      <c r="H38" s="7"/>
      <c r="K38" s="6"/>
      <c r="O38" s="6"/>
      <c r="P38" s="7"/>
      <c r="Q38" s="7"/>
      <c r="S38" s="7"/>
      <c r="T38" s="7"/>
    </row>
    <row r="39" ht="15.75" customHeight="1">
      <c r="D39" s="37"/>
    </row>
    <row r="40" ht="15.75" customHeight="1"/>
    <row r="41" ht="15.75" customHeight="1">
      <c r="C41" s="6"/>
      <c r="E41" s="6"/>
      <c r="F41" s="6"/>
    </row>
    <row r="42" ht="15.75" customHeight="1">
      <c r="C42" s="6"/>
    </row>
    <row r="43" ht="15.75" customHeight="1"/>
    <row r="44" ht="15.75" customHeight="1"/>
    <row r="45" ht="15.75" customHeight="1">
      <c r="C45" s="17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F51" s="35">
        <f>'값 데이터'!D8</f>
        <v>200</v>
      </c>
    </row>
    <row r="52" ht="15.75" customHeight="1">
      <c r="F52" s="35">
        <f>'값 데이터'!D9</f>
        <v>0.1</v>
      </c>
    </row>
    <row r="53" ht="15.75" customHeight="1">
      <c r="F53" s="35">
        <f>'값 데이터'!D10</f>
        <v>0.2</v>
      </c>
    </row>
    <row r="54" ht="15.75" customHeight="1">
      <c r="F54" s="35">
        <f>'값 데이터'!D11</f>
        <v>0.3</v>
      </c>
    </row>
    <row r="55" ht="15.75" customHeight="1">
      <c r="F55" s="35">
        <f>'값 데이터'!D12</f>
        <v>100</v>
      </c>
    </row>
    <row r="56" ht="15.75" customHeight="1">
      <c r="F56" s="35">
        <f>'값 데이터'!D13</f>
        <v>200</v>
      </c>
    </row>
    <row r="57" ht="15.75" customHeight="1">
      <c r="F57" s="35">
        <f>'값 데이터'!D14</f>
        <v>300</v>
      </c>
    </row>
    <row r="58" ht="15.75" customHeight="1">
      <c r="F58" s="35" t="str">
        <f>'값 데이터'!D15</f>
        <v/>
      </c>
    </row>
    <row r="59" ht="15.75" customHeight="1">
      <c r="F59" s="35">
        <f>'값 데이터'!D16</f>
        <v>400</v>
      </c>
    </row>
    <row r="60" ht="15.75" customHeight="1">
      <c r="F60" s="35">
        <f>'값 데이터'!D17</f>
        <v>10</v>
      </c>
    </row>
    <row r="61" ht="15.75" customHeight="1">
      <c r="F61" s="35">
        <f>'값 데이터'!D18</f>
        <v>20</v>
      </c>
    </row>
    <row r="62" ht="15.75" customHeight="1">
      <c r="F62" s="35">
        <f>'값 데이터'!D19</f>
        <v>30</v>
      </c>
    </row>
    <row r="63" ht="15.75" customHeight="1">
      <c r="F63" s="35">
        <f>'값 데이터'!D20</f>
        <v>40</v>
      </c>
    </row>
    <row r="64" ht="15.75" customHeight="1">
      <c r="F64" s="35">
        <f>'값 데이터'!D21</f>
        <v>5</v>
      </c>
    </row>
    <row r="65" ht="15.75" customHeight="1">
      <c r="F65" s="35">
        <f>'값 데이터'!D22</f>
        <v>6</v>
      </c>
    </row>
    <row r="66" ht="15.75" customHeight="1">
      <c r="F66" s="35">
        <f>'값 데이터'!D23</f>
        <v>7</v>
      </c>
    </row>
    <row r="67" ht="15.75" customHeight="1">
      <c r="F67" s="35">
        <f>'값 데이터'!D24</f>
        <v>50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