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X:\PythonAssignment\Vue与Xiaoyu\backend\模版示例文件\"/>
    </mc:Choice>
  </mc:AlternateContent>
  <xr:revisionPtr revIDLastSave="0" documentId="13_ncr:1_{88B3F5FF-4F62-4521-A2F5-E0121532FC7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Sheet2!$A$3:$H$3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5" i="2"/>
  <c r="H6" i="2"/>
  <c r="H7" i="2"/>
  <c r="H8" i="2"/>
  <c r="H9" i="2"/>
  <c r="H10" i="2"/>
  <c r="H11" i="2"/>
  <c r="H13" i="2"/>
  <c r="H12" i="2"/>
  <c r="H14" i="2"/>
  <c r="H15" i="2"/>
  <c r="H16" i="2"/>
  <c r="H17" i="2"/>
  <c r="H18" i="2"/>
  <c r="H21" i="2"/>
  <c r="H20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H2" i="1"/>
  <c r="H25" i="1"/>
  <c r="H24" i="1"/>
  <c r="H9" i="1"/>
  <c r="H17" i="1"/>
  <c r="H11" i="1"/>
  <c r="H31" i="1"/>
  <c r="H4" i="1"/>
  <c r="H23" i="1"/>
  <c r="H32" i="1"/>
  <c r="H29" i="1"/>
  <c r="H28" i="1"/>
  <c r="H26" i="1"/>
  <c r="H20" i="1"/>
  <c r="H19" i="1"/>
  <c r="H13" i="1"/>
  <c r="H33" i="1"/>
  <c r="H10" i="1"/>
  <c r="H7" i="1"/>
  <c r="H27" i="1"/>
  <c r="H8" i="1"/>
  <c r="H15" i="1"/>
  <c r="H3" i="1"/>
  <c r="H30" i="1"/>
  <c r="H21" i="1"/>
  <c r="H12" i="1"/>
  <c r="H5" i="1"/>
  <c r="H22" i="1"/>
  <c r="H18" i="1"/>
  <c r="H14" i="1"/>
  <c r="H16" i="1"/>
  <c r="H6" i="1"/>
  <c r="D36" i="1"/>
  <c r="E36" i="1"/>
  <c r="F36" i="1"/>
  <c r="G36" i="1"/>
  <c r="C36" i="1"/>
  <c r="D35" i="1"/>
  <c r="E35" i="1"/>
  <c r="F35" i="1"/>
  <c r="G35" i="1"/>
  <c r="C35" i="1"/>
  <c r="D34" i="1"/>
  <c r="E34" i="1"/>
  <c r="F34" i="1"/>
  <c r="G34" i="1"/>
  <c r="C34" i="1"/>
  <c r="H34" i="1" l="1"/>
</calcChain>
</file>

<file path=xl/sharedStrings.xml><?xml version="1.0" encoding="utf-8"?>
<sst xmlns="http://schemas.openxmlformats.org/spreadsheetml/2006/main" count="139" uniqueCount="136">
  <si>
    <t>学号</t>
    <phoneticPr fontId="1" type="noConversion"/>
  </si>
  <si>
    <t>姓名</t>
    <phoneticPr fontId="1" type="noConversion"/>
  </si>
  <si>
    <t>y11213350005</t>
  </si>
  <si>
    <t>y12213350001</t>
  </si>
  <si>
    <t>y11213350023</t>
  </si>
  <si>
    <t>y11213350008</t>
  </si>
  <si>
    <t>y11213350016</t>
  </si>
  <si>
    <t>y11213350010</t>
  </si>
  <si>
    <t>y12213350007</t>
  </si>
  <si>
    <t>y11213350003</t>
  </si>
  <si>
    <t>y11213350022</t>
  </si>
  <si>
    <t>y12213350008</t>
  </si>
  <si>
    <t>y12213350005</t>
  </si>
  <si>
    <t>y12213350004</t>
  </si>
  <si>
    <t>y12213350002</t>
  </si>
  <si>
    <t>y11213350019</t>
  </si>
  <si>
    <t>y11213350018</t>
  </si>
  <si>
    <t>y11213350001</t>
  </si>
  <si>
    <t>y11213350012</t>
  </si>
  <si>
    <t>y12213350009</t>
  </si>
  <si>
    <t>y11213350009</t>
  </si>
  <si>
    <t>y11213350006</t>
  </si>
  <si>
    <t>y12213350003</t>
  </si>
  <si>
    <t>y11213350007</t>
  </si>
  <si>
    <t>y11213350014</t>
  </si>
  <si>
    <t>y11213350002</t>
  </si>
  <si>
    <t>y12213350006</t>
  </si>
  <si>
    <t>y11213350020</t>
  </si>
  <si>
    <t>y11213350011</t>
  </si>
  <si>
    <t>y11213350004</t>
  </si>
  <si>
    <t>y11213350021</t>
  </si>
  <si>
    <t>y11213350017</t>
  </si>
  <si>
    <t>y11213350013</t>
  </si>
  <si>
    <t>y11213350015</t>
  </si>
  <si>
    <t>安冉</t>
  </si>
  <si>
    <t>陈荣义</t>
  </si>
  <si>
    <t>陈奕凡</t>
  </si>
  <si>
    <t>崔昊</t>
  </si>
  <si>
    <t>段凡</t>
  </si>
  <si>
    <t>鞠冰寒</t>
  </si>
  <si>
    <t>孔阳</t>
  </si>
  <si>
    <t>李文涛</t>
  </si>
  <si>
    <t>李鑫</t>
  </si>
  <si>
    <t>李雪</t>
  </si>
  <si>
    <t>刘文斌</t>
  </si>
  <si>
    <t>刘小语</t>
  </si>
  <si>
    <t>刘逸凡</t>
  </si>
  <si>
    <t>鲁景文</t>
  </si>
  <si>
    <t>屈俊屹</t>
  </si>
  <si>
    <t>芮午阳</t>
  </si>
  <si>
    <t>盛志浩</t>
  </si>
  <si>
    <t>王菲菲</t>
  </si>
  <si>
    <t>王雨涵</t>
  </si>
  <si>
    <t>吴子鑫</t>
  </si>
  <si>
    <t>熊德锐</t>
  </si>
  <si>
    <t>熊锦阳</t>
  </si>
  <si>
    <t>许俊峰</t>
  </si>
  <si>
    <t>闫学桐</t>
  </si>
  <si>
    <t>杨展</t>
  </si>
  <si>
    <t>于本川</t>
  </si>
  <si>
    <t>于枞林</t>
  </si>
  <si>
    <t>赵瑞东</t>
  </si>
  <si>
    <t>郑浩</t>
  </si>
  <si>
    <t>周帅</t>
  </si>
  <si>
    <t>左新宇</t>
  </si>
  <si>
    <t>张迅</t>
  </si>
  <si>
    <t>PTA作业</t>
    <phoneticPr fontId="1" type="noConversion"/>
  </si>
  <si>
    <t>9月27</t>
    <phoneticPr fontId="1" type="noConversion"/>
  </si>
  <si>
    <t>10月13</t>
    <phoneticPr fontId="1" type="noConversion"/>
  </si>
  <si>
    <t>10月23</t>
    <phoneticPr fontId="1" type="noConversion"/>
  </si>
  <si>
    <t>11月15</t>
    <phoneticPr fontId="1" type="noConversion"/>
  </si>
  <si>
    <t>w11213270011</t>
  </si>
  <si>
    <t>安舒杰</t>
  </si>
  <si>
    <t>w11213280004</t>
  </si>
  <si>
    <t>邓永鑫</t>
  </si>
  <si>
    <t>w11213270004</t>
  </si>
  <si>
    <t>冯傲</t>
  </si>
  <si>
    <t>w11213270008</t>
  </si>
  <si>
    <t>高健翔</t>
  </si>
  <si>
    <t>w12213270001</t>
  </si>
  <si>
    <t>顾秋实</t>
  </si>
  <si>
    <t>w11213280002</t>
  </si>
  <si>
    <t>蒋杨</t>
  </si>
  <si>
    <t>w12213270007</t>
  </si>
  <si>
    <t>李萌</t>
  </si>
  <si>
    <t>w11213280003</t>
  </si>
  <si>
    <t>李琪</t>
  </si>
  <si>
    <t>w12213280001</t>
  </si>
  <si>
    <t>李怡</t>
  </si>
  <si>
    <t>w12213270005</t>
  </si>
  <si>
    <t>李一恒</t>
  </si>
  <si>
    <t>w11213270002</t>
  </si>
  <si>
    <t>李永聪</t>
  </si>
  <si>
    <t>w11213270007</t>
  </si>
  <si>
    <t>李昱萱</t>
  </si>
  <si>
    <t>w11213270001</t>
  </si>
  <si>
    <t>李志鹏</t>
  </si>
  <si>
    <t>w12213270009</t>
  </si>
  <si>
    <t>刘慧玉</t>
  </si>
  <si>
    <t>w11213270012</t>
  </si>
  <si>
    <t>刘奇</t>
  </si>
  <si>
    <t>w11213270009</t>
  </si>
  <si>
    <t>楼健羽</t>
  </si>
  <si>
    <t>w12213270003</t>
  </si>
  <si>
    <t>吕文婧</t>
  </si>
  <si>
    <t>w11213280005</t>
  </si>
  <si>
    <t>卢晓钰</t>
  </si>
  <si>
    <t>w12213280005</t>
  </si>
  <si>
    <t>齐祥云</t>
  </si>
  <si>
    <t>w12213270004</t>
  </si>
  <si>
    <t>钱溯源</t>
  </si>
  <si>
    <t>w12213280004</t>
  </si>
  <si>
    <t>孙九旭</t>
  </si>
  <si>
    <t>w12213280003</t>
  </si>
  <si>
    <t>孙震</t>
  </si>
  <si>
    <t>w12213270006</t>
  </si>
  <si>
    <t>王若彤</t>
  </si>
  <si>
    <t>w11213270003</t>
  </si>
  <si>
    <t>王文强</t>
  </si>
  <si>
    <t>w11213270013</t>
  </si>
  <si>
    <t>项茗</t>
  </si>
  <si>
    <t>w12213270010</t>
  </si>
  <si>
    <t>肖元</t>
  </si>
  <si>
    <t>w11213280001</t>
  </si>
  <si>
    <t>谢语诗</t>
  </si>
  <si>
    <t>w11213270005</t>
  </si>
  <si>
    <t>杨根帅</t>
  </si>
  <si>
    <t>w12213270008</t>
  </si>
  <si>
    <t>杨淑玉</t>
  </si>
  <si>
    <t>w12213270002</t>
  </si>
  <si>
    <t>袁媛</t>
  </si>
  <si>
    <t>w12213280002</t>
  </si>
  <si>
    <t>邹子龙</t>
  </si>
  <si>
    <t>1月26</t>
    <phoneticPr fontId="1" type="noConversion"/>
  </si>
  <si>
    <t>2022秋数据结构与程序设计PTA作业成绩</t>
    <phoneticPr fontId="1" type="noConversion"/>
  </si>
  <si>
    <t>赋分最低分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</si>
</sst>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常规" xfId="0" builtinId="0"/>
    <cellStyle name="常规 2" xfId="1" xr:uid="{A475A56A-B672-4DD6-A26A-5C5DDEBE65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H34" sqref="H34"/>
    </sheetView>
  </sheetViews>
  <sheetFormatPr defaultRowHeight="14.25" x14ac:dyDescent="0.2"/>
  <cols>
    <col min="1" max="1" width="12.125" customWidth="1"/>
    <col min="2" max="2" width="9.125" customWidth="1"/>
  </cols>
  <sheetData>
    <row r="1" spans="1:8" x14ac:dyDescent="0.2">
      <c r="A1" s="1" t="s">
        <v>0</v>
      </c>
      <c r="B1" s="1" t="s">
        <v>1</v>
      </c>
      <c r="C1" s="1">
        <v>9.27</v>
      </c>
      <c r="D1" s="1">
        <v>10.130000000000001</v>
      </c>
      <c r="E1" s="1">
        <v>10.23</v>
      </c>
      <c r="F1" s="1">
        <v>11.15</v>
      </c>
      <c r="G1" s="1">
        <v>1.26</v>
      </c>
      <c r="H1" t="s">
        <v>66</v>
      </c>
    </row>
    <row r="2" spans="1:8" x14ac:dyDescent="0.2">
      <c r="A2" s="2" t="s">
        <v>17</v>
      </c>
      <c r="B2" s="2" t="s">
        <v>49</v>
      </c>
      <c r="C2" s="2">
        <v>280</v>
      </c>
      <c r="D2" s="2">
        <v>611</v>
      </c>
      <c r="E2" s="2">
        <v>656</v>
      </c>
      <c r="F2" s="2">
        <v>785</v>
      </c>
      <c r="G2" s="2">
        <v>975</v>
      </c>
      <c r="H2">
        <f>ROUND((80+20*(C2-215)/(866-215)+70+30*(D2-260)/(916-260)+65+35*(E2-270)/(916-270)+60+40*(F2-270)/(1051-270)+55+45*(G2-435)/(1155-435))/5,0)</f>
        <v>86</v>
      </c>
    </row>
    <row r="3" spans="1:8" x14ac:dyDescent="0.2">
      <c r="A3" s="2" t="s">
        <v>25</v>
      </c>
      <c r="B3" s="2" t="s">
        <v>57</v>
      </c>
      <c r="C3" s="2">
        <v>380</v>
      </c>
      <c r="D3" s="2">
        <v>520</v>
      </c>
      <c r="E3" s="2">
        <v>545</v>
      </c>
      <c r="F3" s="2">
        <v>565</v>
      </c>
      <c r="G3" s="2">
        <v>830</v>
      </c>
      <c r="H3">
        <f t="shared" ref="H3:H33" si="0">ROUND((80+20*(C3-215)/(866-215)+70+30*(D3-260)/(916-260)+65+35*(E3-270)/(916-270)+60+40*(F3-270)/(1051-270)+55+45*(G3-435)/(1155-435))/5,0)</f>
        <v>80</v>
      </c>
    </row>
    <row r="4" spans="1:8" x14ac:dyDescent="0.2">
      <c r="A4" s="2" t="s">
        <v>9</v>
      </c>
      <c r="B4" s="2" t="s">
        <v>41</v>
      </c>
      <c r="C4" s="2">
        <v>386</v>
      </c>
      <c r="D4" s="2">
        <v>639</v>
      </c>
      <c r="E4" s="2">
        <v>694</v>
      </c>
      <c r="F4" s="2">
        <v>869</v>
      </c>
      <c r="G4" s="2">
        <v>1016</v>
      </c>
      <c r="H4">
        <f t="shared" si="0"/>
        <v>89</v>
      </c>
    </row>
    <row r="5" spans="1:8" x14ac:dyDescent="0.2">
      <c r="A5" s="2" t="s">
        <v>29</v>
      </c>
      <c r="B5" s="2" t="s">
        <v>61</v>
      </c>
      <c r="C5" s="2">
        <v>430</v>
      </c>
      <c r="D5" s="2">
        <v>608</v>
      </c>
      <c r="E5" s="2">
        <v>613</v>
      </c>
      <c r="F5" s="2">
        <v>753</v>
      </c>
      <c r="G5" s="2">
        <v>848</v>
      </c>
      <c r="H5">
        <f t="shared" si="0"/>
        <v>84</v>
      </c>
    </row>
    <row r="6" spans="1:8" x14ac:dyDescent="0.2">
      <c r="A6" s="2" t="s">
        <v>2</v>
      </c>
      <c r="B6" s="2" t="s">
        <v>34</v>
      </c>
      <c r="C6" s="2">
        <v>217</v>
      </c>
      <c r="D6" s="2">
        <v>307</v>
      </c>
      <c r="E6" s="2">
        <v>317</v>
      </c>
      <c r="F6" s="2">
        <v>337</v>
      </c>
      <c r="G6" s="2">
        <v>835</v>
      </c>
      <c r="H6">
        <f t="shared" si="0"/>
        <v>73</v>
      </c>
    </row>
    <row r="7" spans="1:8" x14ac:dyDescent="0.2">
      <c r="A7" s="2" t="s">
        <v>21</v>
      </c>
      <c r="B7" s="2" t="s">
        <v>53</v>
      </c>
      <c r="C7" s="2">
        <v>347</v>
      </c>
      <c r="D7" s="2">
        <v>495</v>
      </c>
      <c r="E7" s="2">
        <v>520</v>
      </c>
      <c r="F7" s="2">
        <v>545</v>
      </c>
      <c r="G7" s="2">
        <v>820</v>
      </c>
      <c r="H7">
        <f t="shared" si="0"/>
        <v>79</v>
      </c>
    </row>
    <row r="8" spans="1:8" x14ac:dyDescent="0.2">
      <c r="A8" s="2" t="s">
        <v>23</v>
      </c>
      <c r="B8" s="2" t="s">
        <v>55</v>
      </c>
      <c r="C8" s="2">
        <v>472</v>
      </c>
      <c r="D8" s="2">
        <v>545</v>
      </c>
      <c r="E8" s="2">
        <v>585</v>
      </c>
      <c r="F8" s="2">
        <v>635</v>
      </c>
      <c r="G8" s="2">
        <v>800</v>
      </c>
      <c r="H8">
        <f t="shared" si="0"/>
        <v>82</v>
      </c>
    </row>
    <row r="9" spans="1:8" x14ac:dyDescent="0.2">
      <c r="A9" s="2" t="s">
        <v>5</v>
      </c>
      <c r="B9" s="2" t="s">
        <v>37</v>
      </c>
      <c r="C9" s="2">
        <v>385</v>
      </c>
      <c r="D9" s="2">
        <v>590</v>
      </c>
      <c r="E9" s="2">
        <v>590</v>
      </c>
      <c r="F9" s="2">
        <v>815</v>
      </c>
      <c r="G9" s="2">
        <v>1040</v>
      </c>
      <c r="H9">
        <f t="shared" si="0"/>
        <v>87</v>
      </c>
    </row>
    <row r="10" spans="1:8" x14ac:dyDescent="0.2">
      <c r="A10" s="2" t="s">
        <v>20</v>
      </c>
      <c r="B10" s="2" t="s">
        <v>52</v>
      </c>
      <c r="C10" s="2">
        <v>242</v>
      </c>
      <c r="D10" s="2">
        <v>260</v>
      </c>
      <c r="E10" s="2">
        <v>270</v>
      </c>
      <c r="F10" s="2">
        <v>270</v>
      </c>
      <c r="G10" s="2">
        <v>705</v>
      </c>
      <c r="H10">
        <f t="shared" si="0"/>
        <v>70</v>
      </c>
    </row>
    <row r="11" spans="1:8" x14ac:dyDescent="0.2">
      <c r="A11" s="2" t="s">
        <v>7</v>
      </c>
      <c r="B11" s="2" t="s">
        <v>39</v>
      </c>
      <c r="C11" s="2">
        <v>215</v>
      </c>
      <c r="D11" s="2">
        <v>275</v>
      </c>
      <c r="E11" s="2">
        <v>410</v>
      </c>
      <c r="F11" s="2">
        <v>435</v>
      </c>
      <c r="G11" s="2">
        <v>435</v>
      </c>
      <c r="H11">
        <f t="shared" si="0"/>
        <v>69</v>
      </c>
    </row>
    <row r="12" spans="1:8" x14ac:dyDescent="0.2">
      <c r="A12" s="2" t="s">
        <v>28</v>
      </c>
      <c r="B12" s="2" t="s">
        <v>60</v>
      </c>
      <c r="C12" s="2">
        <v>335</v>
      </c>
      <c r="D12" s="2">
        <v>490</v>
      </c>
      <c r="E12" s="2">
        <v>515</v>
      </c>
      <c r="F12" s="2">
        <v>540</v>
      </c>
      <c r="G12" s="2">
        <v>658</v>
      </c>
      <c r="H12">
        <f t="shared" si="0"/>
        <v>77</v>
      </c>
    </row>
    <row r="13" spans="1:8" x14ac:dyDescent="0.2">
      <c r="A13" s="2" t="s">
        <v>18</v>
      </c>
      <c r="B13" s="2" t="s">
        <v>50</v>
      </c>
      <c r="C13" s="2">
        <v>405</v>
      </c>
      <c r="D13" s="2">
        <v>525</v>
      </c>
      <c r="E13" s="2">
        <v>545</v>
      </c>
      <c r="F13" s="2">
        <v>640</v>
      </c>
      <c r="G13" s="2">
        <v>820</v>
      </c>
      <c r="H13">
        <f t="shared" si="0"/>
        <v>81</v>
      </c>
    </row>
    <row r="14" spans="1:8" x14ac:dyDescent="0.2">
      <c r="A14" s="2" t="s">
        <v>32</v>
      </c>
      <c r="B14" s="2" t="s">
        <v>64</v>
      </c>
      <c r="C14" s="2">
        <v>260</v>
      </c>
      <c r="D14" s="2">
        <v>305</v>
      </c>
      <c r="E14" s="2">
        <v>330</v>
      </c>
      <c r="F14" s="2">
        <v>395</v>
      </c>
      <c r="G14" s="2">
        <v>605</v>
      </c>
      <c r="H14">
        <f t="shared" si="0"/>
        <v>71</v>
      </c>
    </row>
    <row r="15" spans="1:8" x14ac:dyDescent="0.2">
      <c r="A15" s="2" t="s">
        <v>24</v>
      </c>
      <c r="B15" s="2" t="s">
        <v>56</v>
      </c>
      <c r="C15" s="2">
        <v>342</v>
      </c>
      <c r="D15" s="2">
        <v>562</v>
      </c>
      <c r="E15" s="2">
        <v>587</v>
      </c>
      <c r="F15" s="2">
        <v>610</v>
      </c>
      <c r="G15" s="2">
        <v>625</v>
      </c>
      <c r="H15">
        <f t="shared" si="0"/>
        <v>79</v>
      </c>
    </row>
    <row r="16" spans="1:8" x14ac:dyDescent="0.2">
      <c r="A16" s="2" t="s">
        <v>33</v>
      </c>
      <c r="B16" s="2" t="s">
        <v>65</v>
      </c>
      <c r="C16" s="2">
        <v>497</v>
      </c>
      <c r="D16" s="2">
        <v>765</v>
      </c>
      <c r="E16" s="2">
        <v>803</v>
      </c>
      <c r="F16" s="2">
        <v>868</v>
      </c>
      <c r="G16" s="2">
        <v>1058</v>
      </c>
      <c r="H16">
        <f t="shared" si="0"/>
        <v>92</v>
      </c>
    </row>
    <row r="17" spans="1:8" x14ac:dyDescent="0.2">
      <c r="A17" s="2" t="s">
        <v>6</v>
      </c>
      <c r="B17" s="2" t="s">
        <v>38</v>
      </c>
      <c r="C17" s="2">
        <v>410</v>
      </c>
      <c r="D17" s="2">
        <v>545</v>
      </c>
      <c r="E17" s="2">
        <v>570</v>
      </c>
      <c r="F17" s="2">
        <v>570</v>
      </c>
      <c r="G17" s="2">
        <v>570</v>
      </c>
      <c r="H17">
        <f t="shared" si="0"/>
        <v>78</v>
      </c>
    </row>
    <row r="18" spans="1:8" x14ac:dyDescent="0.2">
      <c r="A18" s="2" t="s">
        <v>31</v>
      </c>
      <c r="B18" s="2" t="s">
        <v>63</v>
      </c>
      <c r="C18" s="2">
        <v>375</v>
      </c>
      <c r="D18" s="2">
        <v>480</v>
      </c>
      <c r="E18" s="2">
        <v>480</v>
      </c>
      <c r="F18" s="2">
        <v>550</v>
      </c>
      <c r="G18" s="2">
        <v>852</v>
      </c>
      <c r="H18">
        <f t="shared" si="0"/>
        <v>79</v>
      </c>
    </row>
    <row r="19" spans="1:8" x14ac:dyDescent="0.2">
      <c r="A19" s="2" t="s">
        <v>16</v>
      </c>
      <c r="B19" s="2" t="s">
        <v>48</v>
      </c>
      <c r="C19" s="2">
        <v>410</v>
      </c>
      <c r="D19" s="2">
        <v>550</v>
      </c>
      <c r="E19" s="2">
        <v>595</v>
      </c>
      <c r="F19" s="2">
        <v>625</v>
      </c>
      <c r="G19" s="2">
        <v>740</v>
      </c>
      <c r="H19">
        <f t="shared" si="0"/>
        <v>81</v>
      </c>
    </row>
    <row r="20" spans="1:8" x14ac:dyDescent="0.2">
      <c r="A20" s="2" t="s">
        <v>15</v>
      </c>
      <c r="B20" s="2" t="s">
        <v>47</v>
      </c>
      <c r="C20" s="2">
        <v>317</v>
      </c>
      <c r="D20" s="2">
        <v>525</v>
      </c>
      <c r="E20" s="2">
        <v>620</v>
      </c>
      <c r="F20" s="2">
        <v>630</v>
      </c>
      <c r="G20" s="2">
        <v>830</v>
      </c>
      <c r="H20">
        <f t="shared" si="0"/>
        <v>81</v>
      </c>
    </row>
    <row r="21" spans="1:8" x14ac:dyDescent="0.2">
      <c r="A21" s="2" t="s">
        <v>27</v>
      </c>
      <c r="B21" s="2" t="s">
        <v>59</v>
      </c>
      <c r="C21" s="2">
        <v>379</v>
      </c>
      <c r="D21" s="2">
        <v>689</v>
      </c>
      <c r="E21" s="2">
        <v>699</v>
      </c>
      <c r="F21" s="2">
        <v>791</v>
      </c>
      <c r="G21" s="2">
        <v>801</v>
      </c>
      <c r="H21">
        <f t="shared" si="0"/>
        <v>85</v>
      </c>
    </row>
    <row r="22" spans="1:8" x14ac:dyDescent="0.2">
      <c r="A22" s="2" t="s">
        <v>30</v>
      </c>
      <c r="B22" s="2" t="s">
        <v>62</v>
      </c>
      <c r="C22" s="2">
        <v>362</v>
      </c>
      <c r="D22" s="2">
        <v>494</v>
      </c>
      <c r="E22" s="2">
        <v>504</v>
      </c>
      <c r="F22" s="2">
        <v>529</v>
      </c>
      <c r="G22" s="2">
        <v>539</v>
      </c>
      <c r="H22">
        <f t="shared" si="0"/>
        <v>76</v>
      </c>
    </row>
    <row r="23" spans="1:8" x14ac:dyDescent="0.2">
      <c r="A23" s="2" t="s">
        <v>10</v>
      </c>
      <c r="B23" s="2" t="s">
        <v>42</v>
      </c>
      <c r="C23" s="2">
        <v>355</v>
      </c>
      <c r="D23" s="2">
        <v>565</v>
      </c>
      <c r="E23" s="2">
        <v>580</v>
      </c>
      <c r="F23" s="2">
        <v>710</v>
      </c>
      <c r="G23" s="2">
        <v>920</v>
      </c>
      <c r="H23">
        <f t="shared" si="0"/>
        <v>84</v>
      </c>
    </row>
    <row r="24" spans="1:8" x14ac:dyDescent="0.2">
      <c r="A24" s="2" t="s">
        <v>4</v>
      </c>
      <c r="B24" s="2" t="s">
        <v>36</v>
      </c>
      <c r="C24" s="2">
        <v>403</v>
      </c>
      <c r="D24" s="2">
        <v>570</v>
      </c>
      <c r="E24" s="2">
        <v>620</v>
      </c>
      <c r="F24" s="2">
        <v>730</v>
      </c>
      <c r="G24" s="2">
        <v>810</v>
      </c>
      <c r="H24">
        <f t="shared" si="0"/>
        <v>83</v>
      </c>
    </row>
    <row r="25" spans="1:8" x14ac:dyDescent="0.2">
      <c r="A25" s="2" t="s">
        <v>3</v>
      </c>
      <c r="B25" s="2" t="s">
        <v>35</v>
      </c>
      <c r="C25" s="2">
        <v>385</v>
      </c>
      <c r="D25" s="2">
        <v>560</v>
      </c>
      <c r="E25" s="2">
        <v>710</v>
      </c>
      <c r="F25" s="2">
        <v>755</v>
      </c>
      <c r="G25" s="2">
        <v>945</v>
      </c>
      <c r="H25">
        <f t="shared" si="0"/>
        <v>86</v>
      </c>
    </row>
    <row r="26" spans="1:8" x14ac:dyDescent="0.2">
      <c r="A26" s="2" t="s">
        <v>14</v>
      </c>
      <c r="B26" s="2" t="s">
        <v>46</v>
      </c>
      <c r="C26" s="2">
        <v>866</v>
      </c>
      <c r="D26" s="2">
        <v>916</v>
      </c>
      <c r="E26" s="2">
        <v>916</v>
      </c>
      <c r="F26" s="2">
        <v>1051</v>
      </c>
      <c r="G26" s="2">
        <v>1155</v>
      </c>
      <c r="H26">
        <f t="shared" si="0"/>
        <v>100</v>
      </c>
    </row>
    <row r="27" spans="1:8" x14ac:dyDescent="0.2">
      <c r="A27" s="2" t="s">
        <v>22</v>
      </c>
      <c r="B27" s="2" t="s">
        <v>54</v>
      </c>
      <c r="C27" s="2">
        <v>245</v>
      </c>
      <c r="D27" s="2">
        <v>270</v>
      </c>
      <c r="E27" s="2">
        <v>290</v>
      </c>
      <c r="F27" s="2">
        <v>290</v>
      </c>
      <c r="G27" s="2">
        <v>725</v>
      </c>
      <c r="H27">
        <f t="shared" si="0"/>
        <v>70</v>
      </c>
    </row>
    <row r="28" spans="1:8" x14ac:dyDescent="0.2">
      <c r="A28" s="2" t="s">
        <v>13</v>
      </c>
      <c r="B28" s="2" t="s">
        <v>45</v>
      </c>
      <c r="C28" s="2">
        <v>363</v>
      </c>
      <c r="D28" s="2">
        <v>383</v>
      </c>
      <c r="E28" s="2">
        <v>408</v>
      </c>
      <c r="F28" s="2">
        <v>408</v>
      </c>
      <c r="G28" s="2">
        <v>1083</v>
      </c>
      <c r="H28">
        <f t="shared" si="0"/>
        <v>79</v>
      </c>
    </row>
    <row r="29" spans="1:8" x14ac:dyDescent="0.2">
      <c r="A29" s="2" t="s">
        <v>12</v>
      </c>
      <c r="B29" s="2" t="s">
        <v>44</v>
      </c>
      <c r="C29" s="2">
        <v>260</v>
      </c>
      <c r="D29" s="2">
        <v>360</v>
      </c>
      <c r="E29" s="2">
        <v>447</v>
      </c>
      <c r="F29" s="2">
        <v>447</v>
      </c>
      <c r="G29" s="2">
        <v>800</v>
      </c>
      <c r="H29">
        <f t="shared" si="0"/>
        <v>75</v>
      </c>
    </row>
    <row r="30" spans="1:8" x14ac:dyDescent="0.2">
      <c r="A30" s="2" t="s">
        <v>26</v>
      </c>
      <c r="B30" s="2" t="s">
        <v>58</v>
      </c>
      <c r="C30" s="2">
        <v>340</v>
      </c>
      <c r="D30" s="2">
        <v>370</v>
      </c>
      <c r="E30" s="2">
        <v>410</v>
      </c>
      <c r="F30" s="2">
        <v>410</v>
      </c>
      <c r="G30" s="2">
        <v>755</v>
      </c>
      <c r="H30">
        <f t="shared" si="0"/>
        <v>75</v>
      </c>
    </row>
    <row r="31" spans="1:8" x14ac:dyDescent="0.2">
      <c r="A31" s="2" t="s">
        <v>8</v>
      </c>
      <c r="B31" s="2" t="s">
        <v>40</v>
      </c>
      <c r="C31" s="2">
        <v>275</v>
      </c>
      <c r="D31" s="2">
        <v>440</v>
      </c>
      <c r="E31" s="2">
        <v>495</v>
      </c>
      <c r="F31" s="2">
        <v>495</v>
      </c>
      <c r="G31" s="2">
        <v>495</v>
      </c>
      <c r="H31">
        <f t="shared" si="0"/>
        <v>74</v>
      </c>
    </row>
    <row r="32" spans="1:8" x14ac:dyDescent="0.2">
      <c r="A32" s="2" t="s">
        <v>11</v>
      </c>
      <c r="B32" s="2" t="s">
        <v>43</v>
      </c>
      <c r="C32" s="2">
        <v>265</v>
      </c>
      <c r="D32" s="2">
        <v>420</v>
      </c>
      <c r="E32" s="2">
        <v>525</v>
      </c>
      <c r="F32" s="2">
        <v>550</v>
      </c>
      <c r="G32" s="2">
        <v>865</v>
      </c>
      <c r="H32">
        <f t="shared" si="0"/>
        <v>79</v>
      </c>
    </row>
    <row r="33" spans="1:8" x14ac:dyDescent="0.2">
      <c r="A33" s="2" t="s">
        <v>19</v>
      </c>
      <c r="B33" s="2" t="s">
        <v>51</v>
      </c>
      <c r="C33" s="2">
        <v>340</v>
      </c>
      <c r="D33" s="2">
        <v>535</v>
      </c>
      <c r="E33" s="2">
        <v>600</v>
      </c>
      <c r="F33" s="2">
        <v>673</v>
      </c>
      <c r="G33" s="2">
        <v>820</v>
      </c>
      <c r="H33">
        <f t="shared" si="0"/>
        <v>82</v>
      </c>
    </row>
    <row r="34" spans="1:8" x14ac:dyDescent="0.2">
      <c r="C34" s="1">
        <f>MAX(C1:C33)</f>
        <v>866</v>
      </c>
      <c r="D34" s="1">
        <f>MAX(D1:D33)</f>
        <v>916</v>
      </c>
      <c r="E34" s="1">
        <f>MAX(E1:E33)</f>
        <v>916</v>
      </c>
      <c r="F34" s="1">
        <f>MAX(F1:F33)</f>
        <v>1051</v>
      </c>
      <c r="G34" s="1">
        <f>MAX(G1:G33)</f>
        <v>1155</v>
      </c>
      <c r="H34" s="1">
        <f>AVERAGE(H2:H33)</f>
        <v>80.1875</v>
      </c>
    </row>
    <row r="35" spans="1:8" x14ac:dyDescent="0.2">
      <c r="C35" s="1">
        <f>MIN(C2:C33)</f>
        <v>215</v>
      </c>
      <c r="D35" s="1">
        <f>MIN(D2:D33)</f>
        <v>260</v>
      </c>
      <c r="E35" s="1">
        <f>MIN(E2:E33)</f>
        <v>270</v>
      </c>
      <c r="F35" s="1">
        <f>MIN(F2:F33)</f>
        <v>270</v>
      </c>
      <c r="G35" s="1">
        <f>MIN(G2:G33)</f>
        <v>435</v>
      </c>
    </row>
    <row r="36" spans="1:8" x14ac:dyDescent="0.2">
      <c r="C36">
        <f>AVERAGE(C2:C33)</f>
        <v>360.71875</v>
      </c>
      <c r="D36">
        <f>AVERAGE(D2:D33)</f>
        <v>505.28125</v>
      </c>
      <c r="E36">
        <f>AVERAGE(E2:E33)</f>
        <v>545.28125</v>
      </c>
      <c r="F36">
        <f>AVERAGE(F2:F33)</f>
        <v>602.375</v>
      </c>
      <c r="G36">
        <f>AVERAGE(G2:G33)</f>
        <v>805.46875</v>
      </c>
    </row>
  </sheetData>
  <sortState xmlns:xlrd2="http://schemas.microsoft.com/office/spreadsheetml/2017/richdata2" ref="A2:H36">
    <sortCondition ref="A1:A3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8A89-E4FA-4171-A9F6-817124466A38}">
  <dimension ref="A1:H34"/>
  <sheetViews>
    <sheetView tabSelected="1" zoomScaleNormal="100" workbookViewId="0">
      <selection activeCell="L17" sqref="L17"/>
    </sheetView>
  </sheetViews>
  <sheetFormatPr defaultRowHeight="14.25" x14ac:dyDescent="0.2"/>
  <cols>
    <col min="1" max="1" width="15.375" customWidth="1"/>
    <col min="2" max="2" width="10.75" customWidth="1"/>
    <col min="3" max="3" width="9.875" customWidth="1"/>
    <col min="6" max="6" width="11.5" customWidth="1"/>
    <col min="7" max="7" width="10" customWidth="1"/>
    <col min="8" max="8" width="10.375" customWidth="1"/>
  </cols>
  <sheetData>
    <row r="1" spans="1:8" s="4" customFormat="1" ht="24" customHeight="1" x14ac:dyDescent="0.3">
      <c r="A1" s="5" t="s">
        <v>134</v>
      </c>
      <c r="B1" s="5"/>
      <c r="C1" s="5"/>
      <c r="D1" s="5"/>
      <c r="E1" s="5"/>
      <c r="F1" s="5"/>
      <c r="G1" s="5"/>
      <c r="H1" s="5"/>
    </row>
    <row r="2" spans="1:8" s="6" customFormat="1" ht="14.25" customHeight="1" x14ac:dyDescent="0.2">
      <c r="A2" s="6" t="s">
        <v>135</v>
      </c>
      <c r="C2" s="6">
        <v>80</v>
      </c>
      <c r="D2" s="6">
        <v>70</v>
      </c>
      <c r="E2" s="6">
        <v>65</v>
      </c>
      <c r="F2" s="6">
        <v>60</v>
      </c>
      <c r="G2" s="6">
        <v>55</v>
      </c>
    </row>
    <row r="3" spans="1:8" x14ac:dyDescent="0.2">
      <c r="A3" s="1" t="s">
        <v>0</v>
      </c>
      <c r="B3" s="1" t="s">
        <v>1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133</v>
      </c>
      <c r="H3" t="s">
        <v>66</v>
      </c>
    </row>
    <row r="4" spans="1:8" x14ac:dyDescent="0.2">
      <c r="A4" s="3" t="s">
        <v>71</v>
      </c>
      <c r="B4" s="3" t="s">
        <v>72</v>
      </c>
      <c r="C4" s="3">
        <v>550</v>
      </c>
      <c r="D4" s="3">
        <v>605</v>
      </c>
      <c r="E4" s="3">
        <v>687</v>
      </c>
      <c r="F4" s="3">
        <v>786</v>
      </c>
      <c r="G4" s="3">
        <v>1000</v>
      </c>
      <c r="H4">
        <f t="shared" ref="H4:H34" si="0">ROUND((80+20*(C4-160)/(690-160)+70+30*(D4-195)/(955-195)+65+35*(E4-270)/(955-225)+60+40*(F4-270)/(1052-225)+55+45*(G4-435)/(1052-320))/5,0)</f>
        <v>88</v>
      </c>
    </row>
    <row r="5" spans="1:8" x14ac:dyDescent="0.2">
      <c r="A5" s="3" t="s">
        <v>73</v>
      </c>
      <c r="B5" s="3" t="s">
        <v>74</v>
      </c>
      <c r="C5" s="3">
        <v>550</v>
      </c>
      <c r="D5" s="3">
        <v>700</v>
      </c>
      <c r="E5" s="3">
        <v>755</v>
      </c>
      <c r="F5" s="3">
        <v>755</v>
      </c>
      <c r="G5" s="3">
        <v>755</v>
      </c>
      <c r="H5">
        <f t="shared" si="0"/>
        <v>86</v>
      </c>
    </row>
    <row r="6" spans="1:8" x14ac:dyDescent="0.2">
      <c r="A6" s="3" t="s">
        <v>75</v>
      </c>
      <c r="B6" s="3" t="s">
        <v>76</v>
      </c>
      <c r="C6" s="3">
        <v>160</v>
      </c>
      <c r="D6" s="3">
        <v>195</v>
      </c>
      <c r="E6" s="3">
        <v>225</v>
      </c>
      <c r="F6" s="3">
        <v>225</v>
      </c>
      <c r="G6" s="3">
        <v>355</v>
      </c>
      <c r="H6">
        <f t="shared" si="0"/>
        <v>64</v>
      </c>
    </row>
    <row r="7" spans="1:8" x14ac:dyDescent="0.2">
      <c r="A7" s="3" t="s">
        <v>77</v>
      </c>
      <c r="B7" s="3" t="s">
        <v>78</v>
      </c>
      <c r="C7" s="3">
        <v>320</v>
      </c>
      <c r="D7" s="3">
        <v>445</v>
      </c>
      <c r="E7" s="3">
        <v>455</v>
      </c>
      <c r="F7" s="3">
        <v>455</v>
      </c>
      <c r="G7" s="3">
        <v>455</v>
      </c>
      <c r="H7">
        <f t="shared" si="0"/>
        <v>73</v>
      </c>
    </row>
    <row r="8" spans="1:8" x14ac:dyDescent="0.2">
      <c r="A8" s="3" t="s">
        <v>79</v>
      </c>
      <c r="B8" s="3" t="s">
        <v>80</v>
      </c>
      <c r="C8" s="3">
        <v>606</v>
      </c>
      <c r="D8" s="3">
        <v>723</v>
      </c>
      <c r="E8" s="3">
        <v>800</v>
      </c>
      <c r="F8" s="3">
        <v>867</v>
      </c>
      <c r="G8" s="3">
        <v>877</v>
      </c>
      <c r="H8">
        <f t="shared" si="0"/>
        <v>90</v>
      </c>
    </row>
    <row r="9" spans="1:8" x14ac:dyDescent="0.2">
      <c r="A9" s="3" t="s">
        <v>81</v>
      </c>
      <c r="B9" s="3" t="s">
        <v>82</v>
      </c>
      <c r="C9" s="3">
        <v>512</v>
      </c>
      <c r="D9" s="3">
        <v>690</v>
      </c>
      <c r="E9" s="3">
        <v>705</v>
      </c>
      <c r="F9" s="3">
        <v>832</v>
      </c>
      <c r="G9" s="3">
        <v>949</v>
      </c>
      <c r="H9">
        <f t="shared" si="0"/>
        <v>88</v>
      </c>
    </row>
    <row r="10" spans="1:8" x14ac:dyDescent="0.2">
      <c r="A10" s="3" t="s">
        <v>83</v>
      </c>
      <c r="B10" s="3" t="s">
        <v>84</v>
      </c>
      <c r="C10" s="3">
        <v>430</v>
      </c>
      <c r="D10" s="3">
        <v>435</v>
      </c>
      <c r="E10" s="3">
        <v>480</v>
      </c>
      <c r="F10" s="3">
        <v>576</v>
      </c>
      <c r="G10" s="3">
        <v>830</v>
      </c>
      <c r="H10">
        <f t="shared" si="0"/>
        <v>80</v>
      </c>
    </row>
    <row r="11" spans="1:8" x14ac:dyDescent="0.2">
      <c r="A11" s="3" t="s">
        <v>85</v>
      </c>
      <c r="B11" s="3" t="s">
        <v>86</v>
      </c>
      <c r="C11" s="3">
        <v>326</v>
      </c>
      <c r="D11" s="3">
        <v>460</v>
      </c>
      <c r="E11" s="3">
        <v>568</v>
      </c>
      <c r="F11" s="3">
        <v>717</v>
      </c>
      <c r="G11" s="3">
        <v>822</v>
      </c>
      <c r="H11">
        <f t="shared" si="0"/>
        <v>81</v>
      </c>
    </row>
    <row r="12" spans="1:8" x14ac:dyDescent="0.2">
      <c r="A12" s="3" t="s">
        <v>89</v>
      </c>
      <c r="B12" s="3" t="s">
        <v>90</v>
      </c>
      <c r="C12" s="3">
        <v>537</v>
      </c>
      <c r="D12" s="3">
        <v>627</v>
      </c>
      <c r="E12" s="3">
        <v>652</v>
      </c>
      <c r="F12" s="3">
        <v>682</v>
      </c>
      <c r="G12" s="3">
        <v>857</v>
      </c>
      <c r="H12">
        <f t="shared" si="0"/>
        <v>85</v>
      </c>
    </row>
    <row r="13" spans="1:8" x14ac:dyDescent="0.2">
      <c r="A13" s="3" t="s">
        <v>87</v>
      </c>
      <c r="B13" s="3" t="s">
        <v>88</v>
      </c>
      <c r="C13" s="3">
        <v>490</v>
      </c>
      <c r="D13" s="3">
        <v>530</v>
      </c>
      <c r="E13" s="3">
        <v>618</v>
      </c>
      <c r="F13" s="3">
        <v>765</v>
      </c>
      <c r="G13" s="3">
        <v>831</v>
      </c>
      <c r="H13">
        <f t="shared" si="0"/>
        <v>84</v>
      </c>
    </row>
    <row r="14" spans="1:8" x14ac:dyDescent="0.2">
      <c r="A14" s="3" t="s">
        <v>91</v>
      </c>
      <c r="B14" s="3" t="s">
        <v>92</v>
      </c>
      <c r="C14" s="3">
        <v>345</v>
      </c>
      <c r="D14" s="3">
        <v>480</v>
      </c>
      <c r="E14" s="3">
        <v>495</v>
      </c>
      <c r="F14" s="3">
        <v>535</v>
      </c>
      <c r="G14" s="3">
        <v>545</v>
      </c>
      <c r="H14">
        <f t="shared" si="0"/>
        <v>76</v>
      </c>
    </row>
    <row r="15" spans="1:8" x14ac:dyDescent="0.2">
      <c r="A15" s="3" t="s">
        <v>93</v>
      </c>
      <c r="B15" s="3" t="s">
        <v>94</v>
      </c>
      <c r="C15" s="3">
        <v>535</v>
      </c>
      <c r="D15" s="3">
        <v>675</v>
      </c>
      <c r="E15" s="3">
        <v>675</v>
      </c>
      <c r="F15" s="3">
        <v>795</v>
      </c>
      <c r="G15" s="3">
        <v>830</v>
      </c>
      <c r="H15">
        <f t="shared" si="0"/>
        <v>86</v>
      </c>
    </row>
    <row r="16" spans="1:8" x14ac:dyDescent="0.2">
      <c r="A16" s="3" t="s">
        <v>95</v>
      </c>
      <c r="B16" s="3" t="s">
        <v>96</v>
      </c>
      <c r="C16" s="3">
        <v>413</v>
      </c>
      <c r="D16" s="3">
        <v>470</v>
      </c>
      <c r="E16" s="3">
        <v>540</v>
      </c>
      <c r="F16" s="3">
        <v>630</v>
      </c>
      <c r="G16" s="3">
        <v>670</v>
      </c>
      <c r="H16">
        <f t="shared" si="0"/>
        <v>79</v>
      </c>
    </row>
    <row r="17" spans="1:8" x14ac:dyDescent="0.2">
      <c r="A17" s="3" t="s">
        <v>97</v>
      </c>
      <c r="B17" s="3" t="s">
        <v>98</v>
      </c>
      <c r="C17" s="3">
        <v>190</v>
      </c>
      <c r="D17" s="3">
        <v>220</v>
      </c>
      <c r="E17" s="3">
        <v>320</v>
      </c>
      <c r="F17" s="3">
        <v>320</v>
      </c>
      <c r="G17" s="3">
        <v>320</v>
      </c>
      <c r="H17">
        <f t="shared" si="0"/>
        <v>66</v>
      </c>
    </row>
    <row r="18" spans="1:8" x14ac:dyDescent="0.2">
      <c r="A18" s="3" t="s">
        <v>99</v>
      </c>
      <c r="B18" s="3" t="s">
        <v>100</v>
      </c>
      <c r="C18" s="3">
        <v>330</v>
      </c>
      <c r="D18" s="3">
        <v>485</v>
      </c>
      <c r="E18" s="3">
        <v>525</v>
      </c>
      <c r="F18" s="3">
        <v>540</v>
      </c>
      <c r="G18" s="3">
        <v>540</v>
      </c>
      <c r="H18">
        <f t="shared" si="0"/>
        <v>76</v>
      </c>
    </row>
    <row r="19" spans="1:8" x14ac:dyDescent="0.2">
      <c r="A19" s="3" t="s">
        <v>101</v>
      </c>
      <c r="B19" s="3" t="s">
        <v>102</v>
      </c>
      <c r="C19" s="3">
        <v>495</v>
      </c>
      <c r="D19" s="3">
        <v>655</v>
      </c>
      <c r="E19" s="3">
        <v>655</v>
      </c>
      <c r="F19" s="3">
        <v>705</v>
      </c>
      <c r="G19" s="3">
        <v>810</v>
      </c>
      <c r="H19">
        <f>ROUND((80+20*(C19-160)/(690-160)+70+30*(D19-195)/(955-195)+65+35*(E19-270)/(955-225)+60+40*(F19-270)/(1052-225)+55+45*(G19-435)/(1052-320))/5,0)</f>
        <v>85</v>
      </c>
    </row>
    <row r="20" spans="1:8" x14ac:dyDescent="0.2">
      <c r="A20" s="3" t="s">
        <v>105</v>
      </c>
      <c r="B20" s="3" t="s">
        <v>106</v>
      </c>
      <c r="C20" s="3">
        <v>515</v>
      </c>
      <c r="D20" s="3">
        <v>625</v>
      </c>
      <c r="E20" s="3">
        <v>685</v>
      </c>
      <c r="F20" s="3">
        <v>685</v>
      </c>
      <c r="G20" s="3">
        <v>700</v>
      </c>
      <c r="H20">
        <f t="shared" si="0"/>
        <v>83</v>
      </c>
    </row>
    <row r="21" spans="1:8" x14ac:dyDescent="0.2">
      <c r="A21" s="3" t="s">
        <v>103</v>
      </c>
      <c r="B21" s="3" t="s">
        <v>104</v>
      </c>
      <c r="C21" s="3">
        <v>385</v>
      </c>
      <c r="D21" s="3">
        <v>576</v>
      </c>
      <c r="E21" s="3">
        <v>582</v>
      </c>
      <c r="F21" s="3">
        <v>642</v>
      </c>
      <c r="G21" s="3">
        <v>648</v>
      </c>
      <c r="H21">
        <f t="shared" si="0"/>
        <v>80</v>
      </c>
    </row>
    <row r="22" spans="1:8" x14ac:dyDescent="0.2">
      <c r="A22" s="3" t="s">
        <v>107</v>
      </c>
      <c r="B22" s="3" t="s">
        <v>108</v>
      </c>
      <c r="C22" s="3">
        <v>375</v>
      </c>
      <c r="D22" s="3">
        <v>530</v>
      </c>
      <c r="E22" s="3">
        <v>530</v>
      </c>
      <c r="F22" s="3">
        <v>630</v>
      </c>
      <c r="G22" s="3">
        <v>630</v>
      </c>
      <c r="H22">
        <f t="shared" si="0"/>
        <v>79</v>
      </c>
    </row>
    <row r="23" spans="1:8" x14ac:dyDescent="0.2">
      <c r="A23" s="3" t="s">
        <v>109</v>
      </c>
      <c r="B23" s="3" t="s">
        <v>110</v>
      </c>
      <c r="C23" s="3">
        <v>215</v>
      </c>
      <c r="D23" s="3">
        <v>368</v>
      </c>
      <c r="E23" s="3">
        <v>423</v>
      </c>
      <c r="F23" s="3">
        <v>508</v>
      </c>
      <c r="G23" s="3">
        <v>508</v>
      </c>
      <c r="H23">
        <f t="shared" si="0"/>
        <v>72</v>
      </c>
    </row>
    <row r="24" spans="1:8" x14ac:dyDescent="0.2">
      <c r="A24" s="3" t="s">
        <v>111</v>
      </c>
      <c r="B24" s="3" t="s">
        <v>112</v>
      </c>
      <c r="C24" s="3">
        <v>364</v>
      </c>
      <c r="D24" s="3">
        <v>405</v>
      </c>
      <c r="E24" s="3">
        <v>508</v>
      </c>
      <c r="F24" s="3">
        <v>508</v>
      </c>
      <c r="G24" s="3">
        <v>508</v>
      </c>
      <c r="H24">
        <f t="shared" si="0"/>
        <v>75</v>
      </c>
    </row>
    <row r="25" spans="1:8" x14ac:dyDescent="0.2">
      <c r="A25" s="3" t="s">
        <v>113</v>
      </c>
      <c r="B25" s="3" t="s">
        <v>114</v>
      </c>
      <c r="C25" s="3">
        <v>690</v>
      </c>
      <c r="D25" s="3">
        <v>855</v>
      </c>
      <c r="E25" s="3">
        <v>855</v>
      </c>
      <c r="F25" s="3">
        <v>1026</v>
      </c>
      <c r="G25" s="3">
        <v>1026</v>
      </c>
      <c r="H25">
        <f t="shared" si="0"/>
        <v>95</v>
      </c>
    </row>
    <row r="26" spans="1:8" x14ac:dyDescent="0.2">
      <c r="A26" s="3" t="s">
        <v>115</v>
      </c>
      <c r="B26" s="3" t="s">
        <v>116</v>
      </c>
      <c r="C26" s="3">
        <v>206</v>
      </c>
      <c r="D26" s="3">
        <v>420</v>
      </c>
      <c r="E26" s="3">
        <v>465</v>
      </c>
      <c r="F26" s="3">
        <v>515</v>
      </c>
      <c r="G26" s="3">
        <v>545</v>
      </c>
      <c r="H26">
        <f t="shared" si="0"/>
        <v>74</v>
      </c>
    </row>
    <row r="27" spans="1:8" x14ac:dyDescent="0.2">
      <c r="A27" s="3" t="s">
        <v>117</v>
      </c>
      <c r="B27" s="3" t="s">
        <v>118</v>
      </c>
      <c r="C27" s="3">
        <v>375</v>
      </c>
      <c r="D27" s="3">
        <v>495</v>
      </c>
      <c r="E27" s="3">
        <v>505</v>
      </c>
      <c r="F27" s="3">
        <v>505</v>
      </c>
      <c r="G27" s="3">
        <v>505</v>
      </c>
      <c r="H27">
        <f t="shared" si="0"/>
        <v>75</v>
      </c>
    </row>
    <row r="28" spans="1:8" x14ac:dyDescent="0.2">
      <c r="A28" s="3" t="s">
        <v>119</v>
      </c>
      <c r="B28" s="3" t="s">
        <v>120</v>
      </c>
      <c r="C28" s="3">
        <v>275</v>
      </c>
      <c r="D28" s="3">
        <v>330</v>
      </c>
      <c r="E28" s="3">
        <v>390</v>
      </c>
      <c r="F28" s="3">
        <v>455</v>
      </c>
      <c r="G28" s="3">
        <v>565</v>
      </c>
      <c r="H28">
        <f t="shared" si="0"/>
        <v>72</v>
      </c>
    </row>
    <row r="29" spans="1:8" x14ac:dyDescent="0.2">
      <c r="A29" s="3" t="s">
        <v>121</v>
      </c>
      <c r="B29" s="3" t="s">
        <v>122</v>
      </c>
      <c r="C29" s="3">
        <v>285</v>
      </c>
      <c r="D29" s="3">
        <v>430</v>
      </c>
      <c r="E29" s="3">
        <v>465</v>
      </c>
      <c r="F29" s="3">
        <v>495</v>
      </c>
      <c r="G29" s="3">
        <v>495</v>
      </c>
      <c r="H29">
        <f t="shared" si="0"/>
        <v>74</v>
      </c>
    </row>
    <row r="30" spans="1:8" x14ac:dyDescent="0.2">
      <c r="A30" s="3" t="s">
        <v>123</v>
      </c>
      <c r="B30" s="3" t="s">
        <v>124</v>
      </c>
      <c r="C30" s="3">
        <v>745</v>
      </c>
      <c r="D30" s="3">
        <v>955</v>
      </c>
      <c r="E30" s="3">
        <v>955</v>
      </c>
      <c r="F30" s="3">
        <v>1052</v>
      </c>
      <c r="G30" s="3">
        <v>1052</v>
      </c>
      <c r="H30">
        <f t="shared" si="0"/>
        <v>98</v>
      </c>
    </row>
    <row r="31" spans="1:8" x14ac:dyDescent="0.2">
      <c r="A31" s="3" t="s">
        <v>125</v>
      </c>
      <c r="B31" s="3" t="s">
        <v>126</v>
      </c>
      <c r="C31" s="3">
        <v>261</v>
      </c>
      <c r="D31" s="3">
        <v>312</v>
      </c>
      <c r="E31" s="3">
        <v>377</v>
      </c>
      <c r="F31" s="3">
        <v>387</v>
      </c>
      <c r="G31" s="3">
        <v>445</v>
      </c>
      <c r="H31">
        <f t="shared" si="0"/>
        <v>70</v>
      </c>
    </row>
    <row r="32" spans="1:8" x14ac:dyDescent="0.2">
      <c r="A32" s="3" t="s">
        <v>127</v>
      </c>
      <c r="B32" s="3" t="s">
        <v>128</v>
      </c>
      <c r="C32" s="3">
        <v>454</v>
      </c>
      <c r="D32" s="3">
        <v>720</v>
      </c>
      <c r="E32" s="3">
        <v>735</v>
      </c>
      <c r="F32" s="3">
        <v>740</v>
      </c>
      <c r="G32" s="3">
        <v>860</v>
      </c>
      <c r="H32">
        <f t="shared" si="0"/>
        <v>87</v>
      </c>
    </row>
    <row r="33" spans="1:8" x14ac:dyDescent="0.2">
      <c r="A33" s="3" t="s">
        <v>129</v>
      </c>
      <c r="B33" s="3" t="s">
        <v>130</v>
      </c>
      <c r="C33" s="3">
        <v>440</v>
      </c>
      <c r="D33" s="3">
        <v>527</v>
      </c>
      <c r="E33" s="3">
        <v>567</v>
      </c>
      <c r="F33" s="3">
        <v>582</v>
      </c>
      <c r="G33" s="3">
        <v>592</v>
      </c>
      <c r="H33">
        <f t="shared" si="0"/>
        <v>79</v>
      </c>
    </row>
    <row r="34" spans="1:8" x14ac:dyDescent="0.2">
      <c r="A34" s="3" t="s">
        <v>131</v>
      </c>
      <c r="B34" s="3" t="s">
        <v>132</v>
      </c>
      <c r="C34" s="3">
        <v>532</v>
      </c>
      <c r="D34" s="3">
        <v>620</v>
      </c>
      <c r="E34" s="3">
        <v>640</v>
      </c>
      <c r="F34" s="3">
        <v>640</v>
      </c>
      <c r="G34" s="3">
        <v>640</v>
      </c>
      <c r="H34">
        <f t="shared" si="0"/>
        <v>82</v>
      </c>
    </row>
  </sheetData>
  <autoFilter ref="A3:H3" xr:uid="{1A488A89-E4FA-4171-A9F6-817124466A38}">
    <sortState xmlns:xlrd2="http://schemas.microsoft.com/office/spreadsheetml/2017/richdata2" ref="A4:H34">
      <sortCondition ref="B3"/>
    </sortState>
  </autoFilter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濑莱</cp:lastModifiedBy>
  <dcterms:created xsi:type="dcterms:W3CDTF">2015-06-05T18:19:34Z</dcterms:created>
  <dcterms:modified xsi:type="dcterms:W3CDTF">2023-05-21T01:57:03Z</dcterms:modified>
</cp:coreProperties>
</file>