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CNumerical\"/>
    </mc:Choice>
  </mc:AlternateContent>
  <xr:revisionPtr revIDLastSave="0" documentId="13_ncr:1_{A9EA1000-4E74-4EF0-9DA2-DAC86EAB2DEC}" xr6:coauthVersionLast="45" xr6:coauthVersionMax="45" xr10:uidLastSave="{00000000-0000-0000-0000-000000000000}"/>
  <bookViews>
    <workbookView xWindow="-98" yWindow="-98" windowWidth="22695" windowHeight="14595" activeTab="8" xr2:uid="{68630313-8CE9-48E8-94FB-2F69626D3052}"/>
  </bookViews>
  <sheets>
    <sheet name="50by25" sheetId="7" r:id="rId1"/>
    <sheet name="40by20" sheetId="8" r:id="rId2"/>
    <sheet name="30by20" sheetId="10" r:id="rId3"/>
    <sheet name="30by15" sheetId="9" r:id="rId4"/>
    <sheet name="20by15" sheetId="2" r:id="rId5"/>
    <sheet name="20by10" sheetId="3" r:id="rId6"/>
    <sheet name="10by10" sheetId="4" r:id="rId7"/>
    <sheet name="10b5" sheetId="5" r:id="rId8"/>
    <sheet name="summary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8" i="7" l="1"/>
  <c r="M58" i="7"/>
  <c r="L58" i="7"/>
  <c r="K58" i="7"/>
  <c r="J58" i="7"/>
  <c r="N57" i="7"/>
  <c r="M57" i="7"/>
  <c r="L57" i="7"/>
  <c r="K57" i="7"/>
  <c r="J57" i="7"/>
  <c r="N56" i="7"/>
  <c r="M56" i="7"/>
  <c r="J56" i="7" s="1"/>
  <c r="L56" i="7"/>
  <c r="K56" i="7"/>
  <c r="N55" i="7"/>
  <c r="K55" i="7" s="1"/>
  <c r="M55" i="7"/>
  <c r="L55" i="7"/>
  <c r="J55" i="7"/>
  <c r="N54" i="7"/>
  <c r="M54" i="7"/>
  <c r="L54" i="7"/>
  <c r="K54" i="7"/>
  <c r="J54" i="7"/>
  <c r="N53" i="7"/>
  <c r="M53" i="7"/>
  <c r="L53" i="7"/>
  <c r="K53" i="7"/>
  <c r="J53" i="7"/>
  <c r="N52" i="7"/>
  <c r="K52" i="7" s="1"/>
  <c r="M52" i="7"/>
  <c r="J52" i="7" s="1"/>
  <c r="L52" i="7"/>
  <c r="N51" i="7"/>
  <c r="K51" i="7" s="1"/>
  <c r="M51" i="7"/>
  <c r="L51" i="7"/>
  <c r="J51" i="7"/>
  <c r="N50" i="7"/>
  <c r="M50" i="7"/>
  <c r="L50" i="7"/>
  <c r="K50" i="7"/>
  <c r="J50" i="7"/>
  <c r="N49" i="7"/>
  <c r="M49" i="7"/>
  <c r="L49" i="7"/>
  <c r="K49" i="7"/>
  <c r="J49" i="7"/>
  <c r="N48" i="7"/>
  <c r="M48" i="7"/>
  <c r="J48" i="7" s="1"/>
  <c r="L48" i="7"/>
  <c r="K48" i="7"/>
  <c r="N47" i="7"/>
  <c r="K47" i="7" s="1"/>
  <c r="M47" i="7"/>
  <c r="L47" i="7"/>
  <c r="J47" i="7"/>
  <c r="N46" i="7"/>
  <c r="M46" i="7"/>
  <c r="L46" i="7"/>
  <c r="K46" i="7"/>
  <c r="J46" i="7"/>
  <c r="N45" i="7"/>
  <c r="M45" i="7"/>
  <c r="L45" i="7"/>
  <c r="K45" i="7"/>
  <c r="J45" i="7"/>
  <c r="N44" i="7"/>
  <c r="M44" i="7"/>
  <c r="J44" i="7" s="1"/>
  <c r="L44" i="7"/>
  <c r="K44" i="7"/>
  <c r="N43" i="7"/>
  <c r="K43" i="7" s="1"/>
  <c r="M43" i="7"/>
  <c r="L43" i="7"/>
  <c r="J43" i="7"/>
  <c r="N42" i="7"/>
  <c r="M42" i="7"/>
  <c r="L42" i="7"/>
  <c r="K42" i="7"/>
  <c r="J42" i="7"/>
  <c r="N41" i="7"/>
  <c r="M41" i="7"/>
  <c r="L41" i="7"/>
  <c r="K41" i="7"/>
  <c r="J41" i="7"/>
  <c r="N40" i="7"/>
  <c r="M40" i="7"/>
  <c r="J40" i="7" s="1"/>
  <c r="L40" i="7"/>
  <c r="K40" i="7"/>
  <c r="N39" i="7"/>
  <c r="K39" i="7" s="1"/>
  <c r="M39" i="7"/>
  <c r="L39" i="7"/>
  <c r="J39" i="7"/>
  <c r="N38" i="7"/>
  <c r="M38" i="7"/>
  <c r="L38" i="7"/>
  <c r="K38" i="7"/>
  <c r="J38" i="7"/>
  <c r="N37" i="7"/>
  <c r="M37" i="7"/>
  <c r="L37" i="7"/>
  <c r="K37" i="7"/>
  <c r="J37" i="7"/>
  <c r="N36" i="7"/>
  <c r="M36" i="7"/>
  <c r="J36" i="7" s="1"/>
  <c r="L36" i="7"/>
  <c r="K36" i="7"/>
  <c r="N35" i="7"/>
  <c r="K35" i="7" s="1"/>
  <c r="M35" i="7"/>
  <c r="L35" i="7"/>
  <c r="J35" i="7"/>
  <c r="N34" i="7"/>
  <c r="M34" i="7"/>
  <c r="L34" i="7"/>
  <c r="K34" i="7"/>
  <c r="J34" i="7"/>
  <c r="N33" i="7"/>
  <c r="M33" i="7"/>
  <c r="L33" i="7"/>
  <c r="K33" i="7"/>
  <c r="J33" i="7"/>
  <c r="N32" i="7"/>
  <c r="M32" i="7"/>
  <c r="J32" i="7" s="1"/>
  <c r="L32" i="7"/>
  <c r="K32" i="7"/>
  <c r="N31" i="7"/>
  <c r="K31" i="7" s="1"/>
  <c r="M31" i="7"/>
  <c r="L31" i="7"/>
  <c r="J31" i="7"/>
  <c r="N30" i="7"/>
  <c r="M30" i="7"/>
  <c r="L30" i="7"/>
  <c r="K30" i="7"/>
  <c r="J30" i="7"/>
  <c r="N29" i="7"/>
  <c r="M29" i="7"/>
  <c r="L29" i="7"/>
  <c r="K29" i="7"/>
  <c r="J29" i="7"/>
  <c r="N28" i="7"/>
  <c r="M28" i="7"/>
  <c r="J28" i="7" s="1"/>
  <c r="L28" i="7"/>
  <c r="K28" i="7"/>
  <c r="N27" i="7"/>
  <c r="K27" i="7" s="1"/>
  <c r="M27" i="7"/>
  <c r="L27" i="7"/>
  <c r="J27" i="7"/>
  <c r="N26" i="7"/>
  <c r="M26" i="7"/>
  <c r="L26" i="7"/>
  <c r="K26" i="7"/>
  <c r="J26" i="7"/>
  <c r="N25" i="7"/>
  <c r="M25" i="7"/>
  <c r="L25" i="7"/>
  <c r="K25" i="7"/>
  <c r="J25" i="7"/>
  <c r="N24" i="7"/>
  <c r="M24" i="7"/>
  <c r="J24" i="7" s="1"/>
  <c r="L24" i="7"/>
  <c r="K24" i="7"/>
  <c r="N23" i="7"/>
  <c r="K23" i="7" s="1"/>
  <c r="M23" i="7"/>
  <c r="L23" i="7"/>
  <c r="J23" i="7"/>
  <c r="N22" i="7"/>
  <c r="M22" i="7"/>
  <c r="L22" i="7"/>
  <c r="K22" i="7"/>
  <c r="J22" i="7"/>
  <c r="N21" i="7"/>
  <c r="M21" i="7"/>
  <c r="L21" i="7"/>
  <c r="K21" i="7"/>
  <c r="J21" i="7"/>
  <c r="N20" i="7"/>
  <c r="M20" i="7"/>
  <c r="J20" i="7" s="1"/>
  <c r="L20" i="7"/>
  <c r="K20" i="7"/>
  <c r="N19" i="7"/>
  <c r="K19" i="7" s="1"/>
  <c r="M19" i="7"/>
  <c r="L19" i="7"/>
  <c r="J19" i="7"/>
  <c r="N18" i="7"/>
  <c r="M18" i="7"/>
  <c r="L18" i="7"/>
  <c r="K18" i="7"/>
  <c r="J18" i="7"/>
  <c r="N17" i="7"/>
  <c r="M17" i="7"/>
  <c r="L17" i="7"/>
  <c r="K17" i="7"/>
  <c r="J17" i="7"/>
  <c r="N16" i="7"/>
  <c r="M16" i="7"/>
  <c r="J16" i="7" s="1"/>
  <c r="L16" i="7"/>
  <c r="K16" i="7"/>
  <c r="N15" i="7"/>
  <c r="K15" i="7" s="1"/>
  <c r="M15" i="7"/>
  <c r="L15" i="7"/>
  <c r="J15" i="7"/>
  <c r="N14" i="7"/>
  <c r="M14" i="7"/>
  <c r="L14" i="7"/>
  <c r="K14" i="7"/>
  <c r="J14" i="7"/>
  <c r="N13" i="7"/>
  <c r="M13" i="7"/>
  <c r="L13" i="7"/>
  <c r="K13" i="7"/>
  <c r="J13" i="7"/>
  <c r="N12" i="7"/>
  <c r="M12" i="7"/>
  <c r="J12" i="7" s="1"/>
  <c r="L12" i="7"/>
  <c r="K12" i="7"/>
  <c r="N11" i="7"/>
  <c r="K11" i="7" s="1"/>
  <c r="M11" i="7"/>
  <c r="L11" i="7"/>
  <c r="J11" i="7"/>
  <c r="N10" i="7"/>
  <c r="M10" i="7"/>
  <c r="J10" i="7" s="1"/>
  <c r="L10" i="7"/>
  <c r="K10" i="7"/>
  <c r="N9" i="7"/>
  <c r="K9" i="7" s="1"/>
  <c r="M9" i="7"/>
  <c r="L9" i="7"/>
  <c r="J9" i="7"/>
  <c r="N8" i="7"/>
  <c r="M8" i="7"/>
  <c r="L8" i="7"/>
  <c r="K8" i="7"/>
  <c r="J8" i="7"/>
  <c r="N7" i="7"/>
  <c r="M7" i="7"/>
  <c r="L7" i="7"/>
  <c r="K7" i="7"/>
  <c r="J7" i="7"/>
  <c r="S6" i="7"/>
  <c r="Z10" i="7" s="1"/>
  <c r="R6" i="7"/>
  <c r="Y10" i="7" s="1"/>
  <c r="N6" i="7"/>
  <c r="K6" i="7" s="1"/>
  <c r="M6" i="7"/>
  <c r="J6" i="7" s="1"/>
  <c r="L6" i="7"/>
  <c r="N5" i="7"/>
  <c r="K5" i="7" s="1"/>
  <c r="M5" i="7"/>
  <c r="L5" i="7"/>
  <c r="J5" i="7"/>
  <c r="R4" i="7"/>
  <c r="U10" i="7" s="1"/>
  <c r="P4" i="7"/>
  <c r="T10" i="7" s="1"/>
  <c r="N4" i="7"/>
  <c r="M4" i="7"/>
  <c r="J4" i="7" s="1"/>
  <c r="L4" i="7"/>
  <c r="K4" i="7"/>
  <c r="N3" i="7"/>
  <c r="K3" i="7" s="1"/>
  <c r="M3" i="7"/>
  <c r="J3" i="7" s="1"/>
  <c r="L3" i="7"/>
  <c r="O2" i="7"/>
  <c r="Q6" i="7" s="1"/>
  <c r="W10" i="7" s="1"/>
  <c r="N2" i="7"/>
  <c r="K2" i="7" s="1"/>
  <c r="M2" i="7"/>
  <c r="J2" i="7" s="1"/>
  <c r="L2" i="7"/>
  <c r="Q2" i="7" s="1"/>
  <c r="P10" i="7" s="1"/>
  <c r="N58" i="8"/>
  <c r="K58" i="8" s="1"/>
  <c r="M58" i="8"/>
  <c r="J58" i="8" s="1"/>
  <c r="L58" i="8"/>
  <c r="N57" i="8"/>
  <c r="K57" i="8" s="1"/>
  <c r="M57" i="8"/>
  <c r="J57" i="8" s="1"/>
  <c r="L57" i="8"/>
  <c r="N56" i="8"/>
  <c r="K56" i="8" s="1"/>
  <c r="M56" i="8"/>
  <c r="J56" i="8" s="1"/>
  <c r="L56" i="8"/>
  <c r="N55" i="8"/>
  <c r="K55" i="8" s="1"/>
  <c r="M55" i="8"/>
  <c r="L55" i="8"/>
  <c r="J55" i="8"/>
  <c r="N54" i="8"/>
  <c r="M54" i="8"/>
  <c r="J54" i="8" s="1"/>
  <c r="L54" i="8"/>
  <c r="K54" i="8"/>
  <c r="N53" i="8"/>
  <c r="K53" i="8" s="1"/>
  <c r="M53" i="8"/>
  <c r="J53" i="8" s="1"/>
  <c r="L53" i="8"/>
  <c r="N52" i="8"/>
  <c r="K52" i="8" s="1"/>
  <c r="M52" i="8"/>
  <c r="J52" i="8" s="1"/>
  <c r="L52" i="8"/>
  <c r="N51" i="8"/>
  <c r="K51" i="8" s="1"/>
  <c r="M51" i="8"/>
  <c r="L51" i="8"/>
  <c r="J51" i="8"/>
  <c r="N50" i="8"/>
  <c r="M50" i="8"/>
  <c r="J50" i="8" s="1"/>
  <c r="L50" i="8"/>
  <c r="K50" i="8"/>
  <c r="N49" i="8"/>
  <c r="K49" i="8" s="1"/>
  <c r="M49" i="8"/>
  <c r="J49" i="8" s="1"/>
  <c r="L49" i="8"/>
  <c r="N48" i="8"/>
  <c r="K48" i="8" s="1"/>
  <c r="M48" i="8"/>
  <c r="J48" i="8" s="1"/>
  <c r="L48" i="8"/>
  <c r="N47" i="8"/>
  <c r="K47" i="8" s="1"/>
  <c r="M47" i="8"/>
  <c r="L47" i="8"/>
  <c r="J47" i="8"/>
  <c r="N46" i="8"/>
  <c r="M46" i="8"/>
  <c r="L46" i="8"/>
  <c r="K46" i="8"/>
  <c r="J46" i="8"/>
  <c r="N45" i="8"/>
  <c r="M45" i="8"/>
  <c r="J45" i="8" s="1"/>
  <c r="L45" i="8"/>
  <c r="K45" i="8"/>
  <c r="N44" i="8"/>
  <c r="K44" i="8" s="1"/>
  <c r="M44" i="8"/>
  <c r="J44" i="8" s="1"/>
  <c r="L44" i="8"/>
  <c r="N43" i="8"/>
  <c r="K43" i="8" s="1"/>
  <c r="M43" i="8"/>
  <c r="L43" i="8"/>
  <c r="J43" i="8"/>
  <c r="N42" i="8"/>
  <c r="M42" i="8"/>
  <c r="L42" i="8"/>
  <c r="K42" i="8"/>
  <c r="J42" i="8"/>
  <c r="N41" i="8"/>
  <c r="M41" i="8"/>
  <c r="L41" i="8"/>
  <c r="K41" i="8"/>
  <c r="J41" i="8"/>
  <c r="N40" i="8"/>
  <c r="M40" i="8"/>
  <c r="J40" i="8" s="1"/>
  <c r="L40" i="8"/>
  <c r="K40" i="8"/>
  <c r="N39" i="8"/>
  <c r="K39" i="8" s="1"/>
  <c r="M39" i="8"/>
  <c r="L39" i="8"/>
  <c r="J39" i="8"/>
  <c r="N38" i="8"/>
  <c r="M38" i="8"/>
  <c r="L38" i="8"/>
  <c r="K38" i="8"/>
  <c r="J38" i="8"/>
  <c r="N37" i="8"/>
  <c r="M37" i="8"/>
  <c r="L37" i="8"/>
  <c r="K37" i="8"/>
  <c r="J37" i="8"/>
  <c r="N36" i="8"/>
  <c r="M36" i="8"/>
  <c r="J36" i="8" s="1"/>
  <c r="L36" i="8"/>
  <c r="K36" i="8"/>
  <c r="N35" i="8"/>
  <c r="K35" i="8" s="1"/>
  <c r="M35" i="8"/>
  <c r="L35" i="8"/>
  <c r="J35" i="8"/>
  <c r="N34" i="8"/>
  <c r="M34" i="8"/>
  <c r="L34" i="8"/>
  <c r="K34" i="8"/>
  <c r="J34" i="8"/>
  <c r="N33" i="8"/>
  <c r="M33" i="8"/>
  <c r="L33" i="8"/>
  <c r="K33" i="8"/>
  <c r="J33" i="8"/>
  <c r="N32" i="8"/>
  <c r="M32" i="8"/>
  <c r="J32" i="8" s="1"/>
  <c r="L32" i="8"/>
  <c r="K32" i="8"/>
  <c r="N31" i="8"/>
  <c r="K31" i="8" s="1"/>
  <c r="M31" i="8"/>
  <c r="L31" i="8"/>
  <c r="J31" i="8"/>
  <c r="N30" i="8"/>
  <c r="M30" i="8"/>
  <c r="L30" i="8"/>
  <c r="K30" i="8"/>
  <c r="J30" i="8"/>
  <c r="N29" i="8"/>
  <c r="M29" i="8"/>
  <c r="L29" i="8"/>
  <c r="K29" i="8"/>
  <c r="J29" i="8"/>
  <c r="N28" i="8"/>
  <c r="M28" i="8"/>
  <c r="J28" i="8" s="1"/>
  <c r="L28" i="8"/>
  <c r="K28" i="8"/>
  <c r="N27" i="8"/>
  <c r="K27" i="8" s="1"/>
  <c r="M27" i="8"/>
  <c r="L27" i="8"/>
  <c r="J27" i="8"/>
  <c r="N26" i="8"/>
  <c r="M26" i="8"/>
  <c r="L26" i="8"/>
  <c r="K26" i="8"/>
  <c r="J26" i="8"/>
  <c r="N25" i="8"/>
  <c r="M25" i="8"/>
  <c r="L25" i="8"/>
  <c r="K25" i="8"/>
  <c r="J25" i="8"/>
  <c r="N24" i="8"/>
  <c r="M24" i="8"/>
  <c r="J24" i="8" s="1"/>
  <c r="L24" i="8"/>
  <c r="K24" i="8"/>
  <c r="N23" i="8"/>
  <c r="K23" i="8" s="1"/>
  <c r="M23" i="8"/>
  <c r="L23" i="8"/>
  <c r="J23" i="8"/>
  <c r="N22" i="8"/>
  <c r="M22" i="8"/>
  <c r="L22" i="8"/>
  <c r="K22" i="8"/>
  <c r="J22" i="8"/>
  <c r="N21" i="8"/>
  <c r="M21" i="8"/>
  <c r="L21" i="8"/>
  <c r="K21" i="8"/>
  <c r="J21" i="8"/>
  <c r="N20" i="8"/>
  <c r="M20" i="8"/>
  <c r="J20" i="8" s="1"/>
  <c r="L20" i="8"/>
  <c r="K20" i="8"/>
  <c r="N19" i="8"/>
  <c r="K19" i="8" s="1"/>
  <c r="M19" i="8"/>
  <c r="L19" i="8"/>
  <c r="J19" i="8"/>
  <c r="N18" i="8"/>
  <c r="M18" i="8"/>
  <c r="L18" i="8"/>
  <c r="K18" i="8"/>
  <c r="J18" i="8"/>
  <c r="N17" i="8"/>
  <c r="M17" i="8"/>
  <c r="L17" i="8"/>
  <c r="K17" i="8"/>
  <c r="J17" i="8"/>
  <c r="N16" i="8"/>
  <c r="M16" i="8"/>
  <c r="J16" i="8" s="1"/>
  <c r="L16" i="8"/>
  <c r="K16" i="8"/>
  <c r="N15" i="8"/>
  <c r="K15" i="8" s="1"/>
  <c r="M15" i="8"/>
  <c r="L15" i="8"/>
  <c r="J15" i="8"/>
  <c r="N14" i="8"/>
  <c r="M14" i="8"/>
  <c r="L14" i="8"/>
  <c r="K14" i="8"/>
  <c r="J14" i="8"/>
  <c r="N13" i="8"/>
  <c r="M13" i="8"/>
  <c r="L13" i="8"/>
  <c r="K13" i="8"/>
  <c r="J13" i="8"/>
  <c r="N12" i="8"/>
  <c r="M12" i="8"/>
  <c r="J12" i="8" s="1"/>
  <c r="L12" i="8"/>
  <c r="K12" i="8"/>
  <c r="N11" i="8"/>
  <c r="K11" i="8" s="1"/>
  <c r="M11" i="8"/>
  <c r="L11" i="8"/>
  <c r="J11" i="8"/>
  <c r="N10" i="8"/>
  <c r="M10" i="8"/>
  <c r="J10" i="8" s="1"/>
  <c r="L10" i="8"/>
  <c r="K10" i="8"/>
  <c r="N9" i="8"/>
  <c r="K9" i="8" s="1"/>
  <c r="M9" i="8"/>
  <c r="L9" i="8"/>
  <c r="J9" i="8"/>
  <c r="N8" i="8"/>
  <c r="M8" i="8"/>
  <c r="L8" i="8"/>
  <c r="K8" i="8"/>
  <c r="J8" i="8"/>
  <c r="N7" i="8"/>
  <c r="M7" i="8"/>
  <c r="L7" i="8"/>
  <c r="K7" i="8"/>
  <c r="J7" i="8"/>
  <c r="S6" i="8"/>
  <c r="Z10" i="8" s="1"/>
  <c r="N6" i="8"/>
  <c r="K6" i="8" s="1"/>
  <c r="M6" i="8"/>
  <c r="J6" i="8" s="1"/>
  <c r="L6" i="8"/>
  <c r="N5" i="8"/>
  <c r="K5" i="8" s="1"/>
  <c r="M5" i="8"/>
  <c r="L5" i="8"/>
  <c r="J5" i="8"/>
  <c r="R4" i="8"/>
  <c r="U10" i="8" s="1"/>
  <c r="P4" i="8"/>
  <c r="T10" i="8" s="1"/>
  <c r="N4" i="8"/>
  <c r="M4" i="8"/>
  <c r="J4" i="8" s="1"/>
  <c r="L4" i="8"/>
  <c r="K4" i="8"/>
  <c r="N3" i="8"/>
  <c r="K3" i="8" s="1"/>
  <c r="M3" i="8"/>
  <c r="J3" i="8" s="1"/>
  <c r="L3" i="8"/>
  <c r="P2" i="8"/>
  <c r="Q10" i="8" s="1"/>
  <c r="O2" i="8"/>
  <c r="Q6" i="8" s="1"/>
  <c r="W10" i="8" s="1"/>
  <c r="N2" i="8"/>
  <c r="K2" i="8" s="1"/>
  <c r="M2" i="8"/>
  <c r="J2" i="8" s="1"/>
  <c r="L2" i="8"/>
  <c r="Q2" i="8" s="1"/>
  <c r="P10" i="8" s="1"/>
  <c r="L58" i="10"/>
  <c r="M58" i="10"/>
  <c r="J58" i="10" s="1"/>
  <c r="N58" i="10"/>
  <c r="K58" i="10" s="1"/>
  <c r="N57" i="10"/>
  <c r="K57" i="10" s="1"/>
  <c r="M57" i="10"/>
  <c r="L57" i="10"/>
  <c r="J57" i="10"/>
  <c r="N56" i="10"/>
  <c r="K56" i="10" s="1"/>
  <c r="M56" i="10"/>
  <c r="J56" i="10" s="1"/>
  <c r="L56" i="10"/>
  <c r="N55" i="10"/>
  <c r="K55" i="10" s="1"/>
  <c r="M55" i="10"/>
  <c r="J55" i="10" s="1"/>
  <c r="L55" i="10"/>
  <c r="N54" i="10"/>
  <c r="K54" i="10" s="1"/>
  <c r="M54" i="10"/>
  <c r="J54" i="10" s="1"/>
  <c r="L54" i="10"/>
  <c r="N53" i="10"/>
  <c r="K53" i="10" s="1"/>
  <c r="M53" i="10"/>
  <c r="J53" i="10" s="1"/>
  <c r="L53" i="10"/>
  <c r="N52" i="10"/>
  <c r="M52" i="10"/>
  <c r="J52" i="10" s="1"/>
  <c r="L52" i="10"/>
  <c r="K52" i="10"/>
  <c r="N51" i="10"/>
  <c r="K51" i="10" s="1"/>
  <c r="M51" i="10"/>
  <c r="J51" i="10" s="1"/>
  <c r="L51" i="10"/>
  <c r="N50" i="10"/>
  <c r="K50" i="10" s="1"/>
  <c r="M50" i="10"/>
  <c r="J50" i="10" s="1"/>
  <c r="L50" i="10"/>
  <c r="N49" i="10"/>
  <c r="K49" i="10" s="1"/>
  <c r="M49" i="10"/>
  <c r="J49" i="10" s="1"/>
  <c r="L49" i="10"/>
  <c r="N48" i="10"/>
  <c r="K48" i="10" s="1"/>
  <c r="M48" i="10"/>
  <c r="J48" i="10" s="1"/>
  <c r="L48" i="10"/>
  <c r="N47" i="10"/>
  <c r="K47" i="10" s="1"/>
  <c r="M47" i="10"/>
  <c r="J47" i="10" s="1"/>
  <c r="L47" i="10"/>
  <c r="N46" i="10"/>
  <c r="K46" i="10" s="1"/>
  <c r="M46" i="10"/>
  <c r="J46" i="10" s="1"/>
  <c r="L46" i="10"/>
  <c r="N45" i="10"/>
  <c r="M45" i="10"/>
  <c r="J45" i="10" s="1"/>
  <c r="L45" i="10"/>
  <c r="K45" i="10"/>
  <c r="N44" i="10"/>
  <c r="K44" i="10" s="1"/>
  <c r="M44" i="10"/>
  <c r="J44" i="10" s="1"/>
  <c r="L44" i="10"/>
  <c r="N43" i="10"/>
  <c r="K43" i="10" s="1"/>
  <c r="M43" i="10"/>
  <c r="J43" i="10" s="1"/>
  <c r="L43" i="10"/>
  <c r="N42" i="10"/>
  <c r="K42" i="10" s="1"/>
  <c r="M42" i="10"/>
  <c r="J42" i="10" s="1"/>
  <c r="L42" i="10"/>
  <c r="N41" i="10"/>
  <c r="K41" i="10" s="1"/>
  <c r="M41" i="10"/>
  <c r="J41" i="10" s="1"/>
  <c r="L41" i="10"/>
  <c r="N40" i="10"/>
  <c r="K40" i="10" s="1"/>
  <c r="M40" i="10"/>
  <c r="J40" i="10" s="1"/>
  <c r="L40" i="10"/>
  <c r="N39" i="10"/>
  <c r="K39" i="10" s="1"/>
  <c r="M39" i="10"/>
  <c r="J39" i="10" s="1"/>
  <c r="L39" i="10"/>
  <c r="N38" i="10"/>
  <c r="K38" i="10" s="1"/>
  <c r="M38" i="10"/>
  <c r="J38" i="10" s="1"/>
  <c r="L38" i="10"/>
  <c r="N37" i="10"/>
  <c r="K37" i="10" s="1"/>
  <c r="M37" i="10"/>
  <c r="J37" i="10" s="1"/>
  <c r="L37" i="10"/>
  <c r="N36" i="10"/>
  <c r="K36" i="10" s="1"/>
  <c r="M36" i="10"/>
  <c r="J36" i="10" s="1"/>
  <c r="L36" i="10"/>
  <c r="N35" i="10"/>
  <c r="K35" i="10" s="1"/>
  <c r="M35" i="10"/>
  <c r="J35" i="10" s="1"/>
  <c r="L35" i="10"/>
  <c r="N34" i="10"/>
  <c r="K34" i="10" s="1"/>
  <c r="M34" i="10"/>
  <c r="J34" i="10" s="1"/>
  <c r="L34" i="10"/>
  <c r="N33" i="10"/>
  <c r="M33" i="10"/>
  <c r="J33" i="10" s="1"/>
  <c r="L33" i="10"/>
  <c r="K33" i="10"/>
  <c r="N32" i="10"/>
  <c r="K32" i="10" s="1"/>
  <c r="M32" i="10"/>
  <c r="J32" i="10" s="1"/>
  <c r="L32" i="10"/>
  <c r="N31" i="10"/>
  <c r="K31" i="10" s="1"/>
  <c r="M31" i="10"/>
  <c r="J31" i="10" s="1"/>
  <c r="L31" i="10"/>
  <c r="N30" i="10"/>
  <c r="K30" i="10" s="1"/>
  <c r="M30" i="10"/>
  <c r="L30" i="10"/>
  <c r="J30" i="10"/>
  <c r="N29" i="10"/>
  <c r="M29" i="10"/>
  <c r="J29" i="10" s="1"/>
  <c r="L29" i="10"/>
  <c r="K29" i="10"/>
  <c r="N28" i="10"/>
  <c r="K28" i="10" s="1"/>
  <c r="M28" i="10"/>
  <c r="J28" i="10" s="1"/>
  <c r="L28" i="10"/>
  <c r="N27" i="10"/>
  <c r="K27" i="10" s="1"/>
  <c r="M27" i="10"/>
  <c r="J27" i="10" s="1"/>
  <c r="L27" i="10"/>
  <c r="N26" i="10"/>
  <c r="K26" i="10" s="1"/>
  <c r="M26" i="10"/>
  <c r="J26" i="10" s="1"/>
  <c r="L26" i="10"/>
  <c r="N25" i="10"/>
  <c r="K25" i="10" s="1"/>
  <c r="M25" i="10"/>
  <c r="J25" i="10" s="1"/>
  <c r="L25" i="10"/>
  <c r="N24" i="10"/>
  <c r="K24" i="10" s="1"/>
  <c r="M24" i="10"/>
  <c r="J24" i="10" s="1"/>
  <c r="L24" i="10"/>
  <c r="N23" i="10"/>
  <c r="K23" i="10" s="1"/>
  <c r="M23" i="10"/>
  <c r="J23" i="10" s="1"/>
  <c r="L23" i="10"/>
  <c r="N22" i="10"/>
  <c r="K22" i="10" s="1"/>
  <c r="M22" i="10"/>
  <c r="J22" i="10" s="1"/>
  <c r="L22" i="10"/>
  <c r="N21" i="10"/>
  <c r="K21" i="10" s="1"/>
  <c r="M21" i="10"/>
  <c r="J21" i="10" s="1"/>
  <c r="L21" i="10"/>
  <c r="N20" i="10"/>
  <c r="K20" i="10" s="1"/>
  <c r="M20" i="10"/>
  <c r="J20" i="10" s="1"/>
  <c r="L20" i="10"/>
  <c r="N19" i="10"/>
  <c r="K19" i="10" s="1"/>
  <c r="M19" i="10"/>
  <c r="J19" i="10" s="1"/>
  <c r="L19" i="10"/>
  <c r="N18" i="10"/>
  <c r="K18" i="10" s="1"/>
  <c r="M18" i="10"/>
  <c r="J18" i="10" s="1"/>
  <c r="L18" i="10"/>
  <c r="N17" i="10"/>
  <c r="K17" i="10" s="1"/>
  <c r="M17" i="10"/>
  <c r="J17" i="10" s="1"/>
  <c r="L17" i="10"/>
  <c r="N16" i="10"/>
  <c r="K16" i="10" s="1"/>
  <c r="M16" i="10"/>
  <c r="J16" i="10" s="1"/>
  <c r="L16" i="10"/>
  <c r="N15" i="10"/>
  <c r="M15" i="10"/>
  <c r="J15" i="10" s="1"/>
  <c r="L15" i="10"/>
  <c r="K15" i="10"/>
  <c r="N14" i="10"/>
  <c r="K14" i="10" s="1"/>
  <c r="M14" i="10"/>
  <c r="J14" i="10" s="1"/>
  <c r="L14" i="10"/>
  <c r="N13" i="10"/>
  <c r="K13" i="10" s="1"/>
  <c r="M13" i="10"/>
  <c r="J13" i="10" s="1"/>
  <c r="L13" i="10"/>
  <c r="N12" i="10"/>
  <c r="K12" i="10" s="1"/>
  <c r="M12" i="10"/>
  <c r="J12" i="10" s="1"/>
  <c r="L12" i="10"/>
  <c r="N11" i="10"/>
  <c r="K11" i="10" s="1"/>
  <c r="M11" i="10"/>
  <c r="J11" i="10" s="1"/>
  <c r="L11" i="10"/>
  <c r="N10" i="10"/>
  <c r="K10" i="10" s="1"/>
  <c r="M10" i="10"/>
  <c r="J10" i="10" s="1"/>
  <c r="L10" i="10"/>
  <c r="N9" i="10"/>
  <c r="K9" i="10" s="1"/>
  <c r="M9" i="10"/>
  <c r="J9" i="10" s="1"/>
  <c r="L9" i="10"/>
  <c r="N8" i="10"/>
  <c r="K8" i="10" s="1"/>
  <c r="M8" i="10"/>
  <c r="J8" i="10" s="1"/>
  <c r="L8" i="10"/>
  <c r="N7" i="10"/>
  <c r="K7" i="10" s="1"/>
  <c r="M7" i="10"/>
  <c r="J7" i="10" s="1"/>
  <c r="L7" i="10"/>
  <c r="N6" i="10"/>
  <c r="K6" i="10" s="1"/>
  <c r="M6" i="10"/>
  <c r="J6" i="10" s="1"/>
  <c r="L6" i="10"/>
  <c r="S6" i="10"/>
  <c r="Z10" i="10" s="1"/>
  <c r="N5" i="10"/>
  <c r="K5" i="10" s="1"/>
  <c r="M5" i="10"/>
  <c r="J5" i="10" s="1"/>
  <c r="L5" i="10"/>
  <c r="N4" i="10"/>
  <c r="K4" i="10" s="1"/>
  <c r="M4" i="10"/>
  <c r="J4" i="10" s="1"/>
  <c r="L4" i="10"/>
  <c r="N3" i="10"/>
  <c r="K3" i="10" s="1"/>
  <c r="M3" i="10"/>
  <c r="J3" i="10" s="1"/>
  <c r="L3" i="10"/>
  <c r="N2" i="10"/>
  <c r="K2" i="10" s="1"/>
  <c r="M2" i="10"/>
  <c r="J2" i="10" s="1"/>
  <c r="L2" i="10"/>
  <c r="O2" i="10"/>
  <c r="R6" i="10"/>
  <c r="Y10" i="10" s="1"/>
  <c r="L61" i="9"/>
  <c r="M61" i="9"/>
  <c r="J61" i="9" s="1"/>
  <c r="N61" i="9"/>
  <c r="K61" i="9" s="1"/>
  <c r="N60" i="9"/>
  <c r="M60" i="9"/>
  <c r="J60" i="9" s="1"/>
  <c r="L60" i="9"/>
  <c r="K60" i="9"/>
  <c r="N59" i="9"/>
  <c r="K59" i="9" s="1"/>
  <c r="M59" i="9"/>
  <c r="J59" i="9" s="1"/>
  <c r="L59" i="9"/>
  <c r="N58" i="9"/>
  <c r="K58" i="9" s="1"/>
  <c r="M58" i="9"/>
  <c r="L58" i="9"/>
  <c r="J58" i="9"/>
  <c r="N57" i="9"/>
  <c r="M57" i="9"/>
  <c r="L57" i="9"/>
  <c r="K57" i="9"/>
  <c r="J57" i="9"/>
  <c r="N56" i="9"/>
  <c r="M56" i="9"/>
  <c r="L56" i="9"/>
  <c r="K56" i="9"/>
  <c r="J56" i="9"/>
  <c r="N55" i="9"/>
  <c r="M55" i="9"/>
  <c r="J55" i="9" s="1"/>
  <c r="L55" i="9"/>
  <c r="K55" i="9"/>
  <c r="N54" i="9"/>
  <c r="K54" i="9" s="1"/>
  <c r="M54" i="9"/>
  <c r="L54" i="9"/>
  <c r="J54" i="9"/>
  <c r="N53" i="9"/>
  <c r="M53" i="9"/>
  <c r="L53" i="9"/>
  <c r="K53" i="9"/>
  <c r="J53" i="9"/>
  <c r="N52" i="9"/>
  <c r="M52" i="9"/>
  <c r="L52" i="9"/>
  <c r="K52" i="9"/>
  <c r="J52" i="9"/>
  <c r="N51" i="9"/>
  <c r="M51" i="9"/>
  <c r="J51" i="9" s="1"/>
  <c r="L51" i="9"/>
  <c r="K51" i="9"/>
  <c r="N50" i="9"/>
  <c r="K50" i="9" s="1"/>
  <c r="M50" i="9"/>
  <c r="L50" i="9"/>
  <c r="J50" i="9"/>
  <c r="N49" i="9"/>
  <c r="M49" i="9"/>
  <c r="L49" i="9"/>
  <c r="K49" i="9"/>
  <c r="J49" i="9"/>
  <c r="N48" i="9"/>
  <c r="M48" i="9"/>
  <c r="J48" i="9" s="1"/>
  <c r="L48" i="9"/>
  <c r="K48" i="9"/>
  <c r="N47" i="9"/>
  <c r="K47" i="9" s="1"/>
  <c r="M47" i="9"/>
  <c r="J47" i="9" s="1"/>
  <c r="L47" i="9"/>
  <c r="N46" i="9"/>
  <c r="K46" i="9" s="1"/>
  <c r="M46" i="9"/>
  <c r="L46" i="9"/>
  <c r="J46" i="9"/>
  <c r="N45" i="9"/>
  <c r="M45" i="9"/>
  <c r="L45" i="9"/>
  <c r="K45" i="9"/>
  <c r="J45" i="9"/>
  <c r="N44" i="9"/>
  <c r="M44" i="9"/>
  <c r="J44" i="9" s="1"/>
  <c r="L44" i="9"/>
  <c r="K44" i="9"/>
  <c r="N43" i="9"/>
  <c r="K43" i="9" s="1"/>
  <c r="M43" i="9"/>
  <c r="J43" i="9" s="1"/>
  <c r="L43" i="9"/>
  <c r="N42" i="9"/>
  <c r="K42" i="9" s="1"/>
  <c r="M42" i="9"/>
  <c r="L42" i="9"/>
  <c r="J42" i="9"/>
  <c r="N41" i="9"/>
  <c r="M41" i="9"/>
  <c r="L41" i="9"/>
  <c r="K41" i="9"/>
  <c r="J41" i="9"/>
  <c r="N40" i="9"/>
  <c r="M40" i="9"/>
  <c r="J40" i="9" s="1"/>
  <c r="L40" i="9"/>
  <c r="K40" i="9"/>
  <c r="N39" i="9"/>
  <c r="K39" i="9" s="1"/>
  <c r="M39" i="9"/>
  <c r="J39" i="9" s="1"/>
  <c r="L39" i="9"/>
  <c r="N38" i="9"/>
  <c r="K38" i="9" s="1"/>
  <c r="M38" i="9"/>
  <c r="L38" i="9"/>
  <c r="J38" i="9"/>
  <c r="N37" i="9"/>
  <c r="M37" i="9"/>
  <c r="L37" i="9"/>
  <c r="K37" i="9"/>
  <c r="J37" i="9"/>
  <c r="N36" i="9"/>
  <c r="M36" i="9"/>
  <c r="J36" i="9" s="1"/>
  <c r="L36" i="9"/>
  <c r="K36" i="9"/>
  <c r="N35" i="9"/>
  <c r="K35" i="9" s="1"/>
  <c r="M35" i="9"/>
  <c r="J35" i="9" s="1"/>
  <c r="L35" i="9"/>
  <c r="N34" i="9"/>
  <c r="K34" i="9" s="1"/>
  <c r="M34" i="9"/>
  <c r="L34" i="9"/>
  <c r="J34" i="9"/>
  <c r="N33" i="9"/>
  <c r="M33" i="9"/>
  <c r="L33" i="9"/>
  <c r="K33" i="9"/>
  <c r="J33" i="9"/>
  <c r="N32" i="9"/>
  <c r="M32" i="9"/>
  <c r="L32" i="9"/>
  <c r="K32" i="9"/>
  <c r="J32" i="9"/>
  <c r="N31" i="9"/>
  <c r="M31" i="9"/>
  <c r="J31" i="9" s="1"/>
  <c r="L31" i="9"/>
  <c r="K31" i="9"/>
  <c r="N30" i="9"/>
  <c r="K30" i="9" s="1"/>
  <c r="M30" i="9"/>
  <c r="L30" i="9"/>
  <c r="J30" i="9"/>
  <c r="N29" i="9"/>
  <c r="M29" i="9"/>
  <c r="L29" i="9"/>
  <c r="K29" i="9"/>
  <c r="J29" i="9"/>
  <c r="N28" i="9"/>
  <c r="M28" i="9"/>
  <c r="L28" i="9"/>
  <c r="K28" i="9"/>
  <c r="J28" i="9"/>
  <c r="N27" i="9"/>
  <c r="M27" i="9"/>
  <c r="J27" i="9" s="1"/>
  <c r="L27" i="9"/>
  <c r="K27" i="9"/>
  <c r="N26" i="9"/>
  <c r="K26" i="9" s="1"/>
  <c r="M26" i="9"/>
  <c r="L26" i="9"/>
  <c r="J26" i="9"/>
  <c r="N25" i="9"/>
  <c r="M25" i="9"/>
  <c r="L25" i="9"/>
  <c r="K25" i="9"/>
  <c r="J25" i="9"/>
  <c r="N24" i="9"/>
  <c r="M24" i="9"/>
  <c r="L24" i="9"/>
  <c r="K24" i="9"/>
  <c r="J24" i="9"/>
  <c r="N23" i="9"/>
  <c r="M23" i="9"/>
  <c r="J23" i="9" s="1"/>
  <c r="L23" i="9"/>
  <c r="K23" i="9"/>
  <c r="N22" i="9"/>
  <c r="K22" i="9" s="1"/>
  <c r="M22" i="9"/>
  <c r="L22" i="9"/>
  <c r="J22" i="9"/>
  <c r="N21" i="9"/>
  <c r="M21" i="9"/>
  <c r="L21" i="9"/>
  <c r="K21" i="9"/>
  <c r="J21" i="9"/>
  <c r="N20" i="9"/>
  <c r="M20" i="9"/>
  <c r="L20" i="9"/>
  <c r="K20" i="9"/>
  <c r="J20" i="9"/>
  <c r="N19" i="9"/>
  <c r="M19" i="9"/>
  <c r="J19" i="9" s="1"/>
  <c r="L19" i="9"/>
  <c r="K19" i="9"/>
  <c r="N18" i="9"/>
  <c r="K18" i="9" s="1"/>
  <c r="M18" i="9"/>
  <c r="L18" i="9"/>
  <c r="J18" i="9"/>
  <c r="N17" i="9"/>
  <c r="M17" i="9"/>
  <c r="L17" i="9"/>
  <c r="K17" i="9"/>
  <c r="J17" i="9"/>
  <c r="N16" i="9"/>
  <c r="M16" i="9"/>
  <c r="L16" i="9"/>
  <c r="K16" i="9"/>
  <c r="J16" i="9"/>
  <c r="N15" i="9"/>
  <c r="M15" i="9"/>
  <c r="J15" i="9" s="1"/>
  <c r="L15" i="9"/>
  <c r="K15" i="9"/>
  <c r="N14" i="9"/>
  <c r="K14" i="9" s="1"/>
  <c r="M14" i="9"/>
  <c r="L14" i="9"/>
  <c r="J14" i="9"/>
  <c r="N13" i="9"/>
  <c r="M13" i="9"/>
  <c r="L13" i="9"/>
  <c r="K13" i="9"/>
  <c r="J13" i="9"/>
  <c r="N12" i="9"/>
  <c r="M12" i="9"/>
  <c r="L12" i="9"/>
  <c r="K12" i="9"/>
  <c r="J12" i="9"/>
  <c r="N11" i="9"/>
  <c r="M11" i="9"/>
  <c r="J11" i="9" s="1"/>
  <c r="L11" i="9"/>
  <c r="K11" i="9"/>
  <c r="N10" i="9"/>
  <c r="M10" i="9"/>
  <c r="J10" i="9" s="1"/>
  <c r="L10" i="9"/>
  <c r="K10" i="9"/>
  <c r="N9" i="9"/>
  <c r="K9" i="9" s="1"/>
  <c r="M9" i="9"/>
  <c r="J9" i="9" s="1"/>
  <c r="L9" i="9"/>
  <c r="N8" i="9"/>
  <c r="K8" i="9" s="1"/>
  <c r="M8" i="9"/>
  <c r="L8" i="9"/>
  <c r="J8" i="9"/>
  <c r="N7" i="9"/>
  <c r="M7" i="9"/>
  <c r="L7" i="9"/>
  <c r="K7" i="9"/>
  <c r="J7" i="9"/>
  <c r="N6" i="9"/>
  <c r="M6" i="9"/>
  <c r="J6" i="9" s="1"/>
  <c r="L6" i="9"/>
  <c r="K6" i="9"/>
  <c r="N5" i="9"/>
  <c r="K5" i="9" s="1"/>
  <c r="M5" i="9"/>
  <c r="L5" i="9"/>
  <c r="J5" i="9"/>
  <c r="N4" i="9"/>
  <c r="M4" i="9"/>
  <c r="P4" i="9" s="1"/>
  <c r="T10" i="9" s="1"/>
  <c r="L4" i="9"/>
  <c r="K4" i="9"/>
  <c r="N3" i="9"/>
  <c r="K3" i="9" s="1"/>
  <c r="M3" i="9"/>
  <c r="L3" i="9"/>
  <c r="J3" i="9"/>
  <c r="P2" i="9"/>
  <c r="Q10" i="9" s="1"/>
  <c r="O2" i="9"/>
  <c r="S6" i="9" s="1"/>
  <c r="Z10" i="9" s="1"/>
  <c r="N2" i="9"/>
  <c r="R6" i="9" s="1"/>
  <c r="Y10" i="9" s="1"/>
  <c r="M2" i="9"/>
  <c r="L2" i="9"/>
  <c r="J2" i="9"/>
  <c r="L56" i="5"/>
  <c r="M56" i="5"/>
  <c r="J56" i="5" s="1"/>
  <c r="N56" i="5"/>
  <c r="K56" i="5" s="1"/>
  <c r="N55" i="5"/>
  <c r="K55" i="5" s="1"/>
  <c r="M55" i="5"/>
  <c r="J55" i="5" s="1"/>
  <c r="L55" i="5"/>
  <c r="N54" i="5"/>
  <c r="K54" i="5" s="1"/>
  <c r="M54" i="5"/>
  <c r="J54" i="5" s="1"/>
  <c r="L54" i="5"/>
  <c r="N53" i="5"/>
  <c r="K53" i="5" s="1"/>
  <c r="M53" i="5"/>
  <c r="J53" i="5" s="1"/>
  <c r="L53" i="5"/>
  <c r="N52" i="5"/>
  <c r="K52" i="5" s="1"/>
  <c r="M52" i="5"/>
  <c r="L52" i="5"/>
  <c r="J52" i="5"/>
  <c r="N51" i="5"/>
  <c r="K51" i="5" s="1"/>
  <c r="M51" i="5"/>
  <c r="J51" i="5" s="1"/>
  <c r="L51" i="5"/>
  <c r="N50" i="5"/>
  <c r="K50" i="5" s="1"/>
  <c r="M50" i="5"/>
  <c r="J50" i="5" s="1"/>
  <c r="L50" i="5"/>
  <c r="N49" i="5"/>
  <c r="K49" i="5" s="1"/>
  <c r="M49" i="5"/>
  <c r="J49" i="5" s="1"/>
  <c r="L49" i="5"/>
  <c r="N48" i="5"/>
  <c r="K48" i="5" s="1"/>
  <c r="M48" i="5"/>
  <c r="J48" i="5" s="1"/>
  <c r="L48" i="5"/>
  <c r="N47" i="5"/>
  <c r="K47" i="5" s="1"/>
  <c r="M47" i="5"/>
  <c r="J47" i="5" s="1"/>
  <c r="L47" i="5"/>
  <c r="N46" i="5"/>
  <c r="K46" i="5" s="1"/>
  <c r="M46" i="5"/>
  <c r="J46" i="5" s="1"/>
  <c r="L46" i="5"/>
  <c r="N45" i="5"/>
  <c r="K45" i="5" s="1"/>
  <c r="M45" i="5"/>
  <c r="J45" i="5" s="1"/>
  <c r="L45" i="5"/>
  <c r="N44" i="5"/>
  <c r="K44" i="5" s="1"/>
  <c r="M44" i="5"/>
  <c r="J44" i="5" s="1"/>
  <c r="L44" i="5"/>
  <c r="N43" i="5"/>
  <c r="K43" i="5" s="1"/>
  <c r="M43" i="5"/>
  <c r="J43" i="5" s="1"/>
  <c r="L43" i="5"/>
  <c r="N42" i="5"/>
  <c r="K42" i="5" s="1"/>
  <c r="M42" i="5"/>
  <c r="J42" i="5" s="1"/>
  <c r="L42" i="5"/>
  <c r="N41" i="5"/>
  <c r="K41" i="5" s="1"/>
  <c r="M41" i="5"/>
  <c r="J41" i="5" s="1"/>
  <c r="L41" i="5"/>
  <c r="N40" i="5"/>
  <c r="K40" i="5" s="1"/>
  <c r="M40" i="5"/>
  <c r="L40" i="5"/>
  <c r="J40" i="5"/>
  <c r="N39" i="5"/>
  <c r="M39" i="5"/>
  <c r="J39" i="5" s="1"/>
  <c r="L39" i="5"/>
  <c r="K39" i="5"/>
  <c r="N38" i="5"/>
  <c r="K38" i="5" s="1"/>
  <c r="M38" i="5"/>
  <c r="J38" i="5" s="1"/>
  <c r="L38" i="5"/>
  <c r="N37" i="5"/>
  <c r="K37" i="5" s="1"/>
  <c r="M37" i="5"/>
  <c r="J37" i="5" s="1"/>
  <c r="L37" i="5"/>
  <c r="N36" i="5"/>
  <c r="K36" i="5" s="1"/>
  <c r="M36" i="5"/>
  <c r="J36" i="5" s="1"/>
  <c r="L36" i="5"/>
  <c r="N35" i="5"/>
  <c r="K35" i="5" s="1"/>
  <c r="M35" i="5"/>
  <c r="J35" i="5" s="1"/>
  <c r="L35" i="5"/>
  <c r="N34" i="5"/>
  <c r="K34" i="5" s="1"/>
  <c r="M34" i="5"/>
  <c r="J34" i="5" s="1"/>
  <c r="L34" i="5"/>
  <c r="N33" i="5"/>
  <c r="K33" i="5" s="1"/>
  <c r="M33" i="5"/>
  <c r="L33" i="5"/>
  <c r="J33" i="5"/>
  <c r="N32" i="5"/>
  <c r="K32" i="5" s="1"/>
  <c r="M32" i="5"/>
  <c r="J32" i="5" s="1"/>
  <c r="L32" i="5"/>
  <c r="N31" i="5"/>
  <c r="K31" i="5" s="1"/>
  <c r="M31" i="5"/>
  <c r="J31" i="5" s="1"/>
  <c r="L31" i="5"/>
  <c r="N30" i="5"/>
  <c r="K30" i="5" s="1"/>
  <c r="M30" i="5"/>
  <c r="J30" i="5" s="1"/>
  <c r="L30" i="5"/>
  <c r="N29" i="5"/>
  <c r="K29" i="5" s="1"/>
  <c r="M29" i="5"/>
  <c r="J29" i="5" s="1"/>
  <c r="L29" i="5"/>
  <c r="N28" i="5"/>
  <c r="K28" i="5" s="1"/>
  <c r="M28" i="5"/>
  <c r="J28" i="5" s="1"/>
  <c r="L28" i="5"/>
  <c r="N27" i="5"/>
  <c r="K27" i="5" s="1"/>
  <c r="M27" i="5"/>
  <c r="J27" i="5" s="1"/>
  <c r="L27" i="5"/>
  <c r="N26" i="5"/>
  <c r="K26" i="5" s="1"/>
  <c r="M26" i="5"/>
  <c r="J26" i="5" s="1"/>
  <c r="L26" i="5"/>
  <c r="N25" i="5"/>
  <c r="K25" i="5" s="1"/>
  <c r="M25" i="5"/>
  <c r="J25" i="5" s="1"/>
  <c r="L25" i="5"/>
  <c r="N24" i="5"/>
  <c r="K24" i="5" s="1"/>
  <c r="M24" i="5"/>
  <c r="J24" i="5" s="1"/>
  <c r="L24" i="5"/>
  <c r="N23" i="5"/>
  <c r="K23" i="5" s="1"/>
  <c r="M23" i="5"/>
  <c r="J23" i="5" s="1"/>
  <c r="L23" i="5"/>
  <c r="N22" i="5"/>
  <c r="K22" i="5" s="1"/>
  <c r="M22" i="5"/>
  <c r="J22" i="5" s="1"/>
  <c r="L22" i="5"/>
  <c r="N21" i="5"/>
  <c r="K21" i="5" s="1"/>
  <c r="M21" i="5"/>
  <c r="J21" i="5" s="1"/>
  <c r="L21" i="5"/>
  <c r="N20" i="5"/>
  <c r="K20" i="5" s="1"/>
  <c r="M20" i="5"/>
  <c r="J20" i="5" s="1"/>
  <c r="L20" i="5"/>
  <c r="N19" i="5"/>
  <c r="K19" i="5" s="1"/>
  <c r="M19" i="5"/>
  <c r="J19" i="5" s="1"/>
  <c r="L19" i="5"/>
  <c r="N18" i="5"/>
  <c r="K18" i="5" s="1"/>
  <c r="M18" i="5"/>
  <c r="J18" i="5" s="1"/>
  <c r="L18" i="5"/>
  <c r="N17" i="5"/>
  <c r="K17" i="5" s="1"/>
  <c r="M17" i="5"/>
  <c r="J17" i="5" s="1"/>
  <c r="L17" i="5"/>
  <c r="N16" i="5"/>
  <c r="K16" i="5" s="1"/>
  <c r="M16" i="5"/>
  <c r="J16" i="5" s="1"/>
  <c r="L16" i="5"/>
  <c r="N15" i="5"/>
  <c r="K15" i="5" s="1"/>
  <c r="M15" i="5"/>
  <c r="J15" i="5" s="1"/>
  <c r="L15" i="5"/>
  <c r="N14" i="5"/>
  <c r="K14" i="5" s="1"/>
  <c r="M14" i="5"/>
  <c r="J14" i="5" s="1"/>
  <c r="L14" i="5"/>
  <c r="N13" i="5"/>
  <c r="K13" i="5" s="1"/>
  <c r="M13" i="5"/>
  <c r="J13" i="5" s="1"/>
  <c r="L13" i="5"/>
  <c r="N12" i="5"/>
  <c r="K12" i="5" s="1"/>
  <c r="M12" i="5"/>
  <c r="J12" i="5" s="1"/>
  <c r="L12" i="5"/>
  <c r="N11" i="5"/>
  <c r="K11" i="5" s="1"/>
  <c r="M11" i="5"/>
  <c r="J11" i="5" s="1"/>
  <c r="L11" i="5"/>
  <c r="N10" i="5"/>
  <c r="K10" i="5" s="1"/>
  <c r="M10" i="5"/>
  <c r="J10" i="5" s="1"/>
  <c r="L10" i="5"/>
  <c r="N9" i="5"/>
  <c r="K9" i="5" s="1"/>
  <c r="M9" i="5"/>
  <c r="J9" i="5" s="1"/>
  <c r="L9" i="5"/>
  <c r="N8" i="5"/>
  <c r="K8" i="5" s="1"/>
  <c r="M8" i="5"/>
  <c r="J8" i="5" s="1"/>
  <c r="L8" i="5"/>
  <c r="N7" i="5"/>
  <c r="K7" i="5" s="1"/>
  <c r="M7" i="5"/>
  <c r="J7" i="5" s="1"/>
  <c r="L7" i="5"/>
  <c r="N6" i="5"/>
  <c r="K6" i="5" s="1"/>
  <c r="M6" i="5"/>
  <c r="J6" i="5" s="1"/>
  <c r="L6" i="5"/>
  <c r="N5" i="5"/>
  <c r="K5" i="5" s="1"/>
  <c r="M5" i="5"/>
  <c r="J5" i="5" s="1"/>
  <c r="L5" i="5"/>
  <c r="N4" i="5"/>
  <c r="K4" i="5" s="1"/>
  <c r="M4" i="5"/>
  <c r="J4" i="5" s="1"/>
  <c r="L4" i="5"/>
  <c r="R4" i="5"/>
  <c r="U10" i="5" s="1"/>
  <c r="P4" i="5"/>
  <c r="T10" i="5" s="1"/>
  <c r="N3" i="5"/>
  <c r="K3" i="5" s="1"/>
  <c r="M3" i="5"/>
  <c r="L3" i="5"/>
  <c r="J3" i="5"/>
  <c r="O2" i="5"/>
  <c r="N2" i="5"/>
  <c r="K2" i="5" s="1"/>
  <c r="M2" i="5"/>
  <c r="L2" i="5"/>
  <c r="L58" i="4"/>
  <c r="M58" i="4"/>
  <c r="J58" i="4" s="1"/>
  <c r="N58" i="4"/>
  <c r="K58" i="4" s="1"/>
  <c r="N57" i="4"/>
  <c r="M57" i="4"/>
  <c r="J57" i="4" s="1"/>
  <c r="L57" i="4"/>
  <c r="K57" i="4"/>
  <c r="N56" i="4"/>
  <c r="K56" i="4" s="1"/>
  <c r="M56" i="4"/>
  <c r="J56" i="4" s="1"/>
  <c r="L56" i="4"/>
  <c r="N55" i="4"/>
  <c r="K55" i="4" s="1"/>
  <c r="M55" i="4"/>
  <c r="J55" i="4" s="1"/>
  <c r="L55" i="4"/>
  <c r="N54" i="4"/>
  <c r="K54" i="4" s="1"/>
  <c r="M54" i="4"/>
  <c r="J54" i="4" s="1"/>
  <c r="L54" i="4"/>
  <c r="N53" i="4"/>
  <c r="K53" i="4" s="1"/>
  <c r="M53" i="4"/>
  <c r="J53" i="4" s="1"/>
  <c r="L53" i="4"/>
  <c r="N52" i="4"/>
  <c r="K52" i="4" s="1"/>
  <c r="M52" i="4"/>
  <c r="J52" i="4" s="1"/>
  <c r="L52" i="4"/>
  <c r="N51" i="4"/>
  <c r="K51" i="4" s="1"/>
  <c r="M51" i="4"/>
  <c r="J51" i="4" s="1"/>
  <c r="L51" i="4"/>
  <c r="N50" i="4"/>
  <c r="K50" i="4" s="1"/>
  <c r="M50" i="4"/>
  <c r="J50" i="4" s="1"/>
  <c r="L50" i="4"/>
  <c r="N49" i="4"/>
  <c r="K49" i="4" s="1"/>
  <c r="M49" i="4"/>
  <c r="J49" i="4" s="1"/>
  <c r="L49" i="4"/>
  <c r="N48" i="4"/>
  <c r="K48" i="4" s="1"/>
  <c r="M48" i="4"/>
  <c r="J48" i="4" s="1"/>
  <c r="L48" i="4"/>
  <c r="N47" i="4"/>
  <c r="K47" i="4" s="1"/>
  <c r="M47" i="4"/>
  <c r="J47" i="4" s="1"/>
  <c r="L47" i="4"/>
  <c r="N46" i="4"/>
  <c r="K46" i="4" s="1"/>
  <c r="M46" i="4"/>
  <c r="J46" i="4" s="1"/>
  <c r="L46" i="4"/>
  <c r="N45" i="4"/>
  <c r="K45" i="4" s="1"/>
  <c r="M45" i="4"/>
  <c r="J45" i="4" s="1"/>
  <c r="L45" i="4"/>
  <c r="N44" i="4"/>
  <c r="K44" i="4" s="1"/>
  <c r="M44" i="4"/>
  <c r="J44" i="4" s="1"/>
  <c r="L44" i="4"/>
  <c r="N43" i="4"/>
  <c r="K43" i="4" s="1"/>
  <c r="M43" i="4"/>
  <c r="J43" i="4" s="1"/>
  <c r="L43" i="4"/>
  <c r="N42" i="4"/>
  <c r="K42" i="4" s="1"/>
  <c r="M42" i="4"/>
  <c r="L42" i="4"/>
  <c r="J42" i="4"/>
  <c r="N41" i="4"/>
  <c r="M41" i="4"/>
  <c r="J41" i="4" s="1"/>
  <c r="L41" i="4"/>
  <c r="K41" i="4"/>
  <c r="N40" i="4"/>
  <c r="K40" i="4" s="1"/>
  <c r="M40" i="4"/>
  <c r="J40" i="4" s="1"/>
  <c r="L40" i="4"/>
  <c r="N39" i="4"/>
  <c r="K39" i="4" s="1"/>
  <c r="M39" i="4"/>
  <c r="J39" i="4" s="1"/>
  <c r="L39" i="4"/>
  <c r="N38" i="4"/>
  <c r="K38" i="4" s="1"/>
  <c r="M38" i="4"/>
  <c r="J38" i="4" s="1"/>
  <c r="L38" i="4"/>
  <c r="N37" i="4"/>
  <c r="K37" i="4" s="1"/>
  <c r="M37" i="4"/>
  <c r="J37" i="4" s="1"/>
  <c r="L37" i="4"/>
  <c r="N36" i="4"/>
  <c r="K36" i="4" s="1"/>
  <c r="M36" i="4"/>
  <c r="J36" i="4" s="1"/>
  <c r="L36" i="4"/>
  <c r="N35" i="4"/>
  <c r="K35" i="4" s="1"/>
  <c r="M35" i="4"/>
  <c r="L35" i="4"/>
  <c r="J35" i="4"/>
  <c r="N34" i="4"/>
  <c r="K34" i="4" s="1"/>
  <c r="M34" i="4"/>
  <c r="J34" i="4" s="1"/>
  <c r="L34" i="4"/>
  <c r="N33" i="4"/>
  <c r="K33" i="4" s="1"/>
  <c r="M33" i="4"/>
  <c r="J33" i="4" s="1"/>
  <c r="L33" i="4"/>
  <c r="N32" i="4"/>
  <c r="K32" i="4" s="1"/>
  <c r="M32" i="4"/>
  <c r="J32" i="4" s="1"/>
  <c r="L32" i="4"/>
  <c r="N31" i="4"/>
  <c r="K31" i="4" s="1"/>
  <c r="M31" i="4"/>
  <c r="J31" i="4" s="1"/>
  <c r="L31" i="4"/>
  <c r="N30" i="4"/>
  <c r="K30" i="4" s="1"/>
  <c r="M30" i="4"/>
  <c r="J30" i="4" s="1"/>
  <c r="L30" i="4"/>
  <c r="N29" i="4"/>
  <c r="K29" i="4" s="1"/>
  <c r="M29" i="4"/>
  <c r="J29" i="4" s="1"/>
  <c r="L29" i="4"/>
  <c r="N28" i="4"/>
  <c r="K28" i="4" s="1"/>
  <c r="M28" i="4"/>
  <c r="J28" i="4" s="1"/>
  <c r="L28" i="4"/>
  <c r="N27" i="4"/>
  <c r="K27" i="4" s="1"/>
  <c r="M27" i="4"/>
  <c r="J27" i="4" s="1"/>
  <c r="L27" i="4"/>
  <c r="N26" i="4"/>
  <c r="M26" i="4"/>
  <c r="J26" i="4" s="1"/>
  <c r="L26" i="4"/>
  <c r="K26" i="4"/>
  <c r="N25" i="4"/>
  <c r="K25" i="4" s="1"/>
  <c r="M25" i="4"/>
  <c r="J25" i="4" s="1"/>
  <c r="L25" i="4"/>
  <c r="N24" i="4"/>
  <c r="K24" i="4" s="1"/>
  <c r="M24" i="4"/>
  <c r="L24" i="4"/>
  <c r="J24" i="4"/>
  <c r="N23" i="4"/>
  <c r="K23" i="4" s="1"/>
  <c r="M23" i="4"/>
  <c r="J23" i="4" s="1"/>
  <c r="L23" i="4"/>
  <c r="N22" i="4"/>
  <c r="K22" i="4" s="1"/>
  <c r="M22" i="4"/>
  <c r="J22" i="4" s="1"/>
  <c r="L22" i="4"/>
  <c r="N21" i="4"/>
  <c r="K21" i="4" s="1"/>
  <c r="M21" i="4"/>
  <c r="J21" i="4" s="1"/>
  <c r="L21" i="4"/>
  <c r="N20" i="4"/>
  <c r="K20" i="4" s="1"/>
  <c r="M20" i="4"/>
  <c r="J20" i="4" s="1"/>
  <c r="L20" i="4"/>
  <c r="N19" i="4"/>
  <c r="M19" i="4"/>
  <c r="J19" i="4" s="1"/>
  <c r="L19" i="4"/>
  <c r="K19" i="4"/>
  <c r="N18" i="4"/>
  <c r="K18" i="4" s="1"/>
  <c r="M18" i="4"/>
  <c r="J18" i="4" s="1"/>
  <c r="L18" i="4"/>
  <c r="N17" i="4"/>
  <c r="K17" i="4" s="1"/>
  <c r="M17" i="4"/>
  <c r="J17" i="4" s="1"/>
  <c r="L17" i="4"/>
  <c r="N16" i="4"/>
  <c r="K16" i="4" s="1"/>
  <c r="M16" i="4"/>
  <c r="J16" i="4" s="1"/>
  <c r="L16" i="4"/>
  <c r="N15" i="4"/>
  <c r="K15" i="4" s="1"/>
  <c r="M15" i="4"/>
  <c r="J15" i="4" s="1"/>
  <c r="L15" i="4"/>
  <c r="N14" i="4"/>
  <c r="K14" i="4" s="1"/>
  <c r="M14" i="4"/>
  <c r="J14" i="4" s="1"/>
  <c r="L14" i="4"/>
  <c r="N13" i="4"/>
  <c r="K13" i="4" s="1"/>
  <c r="M13" i="4"/>
  <c r="J13" i="4" s="1"/>
  <c r="L13" i="4"/>
  <c r="N12" i="4"/>
  <c r="K12" i="4" s="1"/>
  <c r="M12" i="4"/>
  <c r="J12" i="4" s="1"/>
  <c r="L12" i="4"/>
  <c r="N11" i="4"/>
  <c r="K11" i="4" s="1"/>
  <c r="M11" i="4"/>
  <c r="J11" i="4" s="1"/>
  <c r="L11" i="4"/>
  <c r="N10" i="4"/>
  <c r="K10" i="4" s="1"/>
  <c r="M10" i="4"/>
  <c r="J10" i="4" s="1"/>
  <c r="L10" i="4"/>
  <c r="N9" i="4"/>
  <c r="K9" i="4" s="1"/>
  <c r="M9" i="4"/>
  <c r="J9" i="4" s="1"/>
  <c r="L9" i="4"/>
  <c r="N8" i="4"/>
  <c r="K8" i="4" s="1"/>
  <c r="M8" i="4"/>
  <c r="J8" i="4" s="1"/>
  <c r="L8" i="4"/>
  <c r="N7" i="4"/>
  <c r="K7" i="4" s="1"/>
  <c r="M7" i="4"/>
  <c r="J7" i="4" s="1"/>
  <c r="L7" i="4"/>
  <c r="N6" i="4"/>
  <c r="K6" i="4" s="1"/>
  <c r="M6" i="4"/>
  <c r="J6" i="4" s="1"/>
  <c r="L6" i="4"/>
  <c r="N5" i="4"/>
  <c r="K5" i="4" s="1"/>
  <c r="M5" i="4"/>
  <c r="J5" i="4" s="1"/>
  <c r="L5" i="4"/>
  <c r="N4" i="4"/>
  <c r="K4" i="4" s="1"/>
  <c r="M4" i="4"/>
  <c r="L4" i="4"/>
  <c r="N3" i="4"/>
  <c r="K3" i="4" s="1"/>
  <c r="M3" i="4"/>
  <c r="J3" i="4" s="1"/>
  <c r="L3" i="4"/>
  <c r="O2" i="4"/>
  <c r="N2" i="4"/>
  <c r="R6" i="4" s="1"/>
  <c r="Y10" i="4" s="1"/>
  <c r="M2" i="4"/>
  <c r="J2" i="4" s="1"/>
  <c r="L2" i="4"/>
  <c r="K61" i="2"/>
  <c r="L61" i="2"/>
  <c r="M61" i="2"/>
  <c r="J61" i="2" s="1"/>
  <c r="N61" i="2"/>
  <c r="N60" i="2"/>
  <c r="K60" i="2" s="1"/>
  <c r="M60" i="2"/>
  <c r="L60" i="2"/>
  <c r="J60" i="2"/>
  <c r="N59" i="2"/>
  <c r="M59" i="2"/>
  <c r="L59" i="2"/>
  <c r="K59" i="2"/>
  <c r="J59" i="2"/>
  <c r="N58" i="2"/>
  <c r="M58" i="2"/>
  <c r="J58" i="2" s="1"/>
  <c r="L58" i="2"/>
  <c r="K58" i="2"/>
  <c r="N57" i="2"/>
  <c r="K57" i="2" s="1"/>
  <c r="M57" i="2"/>
  <c r="J57" i="2" s="1"/>
  <c r="L57" i="2"/>
  <c r="N56" i="2"/>
  <c r="K56" i="2" s="1"/>
  <c r="M56" i="2"/>
  <c r="L56" i="2"/>
  <c r="J56" i="2"/>
  <c r="N55" i="2"/>
  <c r="M55" i="2"/>
  <c r="L55" i="2"/>
  <c r="K55" i="2"/>
  <c r="J55" i="2"/>
  <c r="N54" i="2"/>
  <c r="M54" i="2"/>
  <c r="J54" i="2" s="1"/>
  <c r="L54" i="2"/>
  <c r="K54" i="2"/>
  <c r="N53" i="2"/>
  <c r="K53" i="2" s="1"/>
  <c r="M53" i="2"/>
  <c r="J53" i="2" s="1"/>
  <c r="L53" i="2"/>
  <c r="N52" i="2"/>
  <c r="K52" i="2" s="1"/>
  <c r="M52" i="2"/>
  <c r="L52" i="2"/>
  <c r="J52" i="2"/>
  <c r="N51" i="2"/>
  <c r="M51" i="2"/>
  <c r="L51" i="2"/>
  <c r="K51" i="2"/>
  <c r="J51" i="2"/>
  <c r="N50" i="2"/>
  <c r="M50" i="2"/>
  <c r="J50" i="2" s="1"/>
  <c r="L50" i="2"/>
  <c r="K50" i="2"/>
  <c r="N49" i="2"/>
  <c r="K49" i="2" s="1"/>
  <c r="M49" i="2"/>
  <c r="J49" i="2" s="1"/>
  <c r="L49" i="2"/>
  <c r="N48" i="2"/>
  <c r="K48" i="2" s="1"/>
  <c r="M48" i="2"/>
  <c r="L48" i="2"/>
  <c r="J48" i="2"/>
  <c r="N47" i="2"/>
  <c r="M47" i="2"/>
  <c r="L47" i="2"/>
  <c r="K47" i="2"/>
  <c r="J47" i="2"/>
  <c r="N46" i="2"/>
  <c r="M46" i="2"/>
  <c r="J46" i="2" s="1"/>
  <c r="L46" i="2"/>
  <c r="K46" i="2"/>
  <c r="N45" i="2"/>
  <c r="K45" i="2" s="1"/>
  <c r="M45" i="2"/>
  <c r="J45" i="2" s="1"/>
  <c r="L45" i="2"/>
  <c r="N44" i="2"/>
  <c r="K44" i="2" s="1"/>
  <c r="M44" i="2"/>
  <c r="L44" i="2"/>
  <c r="J44" i="2"/>
  <c r="N43" i="2"/>
  <c r="M43" i="2"/>
  <c r="L43" i="2"/>
  <c r="K43" i="2"/>
  <c r="J43" i="2"/>
  <c r="N42" i="2"/>
  <c r="M42" i="2"/>
  <c r="J42" i="2" s="1"/>
  <c r="L42" i="2"/>
  <c r="K42" i="2"/>
  <c r="N41" i="2"/>
  <c r="K41" i="2" s="1"/>
  <c r="M41" i="2"/>
  <c r="J41" i="2" s="1"/>
  <c r="L41" i="2"/>
  <c r="N40" i="2"/>
  <c r="K40" i="2" s="1"/>
  <c r="M40" i="2"/>
  <c r="L40" i="2"/>
  <c r="J40" i="2"/>
  <c r="N39" i="2"/>
  <c r="M39" i="2"/>
  <c r="L39" i="2"/>
  <c r="K39" i="2"/>
  <c r="J39" i="2"/>
  <c r="N38" i="2"/>
  <c r="M38" i="2"/>
  <c r="J38" i="2" s="1"/>
  <c r="L38" i="2"/>
  <c r="K38" i="2"/>
  <c r="N37" i="2"/>
  <c r="K37" i="2" s="1"/>
  <c r="M37" i="2"/>
  <c r="J37" i="2" s="1"/>
  <c r="L37" i="2"/>
  <c r="N36" i="2"/>
  <c r="K36" i="2" s="1"/>
  <c r="M36" i="2"/>
  <c r="L36" i="2"/>
  <c r="J36" i="2"/>
  <c r="N35" i="2"/>
  <c r="M35" i="2"/>
  <c r="L35" i="2"/>
  <c r="K35" i="2"/>
  <c r="J35" i="2"/>
  <c r="N34" i="2"/>
  <c r="M34" i="2"/>
  <c r="J34" i="2" s="1"/>
  <c r="L34" i="2"/>
  <c r="K34" i="2"/>
  <c r="N33" i="2"/>
  <c r="K33" i="2" s="1"/>
  <c r="M33" i="2"/>
  <c r="J33" i="2" s="1"/>
  <c r="L33" i="2"/>
  <c r="N32" i="2"/>
  <c r="K32" i="2" s="1"/>
  <c r="M32" i="2"/>
  <c r="L32" i="2"/>
  <c r="J32" i="2"/>
  <c r="N31" i="2"/>
  <c r="M31" i="2"/>
  <c r="L31" i="2"/>
  <c r="K31" i="2"/>
  <c r="J31" i="2"/>
  <c r="N30" i="2"/>
  <c r="M30" i="2"/>
  <c r="J30" i="2" s="1"/>
  <c r="L30" i="2"/>
  <c r="K30" i="2"/>
  <c r="N29" i="2"/>
  <c r="K29" i="2" s="1"/>
  <c r="M29" i="2"/>
  <c r="J29" i="2" s="1"/>
  <c r="L29" i="2"/>
  <c r="N28" i="2"/>
  <c r="K28" i="2" s="1"/>
  <c r="M28" i="2"/>
  <c r="L28" i="2"/>
  <c r="J28" i="2"/>
  <c r="N27" i="2"/>
  <c r="M27" i="2"/>
  <c r="L27" i="2"/>
  <c r="K27" i="2"/>
  <c r="J27" i="2"/>
  <c r="N26" i="2"/>
  <c r="M26" i="2"/>
  <c r="J26" i="2" s="1"/>
  <c r="L26" i="2"/>
  <c r="K26" i="2"/>
  <c r="N25" i="2"/>
  <c r="K25" i="2" s="1"/>
  <c r="M25" i="2"/>
  <c r="J25" i="2" s="1"/>
  <c r="L25" i="2"/>
  <c r="N24" i="2"/>
  <c r="K24" i="2" s="1"/>
  <c r="M24" i="2"/>
  <c r="L24" i="2"/>
  <c r="J24" i="2"/>
  <c r="N23" i="2"/>
  <c r="M23" i="2"/>
  <c r="L23" i="2"/>
  <c r="K23" i="2"/>
  <c r="J23" i="2"/>
  <c r="N22" i="2"/>
  <c r="M22" i="2"/>
  <c r="J22" i="2" s="1"/>
  <c r="L22" i="2"/>
  <c r="K22" i="2"/>
  <c r="N21" i="2"/>
  <c r="K21" i="2" s="1"/>
  <c r="M21" i="2"/>
  <c r="J21" i="2" s="1"/>
  <c r="L21" i="2"/>
  <c r="N20" i="2"/>
  <c r="K20" i="2" s="1"/>
  <c r="M20" i="2"/>
  <c r="L20" i="2"/>
  <c r="J20" i="2"/>
  <c r="N19" i="2"/>
  <c r="M19" i="2"/>
  <c r="L19" i="2"/>
  <c r="K19" i="2"/>
  <c r="J19" i="2"/>
  <c r="N18" i="2"/>
  <c r="M18" i="2"/>
  <c r="J18" i="2" s="1"/>
  <c r="L18" i="2"/>
  <c r="K18" i="2"/>
  <c r="N17" i="2"/>
  <c r="K17" i="2" s="1"/>
  <c r="M17" i="2"/>
  <c r="J17" i="2" s="1"/>
  <c r="L17" i="2"/>
  <c r="N16" i="2"/>
  <c r="K16" i="2" s="1"/>
  <c r="M16" i="2"/>
  <c r="L16" i="2"/>
  <c r="J16" i="2"/>
  <c r="N15" i="2"/>
  <c r="M15" i="2"/>
  <c r="L15" i="2"/>
  <c r="K15" i="2"/>
  <c r="J15" i="2"/>
  <c r="N14" i="2"/>
  <c r="M14" i="2"/>
  <c r="J14" i="2" s="1"/>
  <c r="L14" i="2"/>
  <c r="K14" i="2"/>
  <c r="N13" i="2"/>
  <c r="K13" i="2" s="1"/>
  <c r="M13" i="2"/>
  <c r="J13" i="2" s="1"/>
  <c r="L13" i="2"/>
  <c r="N12" i="2"/>
  <c r="K12" i="2" s="1"/>
  <c r="M12" i="2"/>
  <c r="L12" i="2"/>
  <c r="J12" i="2"/>
  <c r="N11" i="2"/>
  <c r="M11" i="2"/>
  <c r="L11" i="2"/>
  <c r="K11" i="2"/>
  <c r="J11" i="2"/>
  <c r="N10" i="2"/>
  <c r="K10" i="2" s="1"/>
  <c r="M10" i="2"/>
  <c r="L10" i="2"/>
  <c r="J10" i="2"/>
  <c r="N9" i="2"/>
  <c r="M9" i="2"/>
  <c r="L9" i="2"/>
  <c r="K9" i="2"/>
  <c r="J9" i="2"/>
  <c r="N8" i="2"/>
  <c r="M8" i="2"/>
  <c r="J8" i="2" s="1"/>
  <c r="L8" i="2"/>
  <c r="K8" i="2"/>
  <c r="N7" i="2"/>
  <c r="K7" i="2" s="1"/>
  <c r="M7" i="2"/>
  <c r="J7" i="2" s="1"/>
  <c r="L7" i="2"/>
  <c r="N6" i="2"/>
  <c r="M6" i="2"/>
  <c r="J6" i="2" s="1"/>
  <c r="L6" i="2"/>
  <c r="K6" i="2"/>
  <c r="N5" i="2"/>
  <c r="K5" i="2" s="1"/>
  <c r="M5" i="2"/>
  <c r="L5" i="2"/>
  <c r="J5" i="2"/>
  <c r="P4" i="2"/>
  <c r="T10" i="2" s="1"/>
  <c r="N4" i="2"/>
  <c r="M4" i="2"/>
  <c r="J4" i="2" s="1"/>
  <c r="L4" i="2"/>
  <c r="K4" i="2"/>
  <c r="N3" i="2"/>
  <c r="K3" i="2" s="1"/>
  <c r="M3" i="2"/>
  <c r="L3" i="2"/>
  <c r="J3" i="2"/>
  <c r="P2" i="2"/>
  <c r="Q10" i="2" s="1"/>
  <c r="O2" i="2"/>
  <c r="S6" i="2" s="1"/>
  <c r="Z10" i="2" s="1"/>
  <c r="N2" i="2"/>
  <c r="R6" i="2" s="1"/>
  <c r="Y10" i="2" s="1"/>
  <c r="M2" i="2"/>
  <c r="L2" i="2"/>
  <c r="J2" i="2"/>
  <c r="P2" i="7" l="1"/>
  <c r="Q10" i="7" s="1"/>
  <c r="Q4" i="7"/>
  <c r="S10" i="7" s="1"/>
  <c r="P6" i="7"/>
  <c r="X10" i="7" s="1"/>
  <c r="S4" i="7"/>
  <c r="V10" i="7" s="1"/>
  <c r="R6" i="8"/>
  <c r="Y10" i="8" s="1"/>
  <c r="Q4" i="8"/>
  <c r="S10" i="8" s="1"/>
  <c r="P6" i="8"/>
  <c r="X10" i="8" s="1"/>
  <c r="S4" i="8"/>
  <c r="V10" i="8" s="1"/>
  <c r="R4" i="10"/>
  <c r="U10" i="10" s="1"/>
  <c r="Q6" i="10"/>
  <c r="W10" i="10" s="1"/>
  <c r="Q2" i="10"/>
  <c r="P10" i="10" s="1"/>
  <c r="P2" i="10"/>
  <c r="Q10" i="10" s="1"/>
  <c r="P4" i="10"/>
  <c r="T10" i="10" s="1"/>
  <c r="Q4" i="10"/>
  <c r="S10" i="10" s="1"/>
  <c r="P6" i="10"/>
  <c r="X10" i="10" s="1"/>
  <c r="S4" i="10"/>
  <c r="V10" i="10" s="1"/>
  <c r="P6" i="9"/>
  <c r="X10" i="9" s="1"/>
  <c r="R4" i="9"/>
  <c r="U10" i="9" s="1"/>
  <c r="K2" i="9"/>
  <c r="J4" i="9"/>
  <c r="S4" i="9"/>
  <c r="V10" i="9" s="1"/>
  <c r="Q6" i="9"/>
  <c r="W10" i="9" s="1"/>
  <c r="Q2" i="9"/>
  <c r="P10" i="9" s="1"/>
  <c r="Q4" i="9"/>
  <c r="S10" i="9" s="1"/>
  <c r="Q2" i="5"/>
  <c r="P10" i="5" s="1"/>
  <c r="P2" i="5"/>
  <c r="Q10" i="5" s="1"/>
  <c r="Q4" i="5"/>
  <c r="S10" i="5" s="1"/>
  <c r="J2" i="5"/>
  <c r="Q6" i="5"/>
  <c r="W10" i="5" s="1"/>
  <c r="R6" i="5"/>
  <c r="Y10" i="5" s="1"/>
  <c r="S6" i="5"/>
  <c r="Z10" i="5" s="1"/>
  <c r="P6" i="5"/>
  <c r="X10" i="5" s="1"/>
  <c r="S4" i="5"/>
  <c r="V10" i="5" s="1"/>
  <c r="P2" i="4"/>
  <c r="Q10" i="4" s="1"/>
  <c r="S6" i="4"/>
  <c r="Z10" i="4" s="1"/>
  <c r="P4" i="4"/>
  <c r="T10" i="4" s="1"/>
  <c r="R4" i="4"/>
  <c r="U10" i="4" s="1"/>
  <c r="P6" i="4"/>
  <c r="X10" i="4" s="1"/>
  <c r="K2" i="4"/>
  <c r="J4" i="4"/>
  <c r="S4" i="4"/>
  <c r="V10" i="4" s="1"/>
  <c r="Q6" i="4"/>
  <c r="W10" i="4" s="1"/>
  <c r="Q2" i="4"/>
  <c r="P10" i="4" s="1"/>
  <c r="Q4" i="4"/>
  <c r="S10" i="4" s="1"/>
  <c r="R4" i="2"/>
  <c r="U10" i="2" s="1"/>
  <c r="P6" i="2"/>
  <c r="X10" i="2" s="1"/>
  <c r="K2" i="2"/>
  <c r="S4" i="2"/>
  <c r="V10" i="2" s="1"/>
  <c r="Q6" i="2"/>
  <c r="W10" i="2" s="1"/>
  <c r="Q2" i="2"/>
  <c r="P10" i="2" s="1"/>
  <c r="Q4" i="2"/>
  <c r="S10" i="2" s="1"/>
  <c r="N60" i="3" l="1"/>
  <c r="M60" i="3"/>
  <c r="J60" i="3" s="1"/>
  <c r="L60" i="3"/>
  <c r="K60" i="3"/>
  <c r="N59" i="3"/>
  <c r="K59" i="3" s="1"/>
  <c r="M59" i="3"/>
  <c r="L59" i="3"/>
  <c r="J59" i="3"/>
  <c r="N58" i="3"/>
  <c r="M58" i="3"/>
  <c r="J58" i="3" s="1"/>
  <c r="L58" i="3"/>
  <c r="K58" i="3"/>
  <c r="N57" i="3"/>
  <c r="K57" i="3" s="1"/>
  <c r="M57" i="3"/>
  <c r="L57" i="3"/>
  <c r="J57" i="3"/>
  <c r="N56" i="3"/>
  <c r="M56" i="3"/>
  <c r="J56" i="3" s="1"/>
  <c r="L56" i="3"/>
  <c r="K56" i="3"/>
  <c r="N55" i="3"/>
  <c r="K55" i="3" s="1"/>
  <c r="M55" i="3"/>
  <c r="L55" i="3"/>
  <c r="J55" i="3"/>
  <c r="N54" i="3"/>
  <c r="M54" i="3"/>
  <c r="J54" i="3" s="1"/>
  <c r="L54" i="3"/>
  <c r="K54" i="3"/>
  <c r="N53" i="3"/>
  <c r="K53" i="3" s="1"/>
  <c r="M53" i="3"/>
  <c r="L53" i="3"/>
  <c r="J53" i="3"/>
  <c r="N52" i="3"/>
  <c r="M52" i="3"/>
  <c r="J52" i="3" s="1"/>
  <c r="L52" i="3"/>
  <c r="K52" i="3"/>
  <c r="N51" i="3"/>
  <c r="K51" i="3" s="1"/>
  <c r="M51" i="3"/>
  <c r="L51" i="3"/>
  <c r="J51" i="3"/>
  <c r="N50" i="3"/>
  <c r="M50" i="3"/>
  <c r="J50" i="3" s="1"/>
  <c r="L50" i="3"/>
  <c r="K50" i="3"/>
  <c r="N49" i="3"/>
  <c r="K49" i="3" s="1"/>
  <c r="M49" i="3"/>
  <c r="L49" i="3"/>
  <c r="J49" i="3"/>
  <c r="N48" i="3"/>
  <c r="M48" i="3"/>
  <c r="J48" i="3" s="1"/>
  <c r="L48" i="3"/>
  <c r="K48" i="3"/>
  <c r="N47" i="3"/>
  <c r="K47" i="3" s="1"/>
  <c r="M47" i="3"/>
  <c r="L47" i="3"/>
  <c r="J47" i="3"/>
  <c r="N46" i="3"/>
  <c r="M46" i="3"/>
  <c r="J46" i="3" s="1"/>
  <c r="L46" i="3"/>
  <c r="K46" i="3"/>
  <c r="N45" i="3"/>
  <c r="K45" i="3" s="1"/>
  <c r="M45" i="3"/>
  <c r="L45" i="3"/>
  <c r="J45" i="3"/>
  <c r="N44" i="3"/>
  <c r="M44" i="3"/>
  <c r="J44" i="3" s="1"/>
  <c r="L44" i="3"/>
  <c r="K44" i="3"/>
  <c r="N43" i="3"/>
  <c r="K43" i="3" s="1"/>
  <c r="M43" i="3"/>
  <c r="L43" i="3"/>
  <c r="J43" i="3"/>
  <c r="N42" i="3"/>
  <c r="M42" i="3"/>
  <c r="J42" i="3" s="1"/>
  <c r="L42" i="3"/>
  <c r="K42" i="3"/>
  <c r="N41" i="3"/>
  <c r="K41" i="3" s="1"/>
  <c r="M41" i="3"/>
  <c r="L41" i="3"/>
  <c r="J41" i="3"/>
  <c r="N40" i="3"/>
  <c r="M40" i="3"/>
  <c r="J40" i="3" s="1"/>
  <c r="L40" i="3"/>
  <c r="K40" i="3"/>
  <c r="N39" i="3"/>
  <c r="K39" i="3" s="1"/>
  <c r="M39" i="3"/>
  <c r="L39" i="3"/>
  <c r="J39" i="3"/>
  <c r="N38" i="3"/>
  <c r="M38" i="3"/>
  <c r="J38" i="3" s="1"/>
  <c r="L38" i="3"/>
  <c r="K38" i="3"/>
  <c r="N37" i="3"/>
  <c r="K37" i="3" s="1"/>
  <c r="M37" i="3"/>
  <c r="L37" i="3"/>
  <c r="J37" i="3"/>
  <c r="N36" i="3"/>
  <c r="M36" i="3"/>
  <c r="J36" i="3" s="1"/>
  <c r="L36" i="3"/>
  <c r="K36" i="3"/>
  <c r="N35" i="3"/>
  <c r="K35" i="3" s="1"/>
  <c r="M35" i="3"/>
  <c r="L35" i="3"/>
  <c r="J35" i="3"/>
  <c r="N34" i="3"/>
  <c r="M34" i="3"/>
  <c r="J34" i="3" s="1"/>
  <c r="L34" i="3"/>
  <c r="K34" i="3"/>
  <c r="N33" i="3"/>
  <c r="K33" i="3" s="1"/>
  <c r="M33" i="3"/>
  <c r="L33" i="3"/>
  <c r="J33" i="3"/>
  <c r="N32" i="3"/>
  <c r="M32" i="3"/>
  <c r="J32" i="3" s="1"/>
  <c r="L32" i="3"/>
  <c r="K32" i="3"/>
  <c r="N31" i="3"/>
  <c r="K31" i="3" s="1"/>
  <c r="M31" i="3"/>
  <c r="L31" i="3"/>
  <c r="J31" i="3"/>
  <c r="N30" i="3"/>
  <c r="M30" i="3"/>
  <c r="J30" i="3" s="1"/>
  <c r="L30" i="3"/>
  <c r="K30" i="3"/>
  <c r="N29" i="3"/>
  <c r="K29" i="3" s="1"/>
  <c r="M29" i="3"/>
  <c r="L29" i="3"/>
  <c r="J29" i="3"/>
  <c r="N28" i="3"/>
  <c r="M28" i="3"/>
  <c r="J28" i="3" s="1"/>
  <c r="L28" i="3"/>
  <c r="K28" i="3"/>
  <c r="N27" i="3"/>
  <c r="K27" i="3" s="1"/>
  <c r="M27" i="3"/>
  <c r="L27" i="3"/>
  <c r="J27" i="3"/>
  <c r="N26" i="3"/>
  <c r="M26" i="3"/>
  <c r="J26" i="3" s="1"/>
  <c r="L26" i="3"/>
  <c r="K26" i="3"/>
  <c r="N25" i="3"/>
  <c r="K25" i="3" s="1"/>
  <c r="M25" i="3"/>
  <c r="L25" i="3"/>
  <c r="J25" i="3"/>
  <c r="N24" i="3"/>
  <c r="M24" i="3"/>
  <c r="J24" i="3" s="1"/>
  <c r="L24" i="3"/>
  <c r="K24" i="3"/>
  <c r="N23" i="3"/>
  <c r="K23" i="3" s="1"/>
  <c r="M23" i="3"/>
  <c r="L23" i="3"/>
  <c r="J23" i="3"/>
  <c r="N22" i="3"/>
  <c r="M22" i="3"/>
  <c r="J22" i="3" s="1"/>
  <c r="L22" i="3"/>
  <c r="K22" i="3"/>
  <c r="N21" i="3"/>
  <c r="K21" i="3" s="1"/>
  <c r="M21" i="3"/>
  <c r="L21" i="3"/>
  <c r="J21" i="3"/>
  <c r="N20" i="3"/>
  <c r="M20" i="3"/>
  <c r="J20" i="3" s="1"/>
  <c r="L20" i="3"/>
  <c r="K20" i="3"/>
  <c r="N19" i="3"/>
  <c r="K19" i="3" s="1"/>
  <c r="M19" i="3"/>
  <c r="L19" i="3"/>
  <c r="J19" i="3"/>
  <c r="N18" i="3"/>
  <c r="M18" i="3"/>
  <c r="J18" i="3" s="1"/>
  <c r="L18" i="3"/>
  <c r="K18" i="3"/>
  <c r="N17" i="3"/>
  <c r="K17" i="3" s="1"/>
  <c r="M17" i="3"/>
  <c r="L17" i="3"/>
  <c r="J17" i="3"/>
  <c r="N16" i="3"/>
  <c r="M16" i="3"/>
  <c r="J16" i="3" s="1"/>
  <c r="L16" i="3"/>
  <c r="K16" i="3"/>
  <c r="N15" i="3"/>
  <c r="K15" i="3" s="1"/>
  <c r="M15" i="3"/>
  <c r="L15" i="3"/>
  <c r="J15" i="3"/>
  <c r="N14" i="3"/>
  <c r="M14" i="3"/>
  <c r="J14" i="3" s="1"/>
  <c r="L14" i="3"/>
  <c r="K14" i="3"/>
  <c r="N13" i="3"/>
  <c r="K13" i="3" s="1"/>
  <c r="M13" i="3"/>
  <c r="L13" i="3"/>
  <c r="J13" i="3"/>
  <c r="N12" i="3"/>
  <c r="M12" i="3"/>
  <c r="J12" i="3" s="1"/>
  <c r="L12" i="3"/>
  <c r="K12" i="3"/>
  <c r="N11" i="3"/>
  <c r="K11" i="3" s="1"/>
  <c r="M11" i="3"/>
  <c r="L11" i="3"/>
  <c r="J11" i="3"/>
  <c r="N10" i="3"/>
  <c r="K10" i="3" s="1"/>
  <c r="M10" i="3"/>
  <c r="L10" i="3"/>
  <c r="J10" i="3"/>
  <c r="N9" i="3"/>
  <c r="M9" i="3"/>
  <c r="J9" i="3" s="1"/>
  <c r="L9" i="3"/>
  <c r="K9" i="3"/>
  <c r="N8" i="3"/>
  <c r="K8" i="3" s="1"/>
  <c r="M8" i="3"/>
  <c r="L8" i="3"/>
  <c r="J8" i="3"/>
  <c r="N7" i="3"/>
  <c r="M7" i="3"/>
  <c r="J7" i="3" s="1"/>
  <c r="L7" i="3"/>
  <c r="K7" i="3"/>
  <c r="N6" i="3"/>
  <c r="M6" i="3"/>
  <c r="J6" i="3" s="1"/>
  <c r="L6" i="3"/>
  <c r="K6" i="3"/>
  <c r="N5" i="3"/>
  <c r="K5" i="3" s="1"/>
  <c r="M5" i="3"/>
  <c r="J5" i="3" s="1"/>
  <c r="L5" i="3"/>
  <c r="N4" i="3"/>
  <c r="K4" i="3" s="1"/>
  <c r="M4" i="3"/>
  <c r="L4" i="3"/>
  <c r="N3" i="3"/>
  <c r="K3" i="3" s="1"/>
  <c r="M3" i="3"/>
  <c r="J3" i="3" s="1"/>
  <c r="L3" i="3"/>
  <c r="O2" i="3"/>
  <c r="S6" i="3" s="1"/>
  <c r="Z10" i="3" s="1"/>
  <c r="N2" i="3"/>
  <c r="M2" i="3"/>
  <c r="S4" i="3" s="1"/>
  <c r="V10" i="3" s="1"/>
  <c r="L2" i="3"/>
  <c r="J2" i="3"/>
  <c r="P2" i="3" l="1"/>
  <c r="Q10" i="3" s="1"/>
  <c r="R4" i="3"/>
  <c r="U10" i="3" s="1"/>
  <c r="P6" i="3"/>
  <c r="X10" i="3" s="1"/>
  <c r="Q6" i="3"/>
  <c r="W10" i="3" s="1"/>
  <c r="K2" i="3"/>
  <c r="J4" i="3"/>
  <c r="R6" i="3"/>
  <c r="Y10" i="3" s="1"/>
  <c r="P4" i="3"/>
  <c r="T10" i="3" s="1"/>
  <c r="Q2" i="3"/>
  <c r="P10" i="3" s="1"/>
  <c r="Q4" i="3"/>
  <c r="S10" i="3" s="1"/>
</calcChain>
</file>

<file path=xl/sharedStrings.xml><?xml version="1.0" encoding="utf-8"?>
<sst xmlns="http://schemas.openxmlformats.org/spreadsheetml/2006/main" count="365" uniqueCount="36">
  <si>
    <t xml:space="preserve"> nb </t>
  </si>
  <si>
    <t xml:space="preserve"> grutime </t>
  </si>
  <si>
    <t xml:space="preserve"> gap1 </t>
  </si>
  <si>
    <t xml:space="preserve"> lagtime1 </t>
  </si>
  <si>
    <t xml:space="preserve"> iter1</t>
  </si>
  <si>
    <t xml:space="preserve">  gap1 </t>
  </si>
  <si>
    <t xml:space="preserve">  lagtime2 </t>
  </si>
  <si>
    <t xml:space="preserve"> iter2 </t>
  </si>
  <si>
    <t xml:space="preserve"> gap2 </t>
  </si>
  <si>
    <t>solvedgru</t>
  </si>
  <si>
    <t>solved lag</t>
  </si>
  <si>
    <t>solved lagg</t>
  </si>
  <si>
    <t>grutime</t>
  </si>
  <si>
    <t>gruratio</t>
  </si>
  <si>
    <t>lag1time</t>
  </si>
  <si>
    <t>lag1ratio</t>
  </si>
  <si>
    <t>lagiter1</t>
  </si>
  <si>
    <t>lag1gap</t>
  </si>
  <si>
    <t>lag2time</t>
  </si>
  <si>
    <t>lag2ratio</t>
  </si>
  <si>
    <t>lag2iter</t>
  </si>
  <si>
    <t>lag2gap</t>
  </si>
  <si>
    <t>Gurobi</t>
  </si>
  <si>
    <t>Lagrangian</t>
  </si>
  <si>
    <t>Lagrangian with cut</t>
  </si>
  <si>
    <t>Ratio</t>
  </si>
  <si>
    <t>Time</t>
  </si>
  <si>
    <t>Gap</t>
  </si>
  <si>
    <t>Iterations</t>
  </si>
  <si>
    <t># F</t>
  </si>
  <si>
    <t>#  S</t>
  </si>
  <si>
    <t>Normal</t>
  </si>
  <si>
    <t>Loose</t>
  </si>
  <si>
    <t>#</t>
  </si>
  <si>
    <t>Tight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</si>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</sst>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9" xfId="0" applyBorder="1" applyAlignment="1">
      <alignment horizontal="right" vertical="center"/>
    </xf>
    <xf numFmtId="9" fontId="0" fillId="0" borderId="10" xfId="1" applyFont="1" applyBorder="1" applyAlignment="1">
      <alignment horizontal="right"/>
    </xf>
    <xf numFmtId="2" fontId="0" fillId="0" borderId="0" xfId="0" applyNumberFormat="1" applyAlignment="1">
      <alignment horizontal="right"/>
    </xf>
    <xf numFmtId="9" fontId="0" fillId="0" borderId="0" xfId="1" applyFont="1" applyBorder="1" applyAlignment="1">
      <alignment horizontal="right"/>
    </xf>
    <xf numFmtId="10" fontId="0" fillId="0" borderId="9" xfId="1" applyNumberFormat="1" applyFont="1" applyBorder="1" applyAlignment="1">
      <alignment horizontal="right"/>
    </xf>
    <xf numFmtId="9" fontId="0" fillId="0" borderId="10" xfId="1" applyFont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0" fontId="0" fillId="0" borderId="9" xfId="1" applyNumberFormat="1" applyFont="1" applyBorder="1" applyAlignment="1">
      <alignment horizontal="right" vertical="center"/>
    </xf>
    <xf numFmtId="9" fontId="0" fillId="0" borderId="0" xfId="1" applyFont="1" applyBorder="1" applyAlignment="1">
      <alignment horizontal="right" vertical="center"/>
    </xf>
    <xf numFmtId="10" fontId="0" fillId="0" borderId="0" xfId="1" applyNumberFormat="1" applyFont="1" applyBorder="1" applyAlignment="1">
      <alignment horizont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9" fontId="0" fillId="0" borderId="11" xfId="1" applyFont="1" applyBorder="1" applyAlignment="1">
      <alignment horizontal="right"/>
    </xf>
    <xf numFmtId="2" fontId="0" fillId="0" borderId="7" xfId="0" applyNumberFormat="1" applyBorder="1" applyAlignment="1">
      <alignment horizontal="right"/>
    </xf>
    <xf numFmtId="10" fontId="0" fillId="0" borderId="8" xfId="1" applyNumberFormat="1" applyFont="1" applyBorder="1" applyAlignment="1">
      <alignment horizontal="right"/>
    </xf>
    <xf numFmtId="9" fontId="0" fillId="0" borderId="7" xfId="1" applyFont="1" applyBorder="1" applyAlignment="1">
      <alignment horizontal="right"/>
    </xf>
    <xf numFmtId="10" fontId="0" fillId="0" borderId="7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9" fontId="0" fillId="0" borderId="10" xfId="1" applyFont="1" applyBorder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9" fontId="0" fillId="0" borderId="10" xfId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/>
    </xf>
    <xf numFmtId="9" fontId="0" fillId="0" borderId="11" xfId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9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9" fontId="0" fillId="0" borderId="1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10" fontId="0" fillId="0" borderId="9" xfId="1" applyNumberFormat="1" applyFont="1" applyBorder="1" applyAlignment="1"/>
    <xf numFmtId="0" fontId="0" fillId="0" borderId="0" xfId="0" applyBorder="1"/>
    <xf numFmtId="9" fontId="0" fillId="0" borderId="1" xfId="1" applyFont="1" applyBorder="1" applyAlignment="1">
      <alignment horizontal="right"/>
    </xf>
    <xf numFmtId="2" fontId="0" fillId="0" borderId="2" xfId="0" applyNumberFormat="1" applyBorder="1" applyAlignment="1">
      <alignment horizontal="right"/>
    </xf>
    <xf numFmtId="9" fontId="0" fillId="0" borderId="2" xfId="1" applyFont="1" applyBorder="1" applyAlignment="1">
      <alignment horizontal="right"/>
    </xf>
    <xf numFmtId="0" fontId="0" fillId="0" borderId="0" xfId="0" applyBorder="1" applyAlignment="1">
      <alignment horizontal="right" vertical="center"/>
    </xf>
    <xf numFmtId="2" fontId="0" fillId="0" borderId="0" xfId="0" applyNumberFormat="1" applyBorder="1" applyAlignment="1">
      <alignment horizontal="right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ill="1" applyAlignment="1">
      <alignment horizontal="center"/>
    </xf>
    <xf numFmtId="2" fontId="0" fillId="0" borderId="2" xfId="0" applyNumberFormat="1" applyFill="1" applyBorder="1" applyAlignment="1">
      <alignment horizontal="right"/>
    </xf>
    <xf numFmtId="2" fontId="0" fillId="0" borderId="3" xfId="0" quotePrefix="1" applyNumberFormat="1" applyBorder="1" applyAlignment="1">
      <alignment horizontal="center"/>
    </xf>
    <xf numFmtId="2" fontId="0" fillId="0" borderId="9" xfId="0" quotePrefix="1" applyNumberFormat="1" applyBorder="1" applyAlignment="1">
      <alignment horizontal="center"/>
    </xf>
    <xf numFmtId="2" fontId="0" fillId="0" borderId="2" xfId="0" quotePrefix="1" applyNumberFormat="1" applyBorder="1" applyAlignment="1">
      <alignment horizontal="center"/>
    </xf>
    <xf numFmtId="2" fontId="0" fillId="0" borderId="0" xfId="0" quotePrefix="1" applyNumberFormat="1" applyAlignment="1">
      <alignment horizontal="center"/>
    </xf>
    <xf numFmtId="2" fontId="0" fillId="0" borderId="7" xfId="0" quotePrefix="1" applyNumberFormat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quotePrefix="1" applyAlignment="1">
      <alignment horizontal="center"/>
    </xf>
    <xf numFmtId="2" fontId="0" fillId="0" borderId="3" xfId="0" quotePrefix="1" applyNumberFormat="1" applyBorder="1" applyAlignment="1">
      <alignment horizontal="right"/>
    </xf>
    <xf numFmtId="2" fontId="0" fillId="0" borderId="9" xfId="0" quotePrefix="1" applyNumberFormat="1" applyBorder="1" applyAlignment="1">
      <alignment horizontal="right"/>
    </xf>
    <xf numFmtId="2" fontId="0" fillId="0" borderId="7" xfId="0" quotePrefix="1" applyNumberFormat="1" applyBorder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Alignment="1">
      <alignment horizontal="right" vertical="center"/>
    </xf>
    <xf numFmtId="2" fontId="0" fillId="0" borderId="7" xfId="0" applyNumberForma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3EF7A-142D-4174-B376-160CC4777E5C}">
  <dimension ref="A1:Z61"/>
  <sheetViews>
    <sheetView topLeftCell="F1" workbookViewId="0">
      <selection activeCell="S10" sqref="S10:Z10"/>
    </sheetView>
  </sheetViews>
  <sheetFormatPr defaultRowHeight="14.25" x14ac:dyDescent="0.45"/>
  <sheetData>
    <row r="1" spans="1:2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9</v>
      </c>
      <c r="M1" t="s">
        <v>10</v>
      </c>
      <c r="N1" t="s">
        <v>11</v>
      </c>
      <c r="P1" t="s">
        <v>12</v>
      </c>
      <c r="Q1" t="s">
        <v>13</v>
      </c>
    </row>
    <row r="2" spans="1:26" x14ac:dyDescent="0.45">
      <c r="A2">
        <v>0</v>
      </c>
      <c r="B2">
        <v>1800</v>
      </c>
      <c r="C2">
        <v>0</v>
      </c>
      <c r="D2">
        <v>842.06399999999996</v>
      </c>
      <c r="E2">
        <v>428</v>
      </c>
      <c r="F2">
        <v>4.4337000000000001E-2</v>
      </c>
      <c r="G2">
        <v>413.96499999999997</v>
      </c>
      <c r="H2">
        <v>288</v>
      </c>
      <c r="I2">
        <v>2.6685E-2</v>
      </c>
      <c r="J2">
        <f t="shared" ref="J2:K57" si="0">1-M2</f>
        <v>0</v>
      </c>
      <c r="K2">
        <f t="shared" si="0"/>
        <v>0</v>
      </c>
      <c r="L2">
        <f t="shared" ref="L2:L58" si="1">IF(B2&lt;1800,1,0)</f>
        <v>0</v>
      </c>
      <c r="M2">
        <f t="shared" ref="M2:M58" si="2">IF(AND(D2&lt;1800,E2&lt;1000 ),1,0)</f>
        <v>1</v>
      </c>
      <c r="N2">
        <f t="shared" ref="N2:N58" si="3">IF(AND(G2&lt;1800,H2&lt;1000),1,0)</f>
        <v>1</v>
      </c>
      <c r="O2">
        <f>COUNTA(B:B)-1</f>
        <v>60</v>
      </c>
      <c r="P2" t="e">
        <f>SUMPRODUCT(B:B,L:L)/SUM(L:L)</f>
        <v>#DIV/0!</v>
      </c>
      <c r="Q2">
        <f>SUM(L:L)/$O$2</f>
        <v>0</v>
      </c>
    </row>
    <row r="3" spans="1:26" x14ac:dyDescent="0.45">
      <c r="A3">
        <v>1</v>
      </c>
      <c r="B3">
        <v>1800</v>
      </c>
      <c r="C3">
        <v>0</v>
      </c>
      <c r="D3">
        <v>4.0620000000000003</v>
      </c>
      <c r="E3">
        <v>2</v>
      </c>
      <c r="F3">
        <v>3.5790000000000002E-2</v>
      </c>
      <c r="G3">
        <v>29.884</v>
      </c>
      <c r="H3">
        <v>21</v>
      </c>
      <c r="I3">
        <v>4.607E-2</v>
      </c>
      <c r="J3">
        <f t="shared" si="0"/>
        <v>0</v>
      </c>
      <c r="K3">
        <f t="shared" si="0"/>
        <v>0</v>
      </c>
      <c r="L3">
        <f t="shared" si="1"/>
        <v>0</v>
      </c>
      <c r="M3">
        <f t="shared" si="2"/>
        <v>1</v>
      </c>
      <c r="N3">
        <f t="shared" si="3"/>
        <v>1</v>
      </c>
      <c r="P3" t="s">
        <v>14</v>
      </c>
      <c r="Q3" t="s">
        <v>15</v>
      </c>
      <c r="R3" t="s">
        <v>16</v>
      </c>
      <c r="S3" t="s">
        <v>17</v>
      </c>
    </row>
    <row r="4" spans="1:26" x14ac:dyDescent="0.45">
      <c r="A4">
        <v>2</v>
      </c>
      <c r="B4">
        <v>1800</v>
      </c>
      <c r="C4">
        <v>0</v>
      </c>
      <c r="D4">
        <v>33.619</v>
      </c>
      <c r="E4">
        <v>24</v>
      </c>
      <c r="F4">
        <v>2.5675E-2</v>
      </c>
      <c r="G4">
        <v>108.425</v>
      </c>
      <c r="H4">
        <v>77</v>
      </c>
      <c r="I4">
        <v>3.3328000000000003E-2</v>
      </c>
      <c r="J4">
        <f t="shared" si="0"/>
        <v>0</v>
      </c>
      <c r="K4">
        <f t="shared" si="0"/>
        <v>0</v>
      </c>
      <c r="L4">
        <f t="shared" si="1"/>
        <v>0</v>
      </c>
      <c r="M4">
        <f t="shared" si="2"/>
        <v>1</v>
      </c>
      <c r="N4">
        <f t="shared" si="3"/>
        <v>1</v>
      </c>
      <c r="P4">
        <f>SUMPRODUCT(D:D,M:M)/SUM(M:M)</f>
        <v>129.74578723404255</v>
      </c>
      <c r="Q4">
        <f>SUM(M:M)/$O$2</f>
        <v>0.78333333333333333</v>
      </c>
      <c r="R4">
        <f>SUMPRODUCT(E:E,M:M)/SUM(M:M)</f>
        <v>79.212765957446805</v>
      </c>
      <c r="S4">
        <f>(SUM(F:F)-SUMPRODUCT(F:F,M:M))/(O2-SUM(M:M))</f>
        <v>8.1093538461538495E-2</v>
      </c>
    </row>
    <row r="5" spans="1:26" x14ac:dyDescent="0.45">
      <c r="A5">
        <v>3</v>
      </c>
      <c r="B5">
        <v>1800</v>
      </c>
      <c r="C5">
        <v>0</v>
      </c>
      <c r="D5">
        <v>45.595999999999997</v>
      </c>
      <c r="E5">
        <v>32</v>
      </c>
      <c r="F5">
        <v>4.4041999999999998E-2</v>
      </c>
      <c r="G5">
        <v>1434.193</v>
      </c>
      <c r="H5">
        <v>1000</v>
      </c>
      <c r="I5">
        <v>6.7086999999999994E-2</v>
      </c>
      <c r="J5">
        <f t="shared" si="0"/>
        <v>0</v>
      </c>
      <c r="K5">
        <f t="shared" si="0"/>
        <v>1</v>
      </c>
      <c r="L5">
        <f t="shared" si="1"/>
        <v>0</v>
      </c>
      <c r="M5">
        <f t="shared" si="2"/>
        <v>1</v>
      </c>
      <c r="N5">
        <f t="shared" si="3"/>
        <v>0</v>
      </c>
      <c r="P5" t="s">
        <v>18</v>
      </c>
      <c r="Q5" t="s">
        <v>19</v>
      </c>
      <c r="R5" t="s">
        <v>20</v>
      </c>
      <c r="S5" t="s">
        <v>21</v>
      </c>
    </row>
    <row r="6" spans="1:26" x14ac:dyDescent="0.45">
      <c r="A6">
        <v>4</v>
      </c>
      <c r="B6">
        <v>1800</v>
      </c>
      <c r="C6">
        <v>0</v>
      </c>
      <c r="D6">
        <v>26.408000000000001</v>
      </c>
      <c r="E6">
        <v>20</v>
      </c>
      <c r="F6">
        <v>4.7273999999999997E-2</v>
      </c>
      <c r="G6">
        <v>719.601</v>
      </c>
      <c r="H6">
        <v>534</v>
      </c>
      <c r="I6">
        <v>4.7579000000000003E-2</v>
      </c>
      <c r="J6">
        <f t="shared" si="0"/>
        <v>0</v>
      </c>
      <c r="K6">
        <f t="shared" si="0"/>
        <v>0</v>
      </c>
      <c r="L6">
        <f t="shared" si="1"/>
        <v>0</v>
      </c>
      <c r="M6">
        <f t="shared" si="2"/>
        <v>1</v>
      </c>
      <c r="N6">
        <f t="shared" si="3"/>
        <v>1</v>
      </c>
      <c r="P6">
        <f>SUMPRODUCT(G:G,N:N)/SUM(N:N)</f>
        <v>208.37788888888886</v>
      </c>
      <c r="Q6">
        <f>SUM(N:N)/$O$2</f>
        <v>0.9</v>
      </c>
      <c r="R6">
        <f>SUMPRODUCT(H:H,N:N)/SUM(N:N)</f>
        <v>145.85185185185185</v>
      </c>
      <c r="S6">
        <f>(SUM(I:I)-SUMPRODUCT(I:I,N:N))/(O2-SUM(N:N))</f>
        <v>6.3214500000000104E-2</v>
      </c>
    </row>
    <row r="7" spans="1:26" x14ac:dyDescent="0.45">
      <c r="A7">
        <v>5</v>
      </c>
      <c r="B7">
        <v>1800</v>
      </c>
      <c r="C7">
        <v>0</v>
      </c>
      <c r="D7">
        <v>20.978999999999999</v>
      </c>
      <c r="E7">
        <v>18</v>
      </c>
      <c r="F7">
        <v>4.9398999999999998E-2</v>
      </c>
      <c r="G7">
        <v>308.83999999999997</v>
      </c>
      <c r="H7">
        <v>224</v>
      </c>
      <c r="I7">
        <v>4.9815999999999999E-2</v>
      </c>
      <c r="J7">
        <f t="shared" si="0"/>
        <v>0</v>
      </c>
      <c r="K7">
        <f t="shared" si="0"/>
        <v>0</v>
      </c>
      <c r="L7">
        <f t="shared" si="1"/>
        <v>0</v>
      </c>
      <c r="M7">
        <f t="shared" si="2"/>
        <v>1</v>
      </c>
      <c r="N7">
        <f t="shared" si="3"/>
        <v>1</v>
      </c>
    </row>
    <row r="8" spans="1:26" x14ac:dyDescent="0.45">
      <c r="A8">
        <v>6</v>
      </c>
      <c r="B8">
        <v>1800</v>
      </c>
      <c r="C8">
        <v>0</v>
      </c>
      <c r="D8">
        <v>1800.7560000000001</v>
      </c>
      <c r="E8">
        <v>719</v>
      </c>
      <c r="F8">
        <v>0.116573</v>
      </c>
      <c r="G8">
        <v>988.90700000000004</v>
      </c>
      <c r="H8">
        <v>727</v>
      </c>
      <c r="I8">
        <v>4.7906999999999998E-2</v>
      </c>
      <c r="J8">
        <f t="shared" si="0"/>
        <v>1</v>
      </c>
      <c r="K8">
        <f t="shared" si="0"/>
        <v>0</v>
      </c>
      <c r="L8">
        <f t="shared" si="1"/>
        <v>0</v>
      </c>
      <c r="M8">
        <f t="shared" si="2"/>
        <v>0</v>
      </c>
      <c r="N8">
        <f t="shared" si="3"/>
        <v>1</v>
      </c>
      <c r="P8" s="1" t="s">
        <v>22</v>
      </c>
      <c r="Q8" s="2"/>
      <c r="R8" s="3"/>
      <c r="S8" s="1" t="s">
        <v>23</v>
      </c>
      <c r="T8" s="2"/>
      <c r="U8" s="2"/>
      <c r="V8" s="3"/>
      <c r="W8" s="2" t="s">
        <v>24</v>
      </c>
      <c r="X8" s="2"/>
      <c r="Y8" s="2"/>
      <c r="Z8" s="2"/>
    </row>
    <row r="9" spans="1:26" x14ac:dyDescent="0.45">
      <c r="A9">
        <v>7</v>
      </c>
      <c r="B9">
        <v>1800</v>
      </c>
      <c r="C9">
        <v>0</v>
      </c>
      <c r="D9">
        <v>27.494</v>
      </c>
      <c r="E9">
        <v>18</v>
      </c>
      <c r="F9">
        <v>4.6560999999999998E-2</v>
      </c>
      <c r="G9">
        <v>56.927</v>
      </c>
      <c r="H9">
        <v>37</v>
      </c>
      <c r="I9">
        <v>4.5690000000000001E-2</v>
      </c>
      <c r="J9">
        <f t="shared" si="0"/>
        <v>0</v>
      </c>
      <c r="K9">
        <f t="shared" si="0"/>
        <v>0</v>
      </c>
      <c r="L9">
        <f t="shared" si="1"/>
        <v>0</v>
      </c>
      <c r="M9">
        <f t="shared" si="2"/>
        <v>1</v>
      </c>
      <c r="N9">
        <f t="shared" si="3"/>
        <v>1</v>
      </c>
      <c r="P9" s="4" t="s">
        <v>25</v>
      </c>
      <c r="Q9" s="5" t="s">
        <v>26</v>
      </c>
      <c r="R9" s="6" t="s">
        <v>27</v>
      </c>
      <c r="S9" s="4" t="s">
        <v>25</v>
      </c>
      <c r="T9" s="5" t="s">
        <v>26</v>
      </c>
      <c r="U9" s="5" t="s">
        <v>28</v>
      </c>
      <c r="V9" s="6" t="s">
        <v>27</v>
      </c>
      <c r="W9" s="5" t="s">
        <v>25</v>
      </c>
      <c r="X9" s="5" t="s">
        <v>26</v>
      </c>
      <c r="Y9" s="5" t="s">
        <v>28</v>
      </c>
      <c r="Z9" s="5" t="s">
        <v>27</v>
      </c>
    </row>
    <row r="10" spans="1:26" x14ac:dyDescent="0.45">
      <c r="A10">
        <v>8</v>
      </c>
      <c r="B10">
        <v>1800</v>
      </c>
      <c r="C10">
        <v>0</v>
      </c>
      <c r="D10">
        <v>908.86400000000003</v>
      </c>
      <c r="E10">
        <v>777</v>
      </c>
      <c r="F10">
        <v>4.8848999999999997E-2</v>
      </c>
      <c r="G10">
        <v>181.43</v>
      </c>
      <c r="H10">
        <v>128</v>
      </c>
      <c r="I10">
        <v>4.9785999999999997E-2</v>
      </c>
      <c r="J10">
        <f t="shared" si="0"/>
        <v>0</v>
      </c>
      <c r="K10">
        <f t="shared" si="0"/>
        <v>0</v>
      </c>
      <c r="L10">
        <f t="shared" si="1"/>
        <v>0</v>
      </c>
      <c r="M10">
        <f t="shared" si="2"/>
        <v>1</v>
      </c>
      <c r="N10">
        <f t="shared" si="3"/>
        <v>1</v>
      </c>
      <c r="P10">
        <f>Q2</f>
        <v>0</v>
      </c>
      <c r="Q10" t="e">
        <f>P2</f>
        <v>#DIV/0!</v>
      </c>
      <c r="S10">
        <f>Q4</f>
        <v>0.78333333333333333</v>
      </c>
      <c r="T10" s="7">
        <f>P4</f>
        <v>129.74578723404255</v>
      </c>
      <c r="U10" s="7">
        <f>R4</f>
        <v>79.212765957446805</v>
      </c>
      <c r="V10" s="7">
        <f>S4</f>
        <v>8.1093538461538495E-2</v>
      </c>
      <c r="W10" s="7">
        <f>Q6</f>
        <v>0.9</v>
      </c>
      <c r="X10" s="7">
        <f>P6</f>
        <v>208.37788888888886</v>
      </c>
      <c r="Y10" s="7">
        <f>R6</f>
        <v>145.85185185185185</v>
      </c>
      <c r="Z10" s="7">
        <f>S6</f>
        <v>6.3214500000000104E-2</v>
      </c>
    </row>
    <row r="11" spans="1:26" x14ac:dyDescent="0.45">
      <c r="A11">
        <v>9</v>
      </c>
      <c r="B11">
        <v>1800</v>
      </c>
      <c r="C11">
        <v>0</v>
      </c>
      <c r="D11">
        <v>60.939</v>
      </c>
      <c r="E11">
        <v>40</v>
      </c>
      <c r="F11">
        <v>4.6739000000000003E-2</v>
      </c>
      <c r="G11">
        <v>105.075</v>
      </c>
      <c r="H11">
        <v>71</v>
      </c>
      <c r="I11">
        <v>4.8545999999999999E-2</v>
      </c>
      <c r="J11">
        <f t="shared" si="0"/>
        <v>0</v>
      </c>
      <c r="K11">
        <f t="shared" si="0"/>
        <v>0</v>
      </c>
      <c r="L11">
        <f t="shared" si="1"/>
        <v>0</v>
      </c>
      <c r="M11">
        <f t="shared" si="2"/>
        <v>1</v>
      </c>
      <c r="N11">
        <f t="shared" si="3"/>
        <v>1</v>
      </c>
    </row>
    <row r="12" spans="1:26" x14ac:dyDescent="0.45">
      <c r="A12">
        <v>10</v>
      </c>
      <c r="B12">
        <v>1800</v>
      </c>
      <c r="C12">
        <v>0</v>
      </c>
      <c r="D12">
        <v>37.322000000000003</v>
      </c>
      <c r="E12">
        <v>16</v>
      </c>
      <c r="F12">
        <v>4.8786000000000003E-2</v>
      </c>
      <c r="G12">
        <v>30.527000000000001</v>
      </c>
      <c r="H12">
        <v>17</v>
      </c>
      <c r="I12">
        <v>3.0433000000000002E-2</v>
      </c>
      <c r="J12">
        <f t="shared" si="0"/>
        <v>0</v>
      </c>
      <c r="K12">
        <f t="shared" si="0"/>
        <v>0</v>
      </c>
      <c r="L12">
        <f t="shared" si="1"/>
        <v>0</v>
      </c>
      <c r="M12">
        <f t="shared" si="2"/>
        <v>1</v>
      </c>
      <c r="N12">
        <f t="shared" si="3"/>
        <v>1</v>
      </c>
    </row>
    <row r="13" spans="1:26" x14ac:dyDescent="0.45">
      <c r="A13">
        <v>11</v>
      </c>
      <c r="B13">
        <v>1800</v>
      </c>
      <c r="C13">
        <v>0</v>
      </c>
      <c r="D13">
        <v>58.709000000000003</v>
      </c>
      <c r="E13">
        <v>37</v>
      </c>
      <c r="F13">
        <v>2.3666E-2</v>
      </c>
      <c r="G13">
        <v>120.261</v>
      </c>
      <c r="H13">
        <v>81</v>
      </c>
      <c r="I13">
        <v>4.5566000000000002E-2</v>
      </c>
      <c r="J13">
        <f t="shared" si="0"/>
        <v>0</v>
      </c>
      <c r="K13">
        <f t="shared" si="0"/>
        <v>0</v>
      </c>
      <c r="L13">
        <f t="shared" si="1"/>
        <v>0</v>
      </c>
      <c r="M13">
        <f t="shared" si="2"/>
        <v>1</v>
      </c>
      <c r="N13">
        <f t="shared" si="3"/>
        <v>1</v>
      </c>
    </row>
    <row r="14" spans="1:26" x14ac:dyDescent="0.45">
      <c r="A14">
        <v>12</v>
      </c>
      <c r="B14">
        <v>1800</v>
      </c>
      <c r="C14">
        <v>0</v>
      </c>
      <c r="D14">
        <v>51.61</v>
      </c>
      <c r="E14">
        <v>37</v>
      </c>
      <c r="F14">
        <v>4.1430000000000002E-2</v>
      </c>
      <c r="G14">
        <v>257.35199999999998</v>
      </c>
      <c r="H14">
        <v>178</v>
      </c>
      <c r="I14">
        <v>4.4690000000000001E-2</v>
      </c>
      <c r="J14">
        <f t="shared" si="0"/>
        <v>0</v>
      </c>
      <c r="K14">
        <f t="shared" si="0"/>
        <v>0</v>
      </c>
      <c r="L14">
        <f t="shared" si="1"/>
        <v>0</v>
      </c>
      <c r="M14">
        <f t="shared" si="2"/>
        <v>1</v>
      </c>
      <c r="N14">
        <f t="shared" si="3"/>
        <v>1</v>
      </c>
    </row>
    <row r="15" spans="1:26" x14ac:dyDescent="0.45">
      <c r="A15">
        <v>13</v>
      </c>
      <c r="B15">
        <v>1800</v>
      </c>
      <c r="C15">
        <v>0</v>
      </c>
      <c r="D15">
        <v>2.8740000000000001</v>
      </c>
      <c r="E15">
        <v>1</v>
      </c>
      <c r="F15">
        <v>2.665E-2</v>
      </c>
      <c r="G15">
        <v>5.641</v>
      </c>
      <c r="H15">
        <v>3</v>
      </c>
      <c r="I15">
        <v>4.9696999999999998E-2</v>
      </c>
      <c r="J15">
        <f t="shared" si="0"/>
        <v>0</v>
      </c>
      <c r="K15">
        <f t="shared" si="0"/>
        <v>0</v>
      </c>
      <c r="L15">
        <f t="shared" si="1"/>
        <v>0</v>
      </c>
      <c r="M15">
        <f t="shared" si="2"/>
        <v>1</v>
      </c>
      <c r="N15">
        <f t="shared" si="3"/>
        <v>1</v>
      </c>
    </row>
    <row r="16" spans="1:26" x14ac:dyDescent="0.45">
      <c r="A16">
        <v>14</v>
      </c>
      <c r="B16">
        <v>1800</v>
      </c>
      <c r="C16">
        <v>0</v>
      </c>
      <c r="D16">
        <v>1163.893</v>
      </c>
      <c r="E16">
        <v>1000</v>
      </c>
      <c r="F16">
        <v>6.7252999999999993E-2</v>
      </c>
      <c r="G16">
        <v>1397.3889999999999</v>
      </c>
      <c r="H16">
        <v>1000</v>
      </c>
      <c r="I16">
        <v>8.6215E-2</v>
      </c>
      <c r="J16">
        <f t="shared" si="0"/>
        <v>1</v>
      </c>
      <c r="K16">
        <f t="shared" si="0"/>
        <v>1</v>
      </c>
      <c r="L16">
        <f t="shared" si="1"/>
        <v>0</v>
      </c>
      <c r="M16">
        <f t="shared" si="2"/>
        <v>0</v>
      </c>
      <c r="N16">
        <f t="shared" si="3"/>
        <v>0</v>
      </c>
    </row>
    <row r="17" spans="1:14" x14ac:dyDescent="0.45">
      <c r="A17">
        <v>15</v>
      </c>
      <c r="B17">
        <v>1800</v>
      </c>
      <c r="C17">
        <v>0</v>
      </c>
      <c r="D17">
        <v>1801.731</v>
      </c>
      <c r="E17">
        <v>639</v>
      </c>
      <c r="F17">
        <v>9.5114000000000004E-2</v>
      </c>
      <c r="G17">
        <v>308.50299999999999</v>
      </c>
      <c r="H17">
        <v>230</v>
      </c>
      <c r="I17">
        <v>4.9411999999999998E-2</v>
      </c>
      <c r="J17">
        <f t="shared" si="0"/>
        <v>1</v>
      </c>
      <c r="K17">
        <f t="shared" si="0"/>
        <v>0</v>
      </c>
      <c r="L17">
        <f t="shared" si="1"/>
        <v>0</v>
      </c>
      <c r="M17">
        <f t="shared" si="2"/>
        <v>0</v>
      </c>
      <c r="N17">
        <f t="shared" si="3"/>
        <v>1</v>
      </c>
    </row>
    <row r="18" spans="1:14" x14ac:dyDescent="0.45">
      <c r="A18">
        <v>16</v>
      </c>
      <c r="B18">
        <v>1800</v>
      </c>
      <c r="C18">
        <v>0</v>
      </c>
      <c r="D18">
        <v>8.64</v>
      </c>
      <c r="E18">
        <v>1</v>
      </c>
      <c r="F18">
        <v>4.5231E-2</v>
      </c>
      <c r="G18">
        <v>27.123999999999999</v>
      </c>
      <c r="H18">
        <v>14</v>
      </c>
      <c r="I18">
        <v>4.7721E-2</v>
      </c>
      <c r="J18">
        <f t="shared" si="0"/>
        <v>0</v>
      </c>
      <c r="K18">
        <f t="shared" si="0"/>
        <v>0</v>
      </c>
      <c r="L18">
        <f t="shared" si="1"/>
        <v>0</v>
      </c>
      <c r="M18">
        <f t="shared" si="2"/>
        <v>1</v>
      </c>
      <c r="N18">
        <f t="shared" si="3"/>
        <v>1</v>
      </c>
    </row>
    <row r="19" spans="1:14" x14ac:dyDescent="0.45">
      <c r="A19">
        <v>17</v>
      </c>
      <c r="B19">
        <v>1800</v>
      </c>
      <c r="C19">
        <v>0</v>
      </c>
      <c r="D19">
        <v>33.564</v>
      </c>
      <c r="E19">
        <v>20</v>
      </c>
      <c r="F19">
        <v>1.3894E-2</v>
      </c>
      <c r="G19">
        <v>71.259</v>
      </c>
      <c r="H19">
        <v>44</v>
      </c>
      <c r="I19">
        <v>4.6937E-2</v>
      </c>
      <c r="J19">
        <f t="shared" si="0"/>
        <v>0</v>
      </c>
      <c r="K19">
        <f t="shared" si="0"/>
        <v>0</v>
      </c>
      <c r="L19">
        <f t="shared" si="1"/>
        <v>0</v>
      </c>
      <c r="M19">
        <f t="shared" si="2"/>
        <v>1</v>
      </c>
      <c r="N19">
        <f t="shared" si="3"/>
        <v>1</v>
      </c>
    </row>
    <row r="20" spans="1:14" x14ac:dyDescent="0.45">
      <c r="A20">
        <v>18</v>
      </c>
      <c r="B20">
        <v>1800</v>
      </c>
      <c r="C20">
        <v>0</v>
      </c>
      <c r="D20">
        <v>1800.992</v>
      </c>
      <c r="E20">
        <v>961</v>
      </c>
      <c r="F20">
        <v>0.100606</v>
      </c>
      <c r="G20">
        <v>189.96799999999999</v>
      </c>
      <c r="H20">
        <v>123</v>
      </c>
      <c r="I20">
        <v>4.2562000000000003E-2</v>
      </c>
      <c r="J20">
        <f t="shared" si="0"/>
        <v>1</v>
      </c>
      <c r="K20">
        <f t="shared" si="0"/>
        <v>0</v>
      </c>
      <c r="L20">
        <f t="shared" si="1"/>
        <v>0</v>
      </c>
      <c r="M20">
        <f t="shared" si="2"/>
        <v>0</v>
      </c>
      <c r="N20">
        <f t="shared" si="3"/>
        <v>1</v>
      </c>
    </row>
    <row r="21" spans="1:14" x14ac:dyDescent="0.45">
      <c r="A21">
        <v>19</v>
      </c>
      <c r="B21">
        <v>1800</v>
      </c>
      <c r="C21">
        <v>0</v>
      </c>
      <c r="D21">
        <v>79.59</v>
      </c>
      <c r="E21">
        <v>29</v>
      </c>
      <c r="F21">
        <v>2.861E-2</v>
      </c>
      <c r="G21">
        <v>109.681</v>
      </c>
      <c r="H21">
        <v>83</v>
      </c>
      <c r="I21">
        <v>4.7824999999999999E-2</v>
      </c>
      <c r="J21">
        <f t="shared" si="0"/>
        <v>0</v>
      </c>
      <c r="K21">
        <f t="shared" si="0"/>
        <v>0</v>
      </c>
      <c r="L21">
        <f t="shared" si="1"/>
        <v>0</v>
      </c>
      <c r="M21">
        <f t="shared" si="2"/>
        <v>1</v>
      </c>
      <c r="N21">
        <f t="shared" si="3"/>
        <v>1</v>
      </c>
    </row>
    <row r="22" spans="1:14" x14ac:dyDescent="0.45">
      <c r="A22">
        <v>20</v>
      </c>
      <c r="B22">
        <v>1800</v>
      </c>
      <c r="C22">
        <v>0</v>
      </c>
      <c r="D22">
        <v>53.237000000000002</v>
      </c>
      <c r="E22">
        <v>37</v>
      </c>
      <c r="F22">
        <v>3.8270999999999999E-2</v>
      </c>
      <c r="G22">
        <v>224.16800000000001</v>
      </c>
      <c r="H22">
        <v>145</v>
      </c>
      <c r="I22">
        <v>3.8179999999999999E-2</v>
      </c>
      <c r="J22">
        <f t="shared" si="0"/>
        <v>0</v>
      </c>
      <c r="K22">
        <f t="shared" si="0"/>
        <v>0</v>
      </c>
      <c r="L22">
        <f t="shared" si="1"/>
        <v>0</v>
      </c>
      <c r="M22">
        <f t="shared" si="2"/>
        <v>1</v>
      </c>
      <c r="N22">
        <f t="shared" si="3"/>
        <v>1</v>
      </c>
    </row>
    <row r="23" spans="1:14" x14ac:dyDescent="0.45">
      <c r="A23">
        <v>21</v>
      </c>
      <c r="B23">
        <v>1800</v>
      </c>
      <c r="C23">
        <v>0</v>
      </c>
      <c r="D23">
        <v>1803.09</v>
      </c>
      <c r="E23">
        <v>804</v>
      </c>
      <c r="F23">
        <v>0.13125200000000001</v>
      </c>
      <c r="G23">
        <v>967.94100000000003</v>
      </c>
      <c r="H23">
        <v>698</v>
      </c>
      <c r="I23">
        <v>4.6092000000000001E-2</v>
      </c>
      <c r="J23">
        <f t="shared" si="0"/>
        <v>1</v>
      </c>
      <c r="K23">
        <f t="shared" si="0"/>
        <v>0</v>
      </c>
      <c r="L23">
        <f t="shared" si="1"/>
        <v>0</v>
      </c>
      <c r="M23">
        <f t="shared" si="2"/>
        <v>0</v>
      </c>
      <c r="N23">
        <f t="shared" si="3"/>
        <v>1</v>
      </c>
    </row>
    <row r="24" spans="1:14" x14ac:dyDescent="0.45">
      <c r="A24">
        <v>22</v>
      </c>
      <c r="B24">
        <v>1800</v>
      </c>
      <c r="C24">
        <v>0</v>
      </c>
      <c r="D24">
        <v>3.609</v>
      </c>
      <c r="E24">
        <v>2</v>
      </c>
      <c r="F24">
        <v>2.6998000000000001E-2</v>
      </c>
      <c r="G24">
        <v>19.95</v>
      </c>
      <c r="H24">
        <v>14</v>
      </c>
      <c r="I24">
        <v>4.6184999999999997E-2</v>
      </c>
      <c r="J24">
        <f t="shared" si="0"/>
        <v>0</v>
      </c>
      <c r="K24">
        <f t="shared" si="0"/>
        <v>0</v>
      </c>
      <c r="L24">
        <f t="shared" si="1"/>
        <v>0</v>
      </c>
      <c r="M24">
        <f t="shared" si="2"/>
        <v>1</v>
      </c>
      <c r="N24">
        <f t="shared" si="3"/>
        <v>1</v>
      </c>
    </row>
    <row r="25" spans="1:14" x14ac:dyDescent="0.45">
      <c r="A25">
        <v>23</v>
      </c>
      <c r="B25">
        <v>1800</v>
      </c>
      <c r="C25">
        <v>0</v>
      </c>
      <c r="D25">
        <v>6.7729999999999997</v>
      </c>
      <c r="E25">
        <v>2</v>
      </c>
      <c r="F25">
        <v>3.0353999999999999E-2</v>
      </c>
      <c r="G25">
        <v>32.844999999999999</v>
      </c>
      <c r="H25">
        <v>21</v>
      </c>
      <c r="I25">
        <v>4.5262999999999998E-2</v>
      </c>
      <c r="J25">
        <f t="shared" si="0"/>
        <v>0</v>
      </c>
      <c r="K25">
        <f t="shared" si="0"/>
        <v>0</v>
      </c>
      <c r="L25">
        <f t="shared" si="1"/>
        <v>0</v>
      </c>
      <c r="M25">
        <f t="shared" si="2"/>
        <v>1</v>
      </c>
      <c r="N25">
        <f t="shared" si="3"/>
        <v>1</v>
      </c>
    </row>
    <row r="26" spans="1:14" x14ac:dyDescent="0.45">
      <c r="A26">
        <v>24</v>
      </c>
      <c r="B26">
        <v>1800</v>
      </c>
      <c r="C26">
        <v>0</v>
      </c>
      <c r="D26">
        <v>236.90799999999999</v>
      </c>
      <c r="E26">
        <v>200</v>
      </c>
      <c r="F26">
        <v>4.9607999999999999E-2</v>
      </c>
      <c r="G26">
        <v>1124.2049999999999</v>
      </c>
      <c r="H26">
        <v>794</v>
      </c>
      <c r="I26">
        <v>4.5798999999999999E-2</v>
      </c>
      <c r="J26">
        <f t="shared" si="0"/>
        <v>0</v>
      </c>
      <c r="K26">
        <f t="shared" si="0"/>
        <v>0</v>
      </c>
      <c r="L26">
        <f t="shared" si="1"/>
        <v>0</v>
      </c>
      <c r="M26">
        <f t="shared" si="2"/>
        <v>1</v>
      </c>
      <c r="N26">
        <f t="shared" si="3"/>
        <v>1</v>
      </c>
    </row>
    <row r="27" spans="1:14" x14ac:dyDescent="0.45">
      <c r="A27">
        <v>25</v>
      </c>
      <c r="B27">
        <v>1800</v>
      </c>
      <c r="C27">
        <v>0</v>
      </c>
      <c r="D27">
        <v>38.878</v>
      </c>
      <c r="E27">
        <v>19</v>
      </c>
      <c r="F27">
        <v>4.1673000000000002E-2</v>
      </c>
      <c r="G27">
        <v>120.839</v>
      </c>
      <c r="H27">
        <v>86</v>
      </c>
      <c r="I27">
        <v>4.9890999999999998E-2</v>
      </c>
      <c r="J27">
        <f t="shared" si="0"/>
        <v>0</v>
      </c>
      <c r="K27">
        <f t="shared" si="0"/>
        <v>0</v>
      </c>
      <c r="L27">
        <f t="shared" si="1"/>
        <v>0</v>
      </c>
      <c r="M27">
        <f t="shared" si="2"/>
        <v>1</v>
      </c>
      <c r="N27">
        <f t="shared" si="3"/>
        <v>1</v>
      </c>
    </row>
    <row r="28" spans="1:14" x14ac:dyDescent="0.45">
      <c r="A28">
        <v>26</v>
      </c>
      <c r="B28">
        <v>1800</v>
      </c>
      <c r="C28">
        <v>0</v>
      </c>
      <c r="D28">
        <v>1800.059</v>
      </c>
      <c r="E28">
        <v>951</v>
      </c>
      <c r="F28">
        <v>6.8890999999999994E-2</v>
      </c>
      <c r="G28">
        <v>522.30100000000004</v>
      </c>
      <c r="H28">
        <v>375</v>
      </c>
      <c r="I28">
        <v>4.8288999999999999E-2</v>
      </c>
      <c r="J28">
        <f t="shared" si="0"/>
        <v>1</v>
      </c>
      <c r="K28">
        <f t="shared" si="0"/>
        <v>0</v>
      </c>
      <c r="L28">
        <f t="shared" si="1"/>
        <v>0</v>
      </c>
      <c r="M28">
        <f t="shared" si="2"/>
        <v>0</v>
      </c>
      <c r="N28">
        <f t="shared" si="3"/>
        <v>1</v>
      </c>
    </row>
    <row r="29" spans="1:14" x14ac:dyDescent="0.45">
      <c r="A29">
        <v>27</v>
      </c>
      <c r="B29">
        <v>1800</v>
      </c>
      <c r="C29">
        <v>0</v>
      </c>
      <c r="D29">
        <v>9.032</v>
      </c>
      <c r="E29">
        <v>2</v>
      </c>
      <c r="F29">
        <v>2.3424E-2</v>
      </c>
      <c r="G29">
        <v>12.221</v>
      </c>
      <c r="H29">
        <v>6</v>
      </c>
      <c r="I29">
        <v>4.8924000000000002E-2</v>
      </c>
      <c r="J29">
        <f t="shared" si="0"/>
        <v>0</v>
      </c>
      <c r="K29">
        <f t="shared" si="0"/>
        <v>0</v>
      </c>
      <c r="L29">
        <f t="shared" si="1"/>
        <v>0</v>
      </c>
      <c r="M29">
        <f t="shared" si="2"/>
        <v>1</v>
      </c>
      <c r="N29">
        <f t="shared" si="3"/>
        <v>1</v>
      </c>
    </row>
    <row r="30" spans="1:14" x14ac:dyDescent="0.45">
      <c r="A30">
        <v>28</v>
      </c>
      <c r="B30">
        <v>1800</v>
      </c>
      <c r="C30">
        <v>0</v>
      </c>
      <c r="D30">
        <v>1802.4380000000001</v>
      </c>
      <c r="E30">
        <v>626</v>
      </c>
      <c r="F30">
        <v>9.7857E-2</v>
      </c>
      <c r="G30">
        <v>281.60599999999999</v>
      </c>
      <c r="H30">
        <v>193</v>
      </c>
      <c r="I30">
        <v>4.9377999999999998E-2</v>
      </c>
      <c r="J30">
        <f t="shared" si="0"/>
        <v>1</v>
      </c>
      <c r="K30">
        <f t="shared" si="0"/>
        <v>0</v>
      </c>
      <c r="L30">
        <f t="shared" si="1"/>
        <v>0</v>
      </c>
      <c r="M30">
        <f t="shared" si="2"/>
        <v>0</v>
      </c>
      <c r="N30">
        <f t="shared" si="3"/>
        <v>1</v>
      </c>
    </row>
    <row r="31" spans="1:14" x14ac:dyDescent="0.45">
      <c r="A31">
        <v>29</v>
      </c>
      <c r="B31">
        <v>1800</v>
      </c>
      <c r="C31">
        <v>0</v>
      </c>
      <c r="D31">
        <v>1801.876</v>
      </c>
      <c r="E31">
        <v>684</v>
      </c>
      <c r="F31">
        <v>8.9218000000000006E-2</v>
      </c>
      <c r="G31">
        <v>71.268000000000001</v>
      </c>
      <c r="H31">
        <v>47</v>
      </c>
      <c r="I31">
        <v>3.1035E-2</v>
      </c>
      <c r="J31">
        <f t="shared" si="0"/>
        <v>1</v>
      </c>
      <c r="K31">
        <f t="shared" si="0"/>
        <v>0</v>
      </c>
      <c r="L31">
        <f t="shared" si="1"/>
        <v>0</v>
      </c>
      <c r="M31">
        <f t="shared" si="2"/>
        <v>0</v>
      </c>
      <c r="N31">
        <f t="shared" si="3"/>
        <v>1</v>
      </c>
    </row>
    <row r="32" spans="1:14" x14ac:dyDescent="0.45">
      <c r="A32">
        <v>30</v>
      </c>
      <c r="B32">
        <v>1800</v>
      </c>
      <c r="C32">
        <v>0</v>
      </c>
      <c r="D32">
        <v>41.218000000000004</v>
      </c>
      <c r="E32">
        <v>17</v>
      </c>
      <c r="F32">
        <v>4.0045999999999998E-2</v>
      </c>
      <c r="G32">
        <v>42.534999999999997</v>
      </c>
      <c r="H32">
        <v>29</v>
      </c>
      <c r="I32">
        <v>4.8783E-2</v>
      </c>
      <c r="J32">
        <f t="shared" si="0"/>
        <v>0</v>
      </c>
      <c r="K32">
        <f t="shared" si="0"/>
        <v>0</v>
      </c>
      <c r="L32">
        <f t="shared" si="1"/>
        <v>0</v>
      </c>
      <c r="M32">
        <f t="shared" si="2"/>
        <v>1</v>
      </c>
      <c r="N32">
        <f t="shared" si="3"/>
        <v>1</v>
      </c>
    </row>
    <row r="33" spans="1:14" x14ac:dyDescent="0.45">
      <c r="A33">
        <v>31</v>
      </c>
      <c r="B33">
        <v>1800</v>
      </c>
      <c r="C33">
        <v>0</v>
      </c>
      <c r="D33">
        <v>106.303</v>
      </c>
      <c r="E33">
        <v>50</v>
      </c>
      <c r="F33">
        <v>4.0536000000000003E-2</v>
      </c>
      <c r="G33">
        <v>411.46</v>
      </c>
      <c r="H33">
        <v>290</v>
      </c>
      <c r="I33">
        <v>3.3897999999999998E-2</v>
      </c>
      <c r="J33">
        <f t="shared" si="0"/>
        <v>0</v>
      </c>
      <c r="K33">
        <f t="shared" si="0"/>
        <v>0</v>
      </c>
      <c r="L33">
        <f t="shared" si="1"/>
        <v>0</v>
      </c>
      <c r="M33">
        <f t="shared" si="2"/>
        <v>1</v>
      </c>
      <c r="N33">
        <f t="shared" si="3"/>
        <v>1</v>
      </c>
    </row>
    <row r="34" spans="1:14" x14ac:dyDescent="0.45">
      <c r="A34">
        <v>32</v>
      </c>
      <c r="B34">
        <v>1800</v>
      </c>
      <c r="C34">
        <v>0</v>
      </c>
      <c r="D34">
        <v>582.64700000000005</v>
      </c>
      <c r="E34">
        <v>203</v>
      </c>
      <c r="F34">
        <v>4.5758E-2</v>
      </c>
      <c r="G34">
        <v>57.98</v>
      </c>
      <c r="H34">
        <v>40</v>
      </c>
      <c r="I34">
        <v>3.1053000000000001E-2</v>
      </c>
      <c r="J34">
        <f t="shared" si="0"/>
        <v>0</v>
      </c>
      <c r="K34">
        <f t="shared" si="0"/>
        <v>0</v>
      </c>
      <c r="L34">
        <f t="shared" si="1"/>
        <v>0</v>
      </c>
      <c r="M34">
        <f t="shared" si="2"/>
        <v>1</v>
      </c>
      <c r="N34">
        <f t="shared" si="3"/>
        <v>1</v>
      </c>
    </row>
    <row r="35" spans="1:14" x14ac:dyDescent="0.45">
      <c r="A35">
        <v>33</v>
      </c>
      <c r="B35">
        <v>1800</v>
      </c>
      <c r="C35">
        <v>0</v>
      </c>
      <c r="D35">
        <v>626.25199999999995</v>
      </c>
      <c r="E35">
        <v>227</v>
      </c>
      <c r="F35">
        <v>4.8577000000000002E-2</v>
      </c>
      <c r="G35">
        <v>38.210999999999999</v>
      </c>
      <c r="H35">
        <v>27</v>
      </c>
      <c r="I35">
        <v>3.7675E-2</v>
      </c>
      <c r="J35">
        <f t="shared" si="0"/>
        <v>0</v>
      </c>
      <c r="K35">
        <f t="shared" si="0"/>
        <v>0</v>
      </c>
      <c r="L35">
        <f t="shared" si="1"/>
        <v>0</v>
      </c>
      <c r="M35">
        <f t="shared" si="2"/>
        <v>1</v>
      </c>
      <c r="N35">
        <f t="shared" si="3"/>
        <v>1</v>
      </c>
    </row>
    <row r="36" spans="1:14" x14ac:dyDescent="0.45">
      <c r="A36">
        <v>34</v>
      </c>
      <c r="B36">
        <v>1800</v>
      </c>
      <c r="C36">
        <v>0</v>
      </c>
      <c r="D36">
        <v>25.535</v>
      </c>
      <c r="E36">
        <v>13</v>
      </c>
      <c r="F36">
        <v>2.9336000000000001E-2</v>
      </c>
      <c r="G36">
        <v>32.317999999999998</v>
      </c>
      <c r="H36">
        <v>22</v>
      </c>
      <c r="I36">
        <v>3.2372999999999999E-2</v>
      </c>
      <c r="J36">
        <f t="shared" si="0"/>
        <v>0</v>
      </c>
      <c r="K36">
        <f t="shared" si="0"/>
        <v>0</v>
      </c>
      <c r="L36">
        <f t="shared" si="1"/>
        <v>0</v>
      </c>
      <c r="M36">
        <f t="shared" si="2"/>
        <v>1</v>
      </c>
      <c r="N36">
        <f t="shared" si="3"/>
        <v>1</v>
      </c>
    </row>
    <row r="37" spans="1:14" x14ac:dyDescent="0.45">
      <c r="A37">
        <v>35</v>
      </c>
      <c r="B37">
        <v>1800</v>
      </c>
      <c r="C37">
        <v>0</v>
      </c>
      <c r="D37">
        <v>24.161000000000001</v>
      </c>
      <c r="E37">
        <v>21</v>
      </c>
      <c r="F37">
        <v>2.2202E-2</v>
      </c>
      <c r="G37">
        <v>537.64300000000003</v>
      </c>
      <c r="H37">
        <v>363</v>
      </c>
      <c r="I37">
        <v>4.3656E-2</v>
      </c>
      <c r="J37">
        <f t="shared" si="0"/>
        <v>0</v>
      </c>
      <c r="K37">
        <f t="shared" si="0"/>
        <v>0</v>
      </c>
      <c r="L37">
        <f t="shared" si="1"/>
        <v>0</v>
      </c>
      <c r="M37">
        <f t="shared" si="2"/>
        <v>1</v>
      </c>
      <c r="N37">
        <f t="shared" si="3"/>
        <v>1</v>
      </c>
    </row>
    <row r="38" spans="1:14" x14ac:dyDescent="0.45">
      <c r="A38">
        <v>36</v>
      </c>
      <c r="B38">
        <v>1800</v>
      </c>
      <c r="C38">
        <v>0</v>
      </c>
      <c r="D38">
        <v>564.80899999999997</v>
      </c>
      <c r="E38">
        <v>487</v>
      </c>
      <c r="F38">
        <v>4.3969000000000001E-2</v>
      </c>
      <c r="G38">
        <v>1147.838</v>
      </c>
      <c r="H38">
        <v>778</v>
      </c>
      <c r="I38">
        <v>4.9520000000000002E-2</v>
      </c>
      <c r="J38">
        <f t="shared" si="0"/>
        <v>0</v>
      </c>
      <c r="K38">
        <f t="shared" si="0"/>
        <v>0</v>
      </c>
      <c r="L38">
        <f t="shared" si="1"/>
        <v>0</v>
      </c>
      <c r="M38">
        <f t="shared" si="2"/>
        <v>1</v>
      </c>
      <c r="N38">
        <f t="shared" si="3"/>
        <v>1</v>
      </c>
    </row>
    <row r="39" spans="1:14" x14ac:dyDescent="0.45">
      <c r="A39">
        <v>37</v>
      </c>
      <c r="B39">
        <v>1800</v>
      </c>
      <c r="C39">
        <v>0</v>
      </c>
      <c r="D39">
        <v>34.472000000000001</v>
      </c>
      <c r="E39">
        <v>23</v>
      </c>
      <c r="F39">
        <v>4.9321999999999998E-2</v>
      </c>
      <c r="G39">
        <v>14.44</v>
      </c>
      <c r="H39">
        <v>9</v>
      </c>
      <c r="I39">
        <v>4.6692999999999998E-2</v>
      </c>
      <c r="J39">
        <f t="shared" si="0"/>
        <v>0</v>
      </c>
      <c r="K39">
        <f t="shared" si="0"/>
        <v>0</v>
      </c>
      <c r="L39">
        <f t="shared" si="1"/>
        <v>0</v>
      </c>
      <c r="M39">
        <f t="shared" si="2"/>
        <v>1</v>
      </c>
      <c r="N39">
        <f t="shared" si="3"/>
        <v>1</v>
      </c>
    </row>
    <row r="40" spans="1:14" x14ac:dyDescent="0.45">
      <c r="A40">
        <v>38</v>
      </c>
      <c r="B40">
        <v>1800</v>
      </c>
      <c r="C40">
        <v>0</v>
      </c>
      <c r="D40">
        <v>10.411</v>
      </c>
      <c r="E40">
        <v>2</v>
      </c>
      <c r="F40">
        <v>1.1531E-2</v>
      </c>
      <c r="G40">
        <v>13.939</v>
      </c>
      <c r="H40">
        <v>5</v>
      </c>
      <c r="I40">
        <v>4.2992000000000002E-2</v>
      </c>
      <c r="J40">
        <f t="shared" si="0"/>
        <v>0</v>
      </c>
      <c r="K40">
        <f t="shared" si="0"/>
        <v>0</v>
      </c>
      <c r="L40">
        <f t="shared" si="1"/>
        <v>0</v>
      </c>
      <c r="M40">
        <f t="shared" si="2"/>
        <v>1</v>
      </c>
      <c r="N40">
        <f t="shared" si="3"/>
        <v>1</v>
      </c>
    </row>
    <row r="41" spans="1:14" x14ac:dyDescent="0.45">
      <c r="A41">
        <v>39</v>
      </c>
      <c r="B41">
        <v>1800</v>
      </c>
      <c r="C41">
        <v>0</v>
      </c>
      <c r="D41">
        <v>1081.56</v>
      </c>
      <c r="E41">
        <v>1000</v>
      </c>
      <c r="F41">
        <v>6.1303999999999997E-2</v>
      </c>
      <c r="G41">
        <v>131.292</v>
      </c>
      <c r="H41">
        <v>89</v>
      </c>
      <c r="I41">
        <v>3.1251000000000001E-2</v>
      </c>
      <c r="J41">
        <f t="shared" si="0"/>
        <v>1</v>
      </c>
      <c r="K41">
        <f t="shared" si="0"/>
        <v>0</v>
      </c>
      <c r="L41">
        <f t="shared" si="1"/>
        <v>0</v>
      </c>
      <c r="M41">
        <f t="shared" si="2"/>
        <v>0</v>
      </c>
      <c r="N41">
        <f t="shared" si="3"/>
        <v>1</v>
      </c>
    </row>
    <row r="42" spans="1:14" x14ac:dyDescent="0.45">
      <c r="A42">
        <v>40</v>
      </c>
      <c r="B42">
        <v>1800</v>
      </c>
      <c r="C42">
        <v>0</v>
      </c>
      <c r="D42">
        <v>1076.5160000000001</v>
      </c>
      <c r="E42">
        <v>1000</v>
      </c>
      <c r="F42">
        <v>5.7022000000000003E-2</v>
      </c>
      <c r="G42">
        <v>102.941</v>
      </c>
      <c r="H42">
        <v>69</v>
      </c>
      <c r="I42">
        <v>4.4313999999999999E-2</v>
      </c>
      <c r="J42">
        <f t="shared" si="0"/>
        <v>1</v>
      </c>
      <c r="K42">
        <f t="shared" si="0"/>
        <v>0</v>
      </c>
      <c r="L42">
        <f t="shared" si="1"/>
        <v>0</v>
      </c>
      <c r="M42">
        <f t="shared" si="2"/>
        <v>0</v>
      </c>
      <c r="N42">
        <f t="shared" si="3"/>
        <v>1</v>
      </c>
    </row>
    <row r="43" spans="1:14" x14ac:dyDescent="0.45">
      <c r="A43">
        <v>41</v>
      </c>
      <c r="B43">
        <v>1800</v>
      </c>
      <c r="C43">
        <v>0</v>
      </c>
      <c r="D43">
        <v>81.102999999999994</v>
      </c>
      <c r="E43">
        <v>67</v>
      </c>
      <c r="F43">
        <v>3.1206999999999999E-2</v>
      </c>
      <c r="G43">
        <v>1446.001</v>
      </c>
      <c r="H43">
        <v>1000</v>
      </c>
      <c r="I43">
        <v>8.4262000000000004E-2</v>
      </c>
      <c r="J43">
        <f t="shared" si="0"/>
        <v>0</v>
      </c>
      <c r="K43">
        <f t="shared" si="0"/>
        <v>1</v>
      </c>
      <c r="L43">
        <f t="shared" si="1"/>
        <v>0</v>
      </c>
      <c r="M43">
        <f t="shared" si="2"/>
        <v>1</v>
      </c>
      <c r="N43">
        <f t="shared" si="3"/>
        <v>0</v>
      </c>
    </row>
    <row r="44" spans="1:14" x14ac:dyDescent="0.45">
      <c r="A44">
        <v>42</v>
      </c>
      <c r="B44">
        <v>1800</v>
      </c>
      <c r="C44">
        <v>0</v>
      </c>
      <c r="D44">
        <v>37.581000000000003</v>
      </c>
      <c r="E44">
        <v>21</v>
      </c>
      <c r="F44">
        <v>4.2416000000000002E-2</v>
      </c>
      <c r="G44">
        <v>45.847000000000001</v>
      </c>
      <c r="H44">
        <v>30</v>
      </c>
      <c r="I44">
        <v>4.1281999999999999E-2</v>
      </c>
      <c r="J44">
        <f t="shared" si="0"/>
        <v>0</v>
      </c>
      <c r="K44">
        <f t="shared" si="0"/>
        <v>0</v>
      </c>
      <c r="L44">
        <f t="shared" si="1"/>
        <v>0</v>
      </c>
      <c r="M44">
        <f t="shared" si="2"/>
        <v>1</v>
      </c>
      <c r="N44">
        <f t="shared" si="3"/>
        <v>1</v>
      </c>
    </row>
    <row r="45" spans="1:14" x14ac:dyDescent="0.45">
      <c r="A45">
        <v>43</v>
      </c>
      <c r="B45">
        <v>1800</v>
      </c>
      <c r="C45">
        <v>0</v>
      </c>
      <c r="D45">
        <v>21.216000000000001</v>
      </c>
      <c r="E45">
        <v>15</v>
      </c>
      <c r="F45">
        <v>2.6102E-2</v>
      </c>
      <c r="G45">
        <v>32.847999999999999</v>
      </c>
      <c r="H45">
        <v>20</v>
      </c>
      <c r="I45">
        <v>4.0784000000000001E-2</v>
      </c>
      <c r="J45">
        <f t="shared" si="0"/>
        <v>0</v>
      </c>
      <c r="K45">
        <f t="shared" si="0"/>
        <v>0</v>
      </c>
      <c r="L45">
        <f t="shared" si="1"/>
        <v>0</v>
      </c>
      <c r="M45">
        <f t="shared" si="2"/>
        <v>1</v>
      </c>
      <c r="N45">
        <f t="shared" si="3"/>
        <v>1</v>
      </c>
    </row>
    <row r="46" spans="1:14" x14ac:dyDescent="0.45">
      <c r="A46">
        <v>44</v>
      </c>
      <c r="B46">
        <v>1800</v>
      </c>
      <c r="C46">
        <v>0</v>
      </c>
      <c r="D46">
        <v>27.977</v>
      </c>
      <c r="E46">
        <v>20</v>
      </c>
      <c r="F46">
        <v>4.3550999999999999E-2</v>
      </c>
      <c r="G46">
        <v>269.29599999999999</v>
      </c>
      <c r="H46">
        <v>187</v>
      </c>
      <c r="I46">
        <v>3.8272E-2</v>
      </c>
      <c r="J46">
        <f t="shared" si="0"/>
        <v>0</v>
      </c>
      <c r="K46">
        <f t="shared" si="0"/>
        <v>0</v>
      </c>
      <c r="L46">
        <f t="shared" si="1"/>
        <v>0</v>
      </c>
      <c r="M46">
        <f t="shared" si="2"/>
        <v>1</v>
      </c>
      <c r="N46">
        <f t="shared" si="3"/>
        <v>1</v>
      </c>
    </row>
    <row r="47" spans="1:14" x14ac:dyDescent="0.45">
      <c r="A47">
        <v>45</v>
      </c>
      <c r="B47">
        <v>1800</v>
      </c>
      <c r="C47">
        <v>0</v>
      </c>
      <c r="D47">
        <v>29.28</v>
      </c>
      <c r="E47">
        <v>12</v>
      </c>
      <c r="F47">
        <v>4.7251000000000001E-2</v>
      </c>
      <c r="G47">
        <v>41.003</v>
      </c>
      <c r="H47">
        <v>27</v>
      </c>
      <c r="I47">
        <v>3.6817000000000003E-2</v>
      </c>
      <c r="J47">
        <f t="shared" si="0"/>
        <v>0</v>
      </c>
      <c r="K47">
        <f t="shared" si="0"/>
        <v>0</v>
      </c>
      <c r="L47">
        <f t="shared" si="1"/>
        <v>0</v>
      </c>
      <c r="M47">
        <f t="shared" si="2"/>
        <v>1</v>
      </c>
      <c r="N47">
        <f t="shared" si="3"/>
        <v>1</v>
      </c>
    </row>
    <row r="48" spans="1:14" x14ac:dyDescent="0.45">
      <c r="A48">
        <v>46</v>
      </c>
      <c r="B48">
        <v>1800</v>
      </c>
      <c r="C48">
        <v>0</v>
      </c>
      <c r="D48">
        <v>49.301000000000002</v>
      </c>
      <c r="E48">
        <v>36</v>
      </c>
      <c r="F48">
        <v>4.7491999999999999E-2</v>
      </c>
      <c r="G48">
        <v>225.61699999999999</v>
      </c>
      <c r="H48">
        <v>166</v>
      </c>
      <c r="I48">
        <v>4.1015000000000003E-2</v>
      </c>
      <c r="J48">
        <f t="shared" si="0"/>
        <v>0</v>
      </c>
      <c r="K48">
        <f t="shared" si="0"/>
        <v>0</v>
      </c>
      <c r="L48">
        <f t="shared" si="1"/>
        <v>0</v>
      </c>
      <c r="M48">
        <f t="shared" si="2"/>
        <v>1</v>
      </c>
      <c r="N48">
        <f t="shared" si="3"/>
        <v>1</v>
      </c>
    </row>
    <row r="49" spans="1:14" x14ac:dyDescent="0.45">
      <c r="A49">
        <v>47</v>
      </c>
      <c r="B49">
        <v>1800</v>
      </c>
      <c r="C49">
        <v>0</v>
      </c>
      <c r="D49">
        <v>107.345</v>
      </c>
      <c r="E49">
        <v>87</v>
      </c>
      <c r="F49">
        <v>3.7164999999999997E-2</v>
      </c>
      <c r="G49">
        <v>206.851</v>
      </c>
      <c r="H49">
        <v>146</v>
      </c>
      <c r="I49">
        <v>4.2115E-2</v>
      </c>
      <c r="J49">
        <f t="shared" si="0"/>
        <v>0</v>
      </c>
      <c r="K49">
        <f t="shared" si="0"/>
        <v>0</v>
      </c>
      <c r="L49">
        <f t="shared" si="1"/>
        <v>0</v>
      </c>
      <c r="M49">
        <f t="shared" si="2"/>
        <v>1</v>
      </c>
      <c r="N49">
        <f t="shared" si="3"/>
        <v>1</v>
      </c>
    </row>
    <row r="50" spans="1:14" x14ac:dyDescent="0.45">
      <c r="A50">
        <v>48</v>
      </c>
      <c r="B50">
        <v>1800</v>
      </c>
      <c r="C50">
        <v>0</v>
      </c>
      <c r="D50">
        <v>687.01800000000003</v>
      </c>
      <c r="E50">
        <v>481</v>
      </c>
      <c r="F50">
        <v>4.5022E-2</v>
      </c>
      <c r="G50">
        <v>53.790999999999997</v>
      </c>
      <c r="H50">
        <v>38</v>
      </c>
      <c r="I50">
        <v>4.598E-2</v>
      </c>
      <c r="J50">
        <f t="shared" si="0"/>
        <v>0</v>
      </c>
      <c r="K50">
        <f t="shared" si="0"/>
        <v>0</v>
      </c>
      <c r="L50">
        <f t="shared" si="1"/>
        <v>0</v>
      </c>
      <c r="M50">
        <f t="shared" si="2"/>
        <v>1</v>
      </c>
      <c r="N50">
        <f t="shared" si="3"/>
        <v>1</v>
      </c>
    </row>
    <row r="51" spans="1:14" x14ac:dyDescent="0.45">
      <c r="A51">
        <v>49</v>
      </c>
      <c r="B51">
        <v>1800</v>
      </c>
      <c r="C51">
        <v>0</v>
      </c>
      <c r="D51">
        <v>249.23099999999999</v>
      </c>
      <c r="E51">
        <v>86</v>
      </c>
      <c r="F51">
        <v>3.2883999999999997E-2</v>
      </c>
      <c r="G51">
        <v>58.466000000000001</v>
      </c>
      <c r="H51">
        <v>42</v>
      </c>
      <c r="I51">
        <v>4.2611000000000003E-2</v>
      </c>
      <c r="J51">
        <f t="shared" si="0"/>
        <v>0</v>
      </c>
      <c r="K51">
        <f t="shared" si="0"/>
        <v>0</v>
      </c>
      <c r="L51">
        <f t="shared" si="1"/>
        <v>0</v>
      </c>
      <c r="M51">
        <f t="shared" si="2"/>
        <v>1</v>
      </c>
      <c r="N51">
        <f t="shared" si="3"/>
        <v>1</v>
      </c>
    </row>
    <row r="52" spans="1:14" x14ac:dyDescent="0.45">
      <c r="A52">
        <v>50</v>
      </c>
      <c r="B52">
        <v>1800</v>
      </c>
      <c r="C52">
        <v>0</v>
      </c>
      <c r="D52">
        <v>3.61</v>
      </c>
      <c r="E52">
        <v>1</v>
      </c>
      <c r="F52">
        <v>4.1112999999999997E-2</v>
      </c>
      <c r="G52">
        <v>38.962000000000003</v>
      </c>
      <c r="H52">
        <v>28</v>
      </c>
      <c r="I52">
        <v>4.07E-2</v>
      </c>
      <c r="J52">
        <f t="shared" si="0"/>
        <v>0</v>
      </c>
      <c r="K52">
        <f t="shared" si="0"/>
        <v>0</v>
      </c>
      <c r="L52">
        <f t="shared" si="1"/>
        <v>0</v>
      </c>
      <c r="M52">
        <f t="shared" si="2"/>
        <v>1</v>
      </c>
      <c r="N52">
        <f t="shared" si="3"/>
        <v>1</v>
      </c>
    </row>
    <row r="53" spans="1:14" x14ac:dyDescent="0.45">
      <c r="A53">
        <v>51</v>
      </c>
      <c r="B53">
        <v>1800</v>
      </c>
      <c r="C53">
        <v>0</v>
      </c>
      <c r="D53">
        <v>33.209000000000003</v>
      </c>
      <c r="E53">
        <v>14</v>
      </c>
      <c r="F53">
        <v>3.9350999999999997E-2</v>
      </c>
      <c r="G53">
        <v>56.517000000000003</v>
      </c>
      <c r="H53">
        <v>38</v>
      </c>
      <c r="I53">
        <v>4.8314000000000003E-2</v>
      </c>
      <c r="J53">
        <f t="shared" si="0"/>
        <v>0</v>
      </c>
      <c r="K53">
        <f t="shared" si="0"/>
        <v>0</v>
      </c>
      <c r="L53">
        <f t="shared" si="1"/>
        <v>0</v>
      </c>
      <c r="M53">
        <f t="shared" si="2"/>
        <v>1</v>
      </c>
      <c r="N53">
        <f t="shared" si="3"/>
        <v>1</v>
      </c>
    </row>
    <row r="54" spans="1:14" x14ac:dyDescent="0.45">
      <c r="A54">
        <v>52</v>
      </c>
      <c r="B54">
        <v>1800</v>
      </c>
      <c r="C54">
        <v>0</v>
      </c>
      <c r="D54">
        <v>32.277999999999999</v>
      </c>
      <c r="E54">
        <v>22</v>
      </c>
      <c r="F54">
        <v>4.0732999999999998E-2</v>
      </c>
      <c r="G54">
        <v>67.483999999999995</v>
      </c>
      <c r="H54">
        <v>47</v>
      </c>
      <c r="I54">
        <v>4.9377999999999998E-2</v>
      </c>
      <c r="J54">
        <f t="shared" si="0"/>
        <v>0</v>
      </c>
      <c r="K54">
        <f t="shared" si="0"/>
        <v>0</v>
      </c>
      <c r="L54">
        <f t="shared" si="1"/>
        <v>0</v>
      </c>
      <c r="M54">
        <f t="shared" si="2"/>
        <v>1</v>
      </c>
      <c r="N54">
        <f t="shared" si="3"/>
        <v>1</v>
      </c>
    </row>
    <row r="55" spans="1:14" x14ac:dyDescent="0.45">
      <c r="A55">
        <v>53</v>
      </c>
      <c r="B55">
        <v>1800</v>
      </c>
      <c r="C55">
        <v>0</v>
      </c>
      <c r="D55">
        <v>73.66</v>
      </c>
      <c r="E55">
        <v>36</v>
      </c>
      <c r="F55">
        <v>4.1979000000000002E-2</v>
      </c>
      <c r="G55">
        <v>110.57299999999999</v>
      </c>
      <c r="H55">
        <v>71</v>
      </c>
      <c r="I55">
        <v>4.0587999999999999E-2</v>
      </c>
      <c r="J55">
        <f t="shared" si="0"/>
        <v>0</v>
      </c>
      <c r="K55">
        <f t="shared" si="0"/>
        <v>0</v>
      </c>
      <c r="L55">
        <f t="shared" si="1"/>
        <v>0</v>
      </c>
      <c r="M55">
        <f t="shared" si="2"/>
        <v>1</v>
      </c>
      <c r="N55">
        <f t="shared" si="3"/>
        <v>1</v>
      </c>
    </row>
    <row r="56" spans="1:14" x14ac:dyDescent="0.45">
      <c r="A56">
        <v>54</v>
      </c>
      <c r="B56">
        <v>1800</v>
      </c>
      <c r="C56">
        <v>0</v>
      </c>
      <c r="D56">
        <v>36.579000000000001</v>
      </c>
      <c r="E56">
        <v>12</v>
      </c>
      <c r="F56">
        <v>4.4831999999999997E-2</v>
      </c>
      <c r="G56">
        <v>53.603999999999999</v>
      </c>
      <c r="H56">
        <v>22</v>
      </c>
      <c r="I56">
        <v>3.075E-2</v>
      </c>
      <c r="J56">
        <f t="shared" si="0"/>
        <v>0</v>
      </c>
      <c r="K56">
        <f t="shared" si="0"/>
        <v>0</v>
      </c>
      <c r="L56">
        <f t="shared" si="1"/>
        <v>0</v>
      </c>
      <c r="M56">
        <f t="shared" si="2"/>
        <v>1</v>
      </c>
      <c r="N56">
        <f t="shared" si="3"/>
        <v>1</v>
      </c>
    </row>
    <row r="57" spans="1:14" x14ac:dyDescent="0.45">
      <c r="A57">
        <v>55</v>
      </c>
      <c r="B57">
        <v>1800</v>
      </c>
      <c r="C57">
        <v>0</v>
      </c>
      <c r="D57">
        <v>3.9140000000000001</v>
      </c>
      <c r="E57">
        <v>1</v>
      </c>
      <c r="F57">
        <v>2.0329E-2</v>
      </c>
      <c r="G57">
        <v>12.541</v>
      </c>
      <c r="H57">
        <v>7</v>
      </c>
      <c r="I57">
        <v>4.7440999999999997E-2</v>
      </c>
      <c r="J57">
        <f t="shared" si="0"/>
        <v>0</v>
      </c>
      <c r="K57">
        <f t="shared" si="0"/>
        <v>0</v>
      </c>
      <c r="L57">
        <f t="shared" si="1"/>
        <v>0</v>
      </c>
      <c r="M57">
        <f t="shared" si="2"/>
        <v>1</v>
      </c>
      <c r="N57">
        <f t="shared" si="3"/>
        <v>1</v>
      </c>
    </row>
    <row r="58" spans="1:14" x14ac:dyDescent="0.45">
      <c r="A58">
        <v>56</v>
      </c>
      <c r="B58">
        <v>1800</v>
      </c>
      <c r="C58">
        <v>0</v>
      </c>
      <c r="D58">
        <v>18.170999999999999</v>
      </c>
      <c r="E58">
        <v>7</v>
      </c>
      <c r="F58">
        <v>4.0779000000000003E-2</v>
      </c>
      <c r="G58">
        <v>37.695</v>
      </c>
      <c r="H58">
        <v>27</v>
      </c>
      <c r="I58">
        <v>2.7591000000000001E-2</v>
      </c>
      <c r="J58">
        <f t="shared" ref="J58:K58" si="4">1-M58</f>
        <v>0</v>
      </c>
      <c r="K58">
        <f t="shared" si="4"/>
        <v>0</v>
      </c>
      <c r="L58">
        <f t="shared" si="1"/>
        <v>0</v>
      </c>
      <c r="M58">
        <f t="shared" si="2"/>
        <v>1</v>
      </c>
      <c r="N58">
        <f t="shared" si="3"/>
        <v>1</v>
      </c>
    </row>
    <row r="59" spans="1:14" x14ac:dyDescent="0.45">
      <c r="A59">
        <v>57</v>
      </c>
      <c r="B59">
        <v>1800</v>
      </c>
      <c r="C59">
        <v>0</v>
      </c>
      <c r="D59">
        <v>557.79600000000005</v>
      </c>
      <c r="E59">
        <v>277</v>
      </c>
      <c r="F59">
        <v>4.7722000000000001E-2</v>
      </c>
      <c r="G59">
        <v>309.83600000000001</v>
      </c>
      <c r="H59">
        <v>205</v>
      </c>
      <c r="I59">
        <v>4.6353999999999999E-2</v>
      </c>
    </row>
    <row r="60" spans="1:14" x14ac:dyDescent="0.45">
      <c r="A60">
        <v>58</v>
      </c>
      <c r="B60">
        <v>1800</v>
      </c>
      <c r="C60">
        <v>0</v>
      </c>
      <c r="D60">
        <v>1800.643</v>
      </c>
      <c r="E60">
        <v>603</v>
      </c>
      <c r="F60">
        <v>7.4772000000000005E-2</v>
      </c>
      <c r="G60">
        <v>62.847999999999999</v>
      </c>
      <c r="H60">
        <v>37</v>
      </c>
      <c r="I60">
        <v>4.9646000000000003E-2</v>
      </c>
    </row>
    <row r="61" spans="1:14" x14ac:dyDescent="0.45">
      <c r="A61">
        <v>59</v>
      </c>
      <c r="B61">
        <v>1800</v>
      </c>
      <c r="C61">
        <v>0</v>
      </c>
      <c r="D61">
        <v>273.601</v>
      </c>
      <c r="E61">
        <v>129</v>
      </c>
      <c r="F61">
        <v>4.6632E-2</v>
      </c>
      <c r="G61">
        <v>424.30900000000003</v>
      </c>
      <c r="H61">
        <v>296</v>
      </c>
      <c r="I61">
        <v>4.5723E-2</v>
      </c>
    </row>
  </sheetData>
  <mergeCells count="3">
    <mergeCell ref="P8:R8"/>
    <mergeCell ref="S8:V8"/>
    <mergeCell ref="W8:Z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48D2E-F520-43B4-AB1F-F9675A7ADF47}">
  <dimension ref="A1:Z61"/>
  <sheetViews>
    <sheetView topLeftCell="G1" workbookViewId="0">
      <selection activeCell="S10" sqref="S10:Z10"/>
    </sheetView>
  </sheetViews>
  <sheetFormatPr defaultRowHeight="14.25" x14ac:dyDescent="0.45"/>
  <sheetData>
    <row r="1" spans="1:2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9</v>
      </c>
      <c r="M1" t="s">
        <v>10</v>
      </c>
      <c r="N1" t="s">
        <v>11</v>
      </c>
      <c r="P1" t="s">
        <v>12</v>
      </c>
      <c r="Q1" t="s">
        <v>13</v>
      </c>
    </row>
    <row r="2" spans="1:26" x14ac:dyDescent="0.45">
      <c r="A2">
        <v>0</v>
      </c>
      <c r="B2">
        <v>1800</v>
      </c>
      <c r="C2">
        <v>0</v>
      </c>
      <c r="D2">
        <v>8.2040000000000006</v>
      </c>
      <c r="E2">
        <v>1</v>
      </c>
      <c r="F2">
        <v>3.9689000000000002E-2</v>
      </c>
      <c r="G2">
        <v>18.102</v>
      </c>
      <c r="H2">
        <v>26</v>
      </c>
      <c r="I2">
        <v>4.8734E-2</v>
      </c>
      <c r="J2">
        <f t="shared" ref="J2:K57" si="0">1-M2</f>
        <v>0</v>
      </c>
      <c r="K2">
        <f t="shared" si="0"/>
        <v>0</v>
      </c>
      <c r="L2">
        <f t="shared" ref="L2:L58" si="1">IF(B2&lt;1800,1,0)</f>
        <v>0</v>
      </c>
      <c r="M2">
        <f t="shared" ref="M2:M58" si="2">IF(AND(D2&lt;1800,E2&lt;1000 ),1,0)</f>
        <v>1</v>
      </c>
      <c r="N2">
        <f t="shared" ref="N2:N58" si="3">IF(AND(G2&lt;1800,H2&lt;1000),1,0)</f>
        <v>1</v>
      </c>
      <c r="O2">
        <f>COUNTA(B:B)-1</f>
        <v>60</v>
      </c>
      <c r="P2" t="e">
        <f>SUMPRODUCT(B:B,L:L)/SUM(L:L)</f>
        <v>#DIV/0!</v>
      </c>
      <c r="Q2">
        <f>SUM(L:L)/$O$2</f>
        <v>0</v>
      </c>
    </row>
    <row r="3" spans="1:26" x14ac:dyDescent="0.45">
      <c r="A3">
        <v>1</v>
      </c>
      <c r="B3">
        <v>1800</v>
      </c>
      <c r="C3">
        <v>0</v>
      </c>
      <c r="D3">
        <v>39.951999999999998</v>
      </c>
      <c r="E3">
        <v>28</v>
      </c>
      <c r="F3">
        <v>3.5917999999999999E-2</v>
      </c>
      <c r="G3">
        <v>34.518000000000001</v>
      </c>
      <c r="H3">
        <v>76</v>
      </c>
      <c r="I3">
        <v>4.9651000000000001E-2</v>
      </c>
      <c r="J3">
        <f t="shared" si="0"/>
        <v>0</v>
      </c>
      <c r="K3">
        <f t="shared" si="0"/>
        <v>0</v>
      </c>
      <c r="L3">
        <f t="shared" si="1"/>
        <v>0</v>
      </c>
      <c r="M3">
        <f t="shared" si="2"/>
        <v>1</v>
      </c>
      <c r="N3">
        <f t="shared" si="3"/>
        <v>1</v>
      </c>
      <c r="P3" t="s">
        <v>14</v>
      </c>
      <c r="Q3" t="s">
        <v>15</v>
      </c>
      <c r="R3" t="s">
        <v>16</v>
      </c>
      <c r="S3" t="s">
        <v>17</v>
      </c>
    </row>
    <row r="4" spans="1:26" x14ac:dyDescent="0.45">
      <c r="A4">
        <v>2</v>
      </c>
      <c r="B4">
        <v>1800</v>
      </c>
      <c r="C4">
        <v>0</v>
      </c>
      <c r="D4">
        <v>23.282</v>
      </c>
      <c r="E4">
        <v>13</v>
      </c>
      <c r="F4">
        <v>4.9299000000000003E-2</v>
      </c>
      <c r="G4">
        <v>8.7360000000000007</v>
      </c>
      <c r="H4">
        <v>12</v>
      </c>
      <c r="I4">
        <v>4.8051999999999997E-2</v>
      </c>
      <c r="J4">
        <f t="shared" si="0"/>
        <v>0</v>
      </c>
      <c r="K4">
        <f t="shared" si="0"/>
        <v>0</v>
      </c>
      <c r="L4">
        <f t="shared" si="1"/>
        <v>0</v>
      </c>
      <c r="M4">
        <f t="shared" si="2"/>
        <v>1</v>
      </c>
      <c r="N4">
        <f t="shared" si="3"/>
        <v>1</v>
      </c>
      <c r="P4">
        <f>SUMPRODUCT(D:D,M:M)/SUM(M:M)</f>
        <v>73.19256</v>
      </c>
      <c r="Q4">
        <f>SUM(M:M)/$O$2</f>
        <v>0.83333333333333337</v>
      </c>
      <c r="R4">
        <f>SUMPRODUCT(E:E,M:M)/SUM(M:M)</f>
        <v>67.84</v>
      </c>
      <c r="S4">
        <f>(SUM(F:F)-SUMPRODUCT(F:F,M:M))/(O2-SUM(M:M))</f>
        <v>6.9470999999999977E-2</v>
      </c>
    </row>
    <row r="5" spans="1:26" x14ac:dyDescent="0.45">
      <c r="A5">
        <v>3</v>
      </c>
      <c r="B5">
        <v>1800</v>
      </c>
      <c r="C5">
        <v>0</v>
      </c>
      <c r="D5">
        <v>41.777999999999999</v>
      </c>
      <c r="E5">
        <v>23</v>
      </c>
      <c r="F5">
        <v>4.6546999999999998E-2</v>
      </c>
      <c r="G5">
        <v>13.933999999999999</v>
      </c>
      <c r="H5">
        <v>31</v>
      </c>
      <c r="I5">
        <v>3.1439000000000002E-2</v>
      </c>
      <c r="J5">
        <f t="shared" si="0"/>
        <v>0</v>
      </c>
      <c r="K5">
        <f t="shared" si="0"/>
        <v>0</v>
      </c>
      <c r="L5">
        <f t="shared" si="1"/>
        <v>0</v>
      </c>
      <c r="M5">
        <f t="shared" si="2"/>
        <v>1</v>
      </c>
      <c r="N5">
        <f t="shared" si="3"/>
        <v>1</v>
      </c>
      <c r="P5" t="s">
        <v>18</v>
      </c>
      <c r="Q5" t="s">
        <v>19</v>
      </c>
      <c r="R5" t="s">
        <v>20</v>
      </c>
      <c r="S5" t="s">
        <v>21</v>
      </c>
    </row>
    <row r="6" spans="1:26" x14ac:dyDescent="0.45">
      <c r="A6">
        <v>4</v>
      </c>
      <c r="B6">
        <v>1800</v>
      </c>
      <c r="C6">
        <v>0</v>
      </c>
      <c r="D6">
        <v>53.06</v>
      </c>
      <c r="E6">
        <v>36</v>
      </c>
      <c r="F6">
        <v>4.3421000000000001E-2</v>
      </c>
      <c r="G6">
        <v>20.571000000000002</v>
      </c>
      <c r="H6">
        <v>43</v>
      </c>
      <c r="I6">
        <v>4.9366E-2</v>
      </c>
      <c r="J6">
        <f t="shared" si="0"/>
        <v>0</v>
      </c>
      <c r="K6">
        <f t="shared" si="0"/>
        <v>0</v>
      </c>
      <c r="L6">
        <f t="shared" si="1"/>
        <v>0</v>
      </c>
      <c r="M6">
        <f t="shared" si="2"/>
        <v>1</v>
      </c>
      <c r="N6">
        <f t="shared" si="3"/>
        <v>1</v>
      </c>
      <c r="P6">
        <f>SUMPRODUCT(G:G,N:N)/SUM(N:N)</f>
        <v>31.144543859649119</v>
      </c>
      <c r="Q6">
        <f>SUM(N:N)/$O$2</f>
        <v>0.95</v>
      </c>
      <c r="R6">
        <f>SUMPRODUCT(H:H,N:N)/SUM(N:N)</f>
        <v>65.982456140350877</v>
      </c>
      <c r="S6">
        <f>(SUM(I:I)-SUMPRODUCT(I:I,N:N))/(O2-SUM(N:N))</f>
        <v>4.3599333333333323E-2</v>
      </c>
    </row>
    <row r="7" spans="1:26" x14ac:dyDescent="0.45">
      <c r="A7">
        <v>5</v>
      </c>
      <c r="B7">
        <v>1800</v>
      </c>
      <c r="C7">
        <v>0</v>
      </c>
      <c r="D7">
        <v>1095.7639999999999</v>
      </c>
      <c r="E7">
        <v>477</v>
      </c>
      <c r="F7">
        <v>2.836E-2</v>
      </c>
      <c r="G7">
        <v>16.699000000000002</v>
      </c>
      <c r="H7">
        <v>26</v>
      </c>
      <c r="I7">
        <v>4.5704000000000002E-2</v>
      </c>
      <c r="J7">
        <f t="shared" si="0"/>
        <v>0</v>
      </c>
      <c r="K7">
        <f t="shared" si="0"/>
        <v>0</v>
      </c>
      <c r="L7">
        <f t="shared" si="1"/>
        <v>0</v>
      </c>
      <c r="M7">
        <f t="shared" si="2"/>
        <v>1</v>
      </c>
      <c r="N7">
        <f t="shared" si="3"/>
        <v>1</v>
      </c>
    </row>
    <row r="8" spans="1:26" x14ac:dyDescent="0.45">
      <c r="A8">
        <v>6</v>
      </c>
      <c r="B8">
        <v>1800</v>
      </c>
      <c r="C8">
        <v>0</v>
      </c>
      <c r="D8">
        <v>920.26400000000001</v>
      </c>
      <c r="E8">
        <v>1000</v>
      </c>
      <c r="F8">
        <v>8.2791000000000003E-2</v>
      </c>
      <c r="G8">
        <v>41.030999999999999</v>
      </c>
      <c r="H8">
        <v>87</v>
      </c>
      <c r="I8">
        <v>4.0673000000000001E-2</v>
      </c>
      <c r="J8">
        <f t="shared" si="0"/>
        <v>1</v>
      </c>
      <c r="K8">
        <f t="shared" si="0"/>
        <v>0</v>
      </c>
      <c r="L8">
        <f t="shared" si="1"/>
        <v>0</v>
      </c>
      <c r="M8">
        <f t="shared" si="2"/>
        <v>0</v>
      </c>
      <c r="N8">
        <f t="shared" si="3"/>
        <v>1</v>
      </c>
      <c r="P8" s="1" t="s">
        <v>22</v>
      </c>
      <c r="Q8" s="2"/>
      <c r="R8" s="3"/>
      <c r="S8" s="1" t="s">
        <v>23</v>
      </c>
      <c r="T8" s="2"/>
      <c r="U8" s="2"/>
      <c r="V8" s="3"/>
      <c r="W8" s="2" t="s">
        <v>24</v>
      </c>
      <c r="X8" s="2"/>
      <c r="Y8" s="2"/>
      <c r="Z8" s="2"/>
    </row>
    <row r="9" spans="1:26" x14ac:dyDescent="0.45">
      <c r="A9">
        <v>7</v>
      </c>
      <c r="B9">
        <v>1800</v>
      </c>
      <c r="C9">
        <v>0</v>
      </c>
      <c r="D9">
        <v>4.548</v>
      </c>
      <c r="E9">
        <v>2</v>
      </c>
      <c r="F9">
        <v>3.0939000000000001E-2</v>
      </c>
      <c r="G9">
        <v>12.393000000000001</v>
      </c>
      <c r="H9">
        <v>24</v>
      </c>
      <c r="I9">
        <v>4.3256000000000003E-2</v>
      </c>
      <c r="J9">
        <f t="shared" si="0"/>
        <v>0</v>
      </c>
      <c r="K9">
        <f t="shared" si="0"/>
        <v>0</v>
      </c>
      <c r="L9">
        <f t="shared" si="1"/>
        <v>0</v>
      </c>
      <c r="M9">
        <f t="shared" si="2"/>
        <v>1</v>
      </c>
      <c r="N9">
        <f t="shared" si="3"/>
        <v>1</v>
      </c>
      <c r="P9" s="4" t="s">
        <v>25</v>
      </c>
      <c r="Q9" s="5" t="s">
        <v>26</v>
      </c>
      <c r="R9" s="6" t="s">
        <v>27</v>
      </c>
      <c r="S9" s="4" t="s">
        <v>25</v>
      </c>
      <c r="T9" s="5" t="s">
        <v>26</v>
      </c>
      <c r="U9" s="5" t="s">
        <v>28</v>
      </c>
      <c r="V9" s="6" t="s">
        <v>27</v>
      </c>
      <c r="W9" s="5" t="s">
        <v>25</v>
      </c>
      <c r="X9" s="5" t="s">
        <v>26</v>
      </c>
      <c r="Y9" s="5" t="s">
        <v>28</v>
      </c>
      <c r="Z9" s="5" t="s">
        <v>27</v>
      </c>
    </row>
    <row r="10" spans="1:26" x14ac:dyDescent="0.45">
      <c r="A10">
        <v>8</v>
      </c>
      <c r="B10">
        <v>1800</v>
      </c>
      <c r="C10">
        <v>0</v>
      </c>
      <c r="D10">
        <v>19.183</v>
      </c>
      <c r="E10">
        <v>21</v>
      </c>
      <c r="F10">
        <v>3.7149000000000001E-2</v>
      </c>
      <c r="G10">
        <v>12.329000000000001</v>
      </c>
      <c r="H10">
        <v>21</v>
      </c>
      <c r="I10">
        <v>3.9261999999999998E-2</v>
      </c>
      <c r="J10">
        <f t="shared" si="0"/>
        <v>0</v>
      </c>
      <c r="K10">
        <f t="shared" si="0"/>
        <v>0</v>
      </c>
      <c r="L10">
        <f t="shared" si="1"/>
        <v>0</v>
      </c>
      <c r="M10">
        <f t="shared" si="2"/>
        <v>1</v>
      </c>
      <c r="N10">
        <f t="shared" si="3"/>
        <v>1</v>
      </c>
      <c r="P10">
        <f>Q2</f>
        <v>0</v>
      </c>
      <c r="Q10" t="e">
        <f>P2</f>
        <v>#DIV/0!</v>
      </c>
      <c r="S10">
        <f>Q4</f>
        <v>0.83333333333333337</v>
      </c>
      <c r="T10" s="7">
        <f>P4</f>
        <v>73.19256</v>
      </c>
      <c r="U10" s="7">
        <f>R4</f>
        <v>67.84</v>
      </c>
      <c r="V10" s="7">
        <f>S4</f>
        <v>6.9470999999999977E-2</v>
      </c>
      <c r="W10" s="7">
        <f>Q6</f>
        <v>0.95</v>
      </c>
      <c r="X10" s="7">
        <f>P6</f>
        <v>31.144543859649119</v>
      </c>
      <c r="Y10" s="7">
        <f>R6</f>
        <v>65.982456140350877</v>
      </c>
      <c r="Z10" s="7">
        <f>S6</f>
        <v>4.3599333333333323E-2</v>
      </c>
    </row>
    <row r="11" spans="1:26" x14ac:dyDescent="0.45">
      <c r="A11">
        <v>9</v>
      </c>
      <c r="B11">
        <v>1800</v>
      </c>
      <c r="C11">
        <v>0</v>
      </c>
      <c r="D11">
        <v>13.782</v>
      </c>
      <c r="E11">
        <v>18</v>
      </c>
      <c r="F11">
        <v>4.2632000000000003E-2</v>
      </c>
      <c r="G11">
        <v>103.38</v>
      </c>
      <c r="H11">
        <v>230</v>
      </c>
      <c r="I11">
        <v>4.1653999999999997E-2</v>
      </c>
      <c r="J11">
        <f t="shared" si="0"/>
        <v>0</v>
      </c>
      <c r="K11">
        <f t="shared" si="0"/>
        <v>0</v>
      </c>
      <c r="L11">
        <f t="shared" si="1"/>
        <v>0</v>
      </c>
      <c r="M11">
        <f t="shared" si="2"/>
        <v>1</v>
      </c>
      <c r="N11">
        <f t="shared" si="3"/>
        <v>1</v>
      </c>
    </row>
    <row r="12" spans="1:26" x14ac:dyDescent="0.45">
      <c r="A12">
        <v>10</v>
      </c>
      <c r="B12">
        <v>1800</v>
      </c>
      <c r="C12">
        <v>0</v>
      </c>
      <c r="D12">
        <v>23.471</v>
      </c>
      <c r="E12">
        <v>19</v>
      </c>
      <c r="F12">
        <v>4.8901E-2</v>
      </c>
      <c r="G12">
        <v>18.082000000000001</v>
      </c>
      <c r="H12">
        <v>29</v>
      </c>
      <c r="I12">
        <v>2.2839999999999999E-2</v>
      </c>
      <c r="J12">
        <f t="shared" si="0"/>
        <v>0</v>
      </c>
      <c r="K12">
        <f t="shared" si="0"/>
        <v>0</v>
      </c>
      <c r="L12">
        <f t="shared" si="1"/>
        <v>0</v>
      </c>
      <c r="M12">
        <f t="shared" si="2"/>
        <v>1</v>
      </c>
      <c r="N12">
        <f t="shared" si="3"/>
        <v>1</v>
      </c>
    </row>
    <row r="13" spans="1:26" x14ac:dyDescent="0.45">
      <c r="A13">
        <v>11</v>
      </c>
      <c r="B13">
        <v>1800</v>
      </c>
      <c r="C13">
        <v>0</v>
      </c>
      <c r="D13">
        <v>17.687999999999999</v>
      </c>
      <c r="E13">
        <v>21</v>
      </c>
      <c r="F13">
        <v>4.9029000000000003E-2</v>
      </c>
      <c r="G13">
        <v>195.54</v>
      </c>
      <c r="H13">
        <v>442</v>
      </c>
      <c r="I13">
        <v>4.8862999999999997E-2</v>
      </c>
      <c r="J13">
        <f t="shared" si="0"/>
        <v>0</v>
      </c>
      <c r="K13">
        <f t="shared" si="0"/>
        <v>0</v>
      </c>
      <c r="L13">
        <f t="shared" si="1"/>
        <v>0</v>
      </c>
      <c r="M13">
        <f t="shared" si="2"/>
        <v>1</v>
      </c>
      <c r="N13">
        <f t="shared" si="3"/>
        <v>1</v>
      </c>
    </row>
    <row r="14" spans="1:26" x14ac:dyDescent="0.45">
      <c r="A14">
        <v>12</v>
      </c>
      <c r="B14">
        <v>1800</v>
      </c>
      <c r="C14">
        <v>0</v>
      </c>
      <c r="D14">
        <v>14.685</v>
      </c>
      <c r="E14">
        <v>16</v>
      </c>
      <c r="F14">
        <v>4.8164999999999999E-2</v>
      </c>
      <c r="G14">
        <v>11.843999999999999</v>
      </c>
      <c r="H14">
        <v>20</v>
      </c>
      <c r="I14">
        <v>3.8621000000000003E-2</v>
      </c>
      <c r="J14">
        <f t="shared" si="0"/>
        <v>0</v>
      </c>
      <c r="K14">
        <f t="shared" si="0"/>
        <v>0</v>
      </c>
      <c r="L14">
        <f t="shared" si="1"/>
        <v>0</v>
      </c>
      <c r="M14">
        <f t="shared" si="2"/>
        <v>1</v>
      </c>
      <c r="N14">
        <f t="shared" si="3"/>
        <v>1</v>
      </c>
    </row>
    <row r="15" spans="1:26" x14ac:dyDescent="0.45">
      <c r="A15">
        <v>13</v>
      </c>
      <c r="B15">
        <v>1800</v>
      </c>
      <c r="C15">
        <v>0</v>
      </c>
      <c r="D15">
        <v>45.506999999999998</v>
      </c>
      <c r="E15">
        <v>22</v>
      </c>
      <c r="F15">
        <v>-3.4020000000000001E-3</v>
      </c>
      <c r="G15">
        <v>2.9220000000000002</v>
      </c>
      <c r="H15">
        <v>2</v>
      </c>
      <c r="I15">
        <v>4.0215000000000001E-2</v>
      </c>
      <c r="J15">
        <f t="shared" si="0"/>
        <v>0</v>
      </c>
      <c r="K15">
        <f t="shared" si="0"/>
        <v>0</v>
      </c>
      <c r="L15">
        <f t="shared" si="1"/>
        <v>0</v>
      </c>
      <c r="M15">
        <f t="shared" si="2"/>
        <v>1</v>
      </c>
      <c r="N15">
        <f t="shared" si="3"/>
        <v>1</v>
      </c>
    </row>
    <row r="16" spans="1:26" x14ac:dyDescent="0.45">
      <c r="A16">
        <v>14</v>
      </c>
      <c r="B16">
        <v>1800</v>
      </c>
      <c r="C16">
        <v>0</v>
      </c>
      <c r="D16">
        <v>2.734</v>
      </c>
      <c r="E16">
        <v>2</v>
      </c>
      <c r="F16">
        <v>4.3000999999999998E-2</v>
      </c>
      <c r="G16">
        <v>10.500999999999999</v>
      </c>
      <c r="H16">
        <v>23</v>
      </c>
      <c r="I16">
        <v>4.7135999999999997E-2</v>
      </c>
      <c r="J16">
        <f t="shared" si="0"/>
        <v>0</v>
      </c>
      <c r="K16">
        <f t="shared" si="0"/>
        <v>0</v>
      </c>
      <c r="L16">
        <f t="shared" si="1"/>
        <v>0</v>
      </c>
      <c r="M16">
        <f t="shared" si="2"/>
        <v>1</v>
      </c>
      <c r="N16">
        <f t="shared" si="3"/>
        <v>1</v>
      </c>
    </row>
    <row r="17" spans="1:14" x14ac:dyDescent="0.45">
      <c r="A17">
        <v>15</v>
      </c>
      <c r="B17">
        <v>1800</v>
      </c>
      <c r="C17">
        <v>0</v>
      </c>
      <c r="D17">
        <v>4.1109999999999998</v>
      </c>
      <c r="E17">
        <v>2</v>
      </c>
      <c r="F17">
        <v>3.5305999999999997E-2</v>
      </c>
      <c r="G17">
        <v>34.722999999999999</v>
      </c>
      <c r="H17">
        <v>82</v>
      </c>
      <c r="I17">
        <v>4.6366999999999998E-2</v>
      </c>
      <c r="J17">
        <f t="shared" si="0"/>
        <v>0</v>
      </c>
      <c r="K17">
        <f t="shared" si="0"/>
        <v>0</v>
      </c>
      <c r="L17">
        <f t="shared" si="1"/>
        <v>0</v>
      </c>
      <c r="M17">
        <f t="shared" si="2"/>
        <v>1</v>
      </c>
      <c r="N17">
        <f t="shared" si="3"/>
        <v>1</v>
      </c>
    </row>
    <row r="18" spans="1:14" x14ac:dyDescent="0.45">
      <c r="A18">
        <v>16</v>
      </c>
      <c r="B18">
        <v>1800</v>
      </c>
      <c r="C18">
        <v>0</v>
      </c>
      <c r="D18">
        <v>11.265000000000001</v>
      </c>
      <c r="E18">
        <v>13</v>
      </c>
      <c r="F18">
        <v>4.5164000000000003E-2</v>
      </c>
      <c r="G18">
        <v>17.398</v>
      </c>
      <c r="H18">
        <v>36</v>
      </c>
      <c r="I18">
        <v>4.7343000000000003E-2</v>
      </c>
      <c r="J18">
        <f t="shared" si="0"/>
        <v>0</v>
      </c>
      <c r="K18">
        <f t="shared" si="0"/>
        <v>0</v>
      </c>
      <c r="L18">
        <f t="shared" si="1"/>
        <v>0</v>
      </c>
      <c r="M18">
        <f t="shared" si="2"/>
        <v>1</v>
      </c>
      <c r="N18">
        <f t="shared" si="3"/>
        <v>1</v>
      </c>
    </row>
    <row r="19" spans="1:14" x14ac:dyDescent="0.45">
      <c r="A19">
        <v>17</v>
      </c>
      <c r="B19">
        <v>1800</v>
      </c>
      <c r="C19">
        <v>0</v>
      </c>
      <c r="D19">
        <v>53.326000000000001</v>
      </c>
      <c r="E19">
        <v>73</v>
      </c>
      <c r="F19">
        <v>3.3711999999999999E-2</v>
      </c>
      <c r="G19">
        <v>38.588000000000001</v>
      </c>
      <c r="H19">
        <v>92</v>
      </c>
      <c r="I19">
        <v>3.2862000000000002E-2</v>
      </c>
      <c r="J19">
        <f t="shared" si="0"/>
        <v>0</v>
      </c>
      <c r="K19">
        <f t="shared" si="0"/>
        <v>0</v>
      </c>
      <c r="L19">
        <f t="shared" si="1"/>
        <v>0</v>
      </c>
      <c r="M19">
        <f t="shared" si="2"/>
        <v>1</v>
      </c>
      <c r="N19">
        <f t="shared" si="3"/>
        <v>1</v>
      </c>
    </row>
    <row r="20" spans="1:14" x14ac:dyDescent="0.45">
      <c r="A20">
        <v>18</v>
      </c>
      <c r="B20">
        <v>1800</v>
      </c>
      <c r="C20">
        <v>0</v>
      </c>
      <c r="D20">
        <v>34.06</v>
      </c>
      <c r="E20">
        <v>29</v>
      </c>
      <c r="F20">
        <v>4.7226999999999998E-2</v>
      </c>
      <c r="G20">
        <v>15.593</v>
      </c>
      <c r="H20">
        <v>28</v>
      </c>
      <c r="I20">
        <v>4.0211999999999998E-2</v>
      </c>
      <c r="J20">
        <f t="shared" si="0"/>
        <v>0</v>
      </c>
      <c r="K20">
        <f t="shared" si="0"/>
        <v>0</v>
      </c>
      <c r="L20">
        <f t="shared" si="1"/>
        <v>0</v>
      </c>
      <c r="M20">
        <f t="shared" si="2"/>
        <v>1</v>
      </c>
      <c r="N20">
        <f t="shared" si="3"/>
        <v>1</v>
      </c>
    </row>
    <row r="21" spans="1:14" x14ac:dyDescent="0.45">
      <c r="A21">
        <v>19</v>
      </c>
      <c r="B21">
        <v>1800</v>
      </c>
      <c r="C21">
        <v>0</v>
      </c>
      <c r="D21">
        <v>708.01400000000001</v>
      </c>
      <c r="E21">
        <v>1000</v>
      </c>
      <c r="F21">
        <v>5.6723000000000003E-2</v>
      </c>
      <c r="G21">
        <v>98.372</v>
      </c>
      <c r="H21">
        <v>242</v>
      </c>
      <c r="I21">
        <v>4.0672E-2</v>
      </c>
      <c r="J21">
        <f t="shared" si="0"/>
        <v>1</v>
      </c>
      <c r="K21">
        <f t="shared" si="0"/>
        <v>0</v>
      </c>
      <c r="L21">
        <f t="shared" si="1"/>
        <v>0</v>
      </c>
      <c r="M21">
        <f t="shared" si="2"/>
        <v>0</v>
      </c>
      <c r="N21">
        <f t="shared" si="3"/>
        <v>1</v>
      </c>
    </row>
    <row r="22" spans="1:14" x14ac:dyDescent="0.45">
      <c r="A22">
        <v>20</v>
      </c>
      <c r="B22">
        <v>1800</v>
      </c>
      <c r="C22">
        <v>0</v>
      </c>
      <c r="D22">
        <v>1800.3720000000001</v>
      </c>
      <c r="E22">
        <v>870</v>
      </c>
      <c r="F22">
        <v>7.6848E-2</v>
      </c>
      <c r="G22">
        <v>7.8049999999999997</v>
      </c>
      <c r="H22">
        <v>8</v>
      </c>
      <c r="I22">
        <v>1.5984000000000002E-2</v>
      </c>
      <c r="J22">
        <f t="shared" si="0"/>
        <v>1</v>
      </c>
      <c r="K22">
        <f t="shared" si="0"/>
        <v>0</v>
      </c>
      <c r="L22">
        <f t="shared" si="1"/>
        <v>0</v>
      </c>
      <c r="M22">
        <f t="shared" si="2"/>
        <v>0</v>
      </c>
      <c r="N22">
        <f t="shared" si="3"/>
        <v>1</v>
      </c>
    </row>
    <row r="23" spans="1:14" x14ac:dyDescent="0.45">
      <c r="A23">
        <v>21</v>
      </c>
      <c r="B23">
        <v>1800</v>
      </c>
      <c r="C23">
        <v>0</v>
      </c>
      <c r="D23">
        <v>16.419</v>
      </c>
      <c r="E23">
        <v>18</v>
      </c>
      <c r="F23">
        <v>3.4035999999999997E-2</v>
      </c>
      <c r="G23">
        <v>18.934999999999999</v>
      </c>
      <c r="H23">
        <v>33</v>
      </c>
      <c r="I23">
        <v>4.7460000000000002E-2</v>
      </c>
      <c r="J23">
        <f t="shared" si="0"/>
        <v>0</v>
      </c>
      <c r="K23">
        <f t="shared" si="0"/>
        <v>0</v>
      </c>
      <c r="L23">
        <f t="shared" si="1"/>
        <v>0</v>
      </c>
      <c r="M23">
        <f t="shared" si="2"/>
        <v>1</v>
      </c>
      <c r="N23">
        <f t="shared" si="3"/>
        <v>1</v>
      </c>
    </row>
    <row r="24" spans="1:14" x14ac:dyDescent="0.45">
      <c r="A24">
        <v>22</v>
      </c>
      <c r="B24">
        <v>1800</v>
      </c>
      <c r="C24">
        <v>0</v>
      </c>
      <c r="D24">
        <v>127.242</v>
      </c>
      <c r="E24">
        <v>185</v>
      </c>
      <c r="F24">
        <v>4.6986E-2</v>
      </c>
      <c r="G24">
        <v>18.324999999999999</v>
      </c>
      <c r="H24">
        <v>31</v>
      </c>
      <c r="I24">
        <v>4.1210999999999998E-2</v>
      </c>
      <c r="J24">
        <f t="shared" si="0"/>
        <v>0</v>
      </c>
      <c r="K24">
        <f t="shared" si="0"/>
        <v>0</v>
      </c>
      <c r="L24">
        <f t="shared" si="1"/>
        <v>0</v>
      </c>
      <c r="M24">
        <f t="shared" si="2"/>
        <v>1</v>
      </c>
      <c r="N24">
        <f t="shared" si="3"/>
        <v>1</v>
      </c>
    </row>
    <row r="25" spans="1:14" x14ac:dyDescent="0.45">
      <c r="A25">
        <v>23</v>
      </c>
      <c r="B25">
        <v>1800</v>
      </c>
      <c r="C25">
        <v>0</v>
      </c>
      <c r="D25">
        <v>20.222000000000001</v>
      </c>
      <c r="E25">
        <v>24</v>
      </c>
      <c r="F25">
        <v>2.5637E-2</v>
      </c>
      <c r="G25">
        <v>24.405999999999999</v>
      </c>
      <c r="H25">
        <v>50</v>
      </c>
      <c r="I25">
        <v>4.3570999999999999E-2</v>
      </c>
      <c r="J25">
        <f t="shared" si="0"/>
        <v>0</v>
      </c>
      <c r="K25">
        <f t="shared" si="0"/>
        <v>0</v>
      </c>
      <c r="L25">
        <f t="shared" si="1"/>
        <v>0</v>
      </c>
      <c r="M25">
        <f t="shared" si="2"/>
        <v>1</v>
      </c>
      <c r="N25">
        <f t="shared" si="3"/>
        <v>1</v>
      </c>
    </row>
    <row r="26" spans="1:14" x14ac:dyDescent="0.45">
      <c r="A26">
        <v>24</v>
      </c>
      <c r="B26">
        <v>1800</v>
      </c>
      <c r="C26">
        <v>0</v>
      </c>
      <c r="D26">
        <v>1800.4970000000001</v>
      </c>
      <c r="E26">
        <v>807</v>
      </c>
      <c r="F26">
        <v>0.103335</v>
      </c>
      <c r="G26">
        <v>83.106999999999999</v>
      </c>
      <c r="H26">
        <v>183</v>
      </c>
      <c r="I26">
        <v>4.7613999999999997E-2</v>
      </c>
      <c r="J26">
        <f t="shared" si="0"/>
        <v>1</v>
      </c>
      <c r="K26">
        <f t="shared" si="0"/>
        <v>0</v>
      </c>
      <c r="L26">
        <f t="shared" si="1"/>
        <v>0</v>
      </c>
      <c r="M26">
        <f t="shared" si="2"/>
        <v>0</v>
      </c>
      <c r="N26">
        <f t="shared" si="3"/>
        <v>1</v>
      </c>
    </row>
    <row r="27" spans="1:14" x14ac:dyDescent="0.45">
      <c r="A27">
        <v>25</v>
      </c>
      <c r="B27">
        <v>1800</v>
      </c>
      <c r="C27">
        <v>0</v>
      </c>
      <c r="D27">
        <v>147.03899999999999</v>
      </c>
      <c r="E27">
        <v>162</v>
      </c>
      <c r="F27">
        <v>3.6651000000000003E-2</v>
      </c>
      <c r="G27">
        <v>43.274999999999999</v>
      </c>
      <c r="H27">
        <v>88</v>
      </c>
      <c r="I27">
        <v>4.7333E-2</v>
      </c>
      <c r="J27">
        <f t="shared" si="0"/>
        <v>0</v>
      </c>
      <c r="K27">
        <f t="shared" si="0"/>
        <v>0</v>
      </c>
      <c r="L27">
        <f t="shared" si="1"/>
        <v>0</v>
      </c>
      <c r="M27">
        <f t="shared" si="2"/>
        <v>1</v>
      </c>
      <c r="N27">
        <f t="shared" si="3"/>
        <v>1</v>
      </c>
    </row>
    <row r="28" spans="1:14" x14ac:dyDescent="0.45">
      <c r="A28">
        <v>26</v>
      </c>
      <c r="B28">
        <v>1800</v>
      </c>
      <c r="C28">
        <v>0</v>
      </c>
      <c r="D28">
        <v>69.313000000000002</v>
      </c>
      <c r="E28">
        <v>66</v>
      </c>
      <c r="F28">
        <v>2.1137E-2</v>
      </c>
      <c r="G28">
        <v>9.8379999999999992</v>
      </c>
      <c r="H28">
        <v>20</v>
      </c>
      <c r="I28">
        <v>4.7690000000000003E-2</v>
      </c>
      <c r="J28">
        <f t="shared" si="0"/>
        <v>0</v>
      </c>
      <c r="K28">
        <f t="shared" si="0"/>
        <v>0</v>
      </c>
      <c r="L28">
        <f t="shared" si="1"/>
        <v>0</v>
      </c>
      <c r="M28">
        <f t="shared" si="2"/>
        <v>1</v>
      </c>
      <c r="N28">
        <f t="shared" si="3"/>
        <v>1</v>
      </c>
    </row>
    <row r="29" spans="1:14" x14ac:dyDescent="0.45">
      <c r="A29">
        <v>27</v>
      </c>
      <c r="B29">
        <v>1800</v>
      </c>
      <c r="C29">
        <v>0</v>
      </c>
      <c r="D29">
        <v>21.64</v>
      </c>
      <c r="E29">
        <v>25</v>
      </c>
      <c r="F29">
        <v>4.3414000000000001E-2</v>
      </c>
      <c r="G29">
        <v>35.203000000000003</v>
      </c>
      <c r="H29">
        <v>89</v>
      </c>
      <c r="I29">
        <v>4.9202000000000003E-2</v>
      </c>
      <c r="J29">
        <f t="shared" si="0"/>
        <v>0</v>
      </c>
      <c r="K29">
        <f t="shared" si="0"/>
        <v>0</v>
      </c>
      <c r="L29">
        <f t="shared" si="1"/>
        <v>0</v>
      </c>
      <c r="M29">
        <f t="shared" si="2"/>
        <v>1</v>
      </c>
      <c r="N29">
        <f t="shared" si="3"/>
        <v>1</v>
      </c>
    </row>
    <row r="30" spans="1:14" x14ac:dyDescent="0.45">
      <c r="A30">
        <v>28</v>
      </c>
      <c r="B30">
        <v>1800</v>
      </c>
      <c r="C30">
        <v>0</v>
      </c>
      <c r="D30">
        <v>27.658999999999999</v>
      </c>
      <c r="E30">
        <v>28</v>
      </c>
      <c r="F30">
        <v>3.2133000000000002E-2</v>
      </c>
      <c r="G30">
        <v>24.068000000000001</v>
      </c>
      <c r="H30">
        <v>44</v>
      </c>
      <c r="I30">
        <v>4.555E-2</v>
      </c>
      <c r="J30">
        <f t="shared" si="0"/>
        <v>0</v>
      </c>
      <c r="K30">
        <f t="shared" si="0"/>
        <v>0</v>
      </c>
      <c r="L30">
        <f t="shared" si="1"/>
        <v>0</v>
      </c>
      <c r="M30">
        <f t="shared" si="2"/>
        <v>1</v>
      </c>
      <c r="N30">
        <f t="shared" si="3"/>
        <v>1</v>
      </c>
    </row>
    <row r="31" spans="1:14" x14ac:dyDescent="0.45">
      <c r="A31">
        <v>29</v>
      </c>
      <c r="B31">
        <v>1800</v>
      </c>
      <c r="C31">
        <v>0</v>
      </c>
      <c r="D31">
        <v>52.585000000000001</v>
      </c>
      <c r="E31">
        <v>54</v>
      </c>
      <c r="F31">
        <v>3.8858999999999998E-2</v>
      </c>
      <c r="G31">
        <v>10.244</v>
      </c>
      <c r="H31">
        <v>17</v>
      </c>
      <c r="I31">
        <v>4.5767000000000002E-2</v>
      </c>
      <c r="J31">
        <f t="shared" si="0"/>
        <v>0</v>
      </c>
      <c r="K31">
        <f t="shared" si="0"/>
        <v>0</v>
      </c>
      <c r="L31">
        <f t="shared" si="1"/>
        <v>0</v>
      </c>
      <c r="M31">
        <f t="shared" si="2"/>
        <v>1</v>
      </c>
      <c r="N31">
        <f t="shared" si="3"/>
        <v>1</v>
      </c>
    </row>
    <row r="32" spans="1:14" x14ac:dyDescent="0.45">
      <c r="A32">
        <v>30</v>
      </c>
      <c r="B32">
        <v>1800</v>
      </c>
      <c r="C32">
        <v>0</v>
      </c>
      <c r="D32">
        <v>13.569000000000001</v>
      </c>
      <c r="E32">
        <v>15</v>
      </c>
      <c r="F32">
        <v>3.9711999999999997E-2</v>
      </c>
      <c r="G32">
        <v>17.334</v>
      </c>
      <c r="H32">
        <v>36</v>
      </c>
      <c r="I32">
        <v>4.5392000000000002E-2</v>
      </c>
      <c r="J32">
        <f t="shared" si="0"/>
        <v>0</v>
      </c>
      <c r="K32">
        <f t="shared" si="0"/>
        <v>0</v>
      </c>
      <c r="L32">
        <f t="shared" si="1"/>
        <v>0</v>
      </c>
      <c r="M32">
        <f t="shared" si="2"/>
        <v>1</v>
      </c>
      <c r="N32">
        <f t="shared" si="3"/>
        <v>1</v>
      </c>
    </row>
    <row r="33" spans="1:14" x14ac:dyDescent="0.45">
      <c r="A33">
        <v>31</v>
      </c>
      <c r="B33">
        <v>1800</v>
      </c>
      <c r="C33">
        <v>0</v>
      </c>
      <c r="D33">
        <v>44.655999999999999</v>
      </c>
      <c r="E33">
        <v>58</v>
      </c>
      <c r="F33">
        <v>4.8619999999999997E-2</v>
      </c>
      <c r="G33">
        <v>14.875</v>
      </c>
      <c r="H33">
        <v>34</v>
      </c>
      <c r="I33">
        <v>4.7663999999999998E-2</v>
      </c>
      <c r="J33">
        <f t="shared" si="0"/>
        <v>0</v>
      </c>
      <c r="K33">
        <f t="shared" si="0"/>
        <v>0</v>
      </c>
      <c r="L33">
        <f t="shared" si="1"/>
        <v>0</v>
      </c>
      <c r="M33">
        <f t="shared" si="2"/>
        <v>1</v>
      </c>
      <c r="N33">
        <f t="shared" si="3"/>
        <v>1</v>
      </c>
    </row>
    <row r="34" spans="1:14" x14ac:dyDescent="0.45">
      <c r="A34">
        <v>32</v>
      </c>
      <c r="B34">
        <v>1800</v>
      </c>
      <c r="C34">
        <v>0</v>
      </c>
      <c r="D34">
        <v>663.01099999999997</v>
      </c>
      <c r="E34">
        <v>960</v>
      </c>
      <c r="F34">
        <v>4.8996999999999999E-2</v>
      </c>
      <c r="G34">
        <v>84.200999999999993</v>
      </c>
      <c r="H34">
        <v>187</v>
      </c>
      <c r="I34">
        <v>3.6970000000000003E-2</v>
      </c>
      <c r="J34">
        <f t="shared" si="0"/>
        <v>0</v>
      </c>
      <c r="K34">
        <f t="shared" si="0"/>
        <v>0</v>
      </c>
      <c r="L34">
        <f t="shared" si="1"/>
        <v>0</v>
      </c>
      <c r="M34">
        <f t="shared" si="2"/>
        <v>1</v>
      </c>
      <c r="N34">
        <f t="shared" si="3"/>
        <v>1</v>
      </c>
    </row>
    <row r="35" spans="1:14" x14ac:dyDescent="0.45">
      <c r="A35">
        <v>33</v>
      </c>
      <c r="B35">
        <v>1800</v>
      </c>
      <c r="C35">
        <v>0</v>
      </c>
      <c r="D35">
        <v>49.314999999999998</v>
      </c>
      <c r="E35">
        <v>31</v>
      </c>
      <c r="F35">
        <v>4.2678000000000001E-2</v>
      </c>
      <c r="G35">
        <v>23.259</v>
      </c>
      <c r="H35">
        <v>44</v>
      </c>
      <c r="I35">
        <v>4.8318E-2</v>
      </c>
      <c r="J35">
        <f t="shared" si="0"/>
        <v>0</v>
      </c>
      <c r="K35">
        <f t="shared" si="0"/>
        <v>0</v>
      </c>
      <c r="L35">
        <f t="shared" si="1"/>
        <v>0</v>
      </c>
      <c r="M35">
        <f t="shared" si="2"/>
        <v>1</v>
      </c>
      <c r="N35">
        <f t="shared" si="3"/>
        <v>1</v>
      </c>
    </row>
    <row r="36" spans="1:14" x14ac:dyDescent="0.45">
      <c r="A36">
        <v>34</v>
      </c>
      <c r="B36">
        <v>1800</v>
      </c>
      <c r="C36">
        <v>0</v>
      </c>
      <c r="D36">
        <v>20.170000000000002</v>
      </c>
      <c r="E36">
        <v>20</v>
      </c>
      <c r="F36">
        <v>4.1068E-2</v>
      </c>
      <c r="G36">
        <v>20.472000000000001</v>
      </c>
      <c r="H36">
        <v>35</v>
      </c>
      <c r="I36">
        <v>3.0828000000000001E-2</v>
      </c>
      <c r="J36">
        <f t="shared" si="0"/>
        <v>0</v>
      </c>
      <c r="K36">
        <f t="shared" si="0"/>
        <v>0</v>
      </c>
      <c r="L36">
        <f t="shared" si="1"/>
        <v>0</v>
      </c>
      <c r="M36">
        <f t="shared" si="2"/>
        <v>1</v>
      </c>
      <c r="N36">
        <f t="shared" si="3"/>
        <v>1</v>
      </c>
    </row>
    <row r="37" spans="1:14" x14ac:dyDescent="0.45">
      <c r="A37">
        <v>35</v>
      </c>
      <c r="B37">
        <v>1800</v>
      </c>
      <c r="C37">
        <v>0</v>
      </c>
      <c r="D37">
        <v>18.998999999999999</v>
      </c>
      <c r="E37">
        <v>21</v>
      </c>
      <c r="F37">
        <v>3.4639000000000003E-2</v>
      </c>
      <c r="G37">
        <v>12.122999999999999</v>
      </c>
      <c r="H37">
        <v>20</v>
      </c>
      <c r="I37">
        <v>4.8478E-2</v>
      </c>
      <c r="J37">
        <f t="shared" si="0"/>
        <v>0</v>
      </c>
      <c r="K37">
        <f t="shared" si="0"/>
        <v>0</v>
      </c>
      <c r="L37">
        <f t="shared" si="1"/>
        <v>0</v>
      </c>
      <c r="M37">
        <f t="shared" si="2"/>
        <v>1</v>
      </c>
      <c r="N37">
        <f t="shared" si="3"/>
        <v>1</v>
      </c>
    </row>
    <row r="38" spans="1:14" x14ac:dyDescent="0.45">
      <c r="A38">
        <v>36</v>
      </c>
      <c r="B38">
        <v>1800</v>
      </c>
      <c r="C38">
        <v>0</v>
      </c>
      <c r="D38">
        <v>3.758</v>
      </c>
      <c r="E38">
        <v>1</v>
      </c>
      <c r="F38">
        <v>3.6180999999999998E-2</v>
      </c>
      <c r="G38">
        <v>27.760999999999999</v>
      </c>
      <c r="H38">
        <v>65</v>
      </c>
      <c r="I38">
        <v>4.9138000000000001E-2</v>
      </c>
      <c r="J38">
        <f t="shared" si="0"/>
        <v>0</v>
      </c>
      <c r="K38">
        <f t="shared" si="0"/>
        <v>0</v>
      </c>
      <c r="L38">
        <f t="shared" si="1"/>
        <v>0</v>
      </c>
      <c r="M38">
        <f t="shared" si="2"/>
        <v>1</v>
      </c>
      <c r="N38">
        <f t="shared" si="3"/>
        <v>1</v>
      </c>
    </row>
    <row r="39" spans="1:14" x14ac:dyDescent="0.45">
      <c r="A39">
        <v>37</v>
      </c>
      <c r="B39">
        <v>1800</v>
      </c>
      <c r="C39">
        <v>0</v>
      </c>
      <c r="D39">
        <v>56.000999999999998</v>
      </c>
      <c r="E39">
        <v>71</v>
      </c>
      <c r="F39">
        <v>4.5192999999999997E-2</v>
      </c>
      <c r="G39">
        <v>16.079999999999998</v>
      </c>
      <c r="H39">
        <v>26</v>
      </c>
      <c r="I39">
        <v>4.4363E-2</v>
      </c>
      <c r="J39">
        <f t="shared" si="0"/>
        <v>0</v>
      </c>
      <c r="K39">
        <f t="shared" si="0"/>
        <v>0</v>
      </c>
      <c r="L39">
        <f t="shared" si="1"/>
        <v>0</v>
      </c>
      <c r="M39">
        <f t="shared" si="2"/>
        <v>1</v>
      </c>
      <c r="N39">
        <f t="shared" si="3"/>
        <v>1</v>
      </c>
    </row>
    <row r="40" spans="1:14" x14ac:dyDescent="0.45">
      <c r="A40">
        <v>38</v>
      </c>
      <c r="B40">
        <v>1800</v>
      </c>
      <c r="C40">
        <v>0</v>
      </c>
      <c r="D40">
        <v>36.273000000000003</v>
      </c>
      <c r="E40">
        <v>47</v>
      </c>
      <c r="F40">
        <v>4.5534999999999999E-2</v>
      </c>
      <c r="G40">
        <v>143.40700000000001</v>
      </c>
      <c r="H40">
        <v>300</v>
      </c>
      <c r="I40">
        <v>4.8497999999999999E-2</v>
      </c>
      <c r="J40">
        <f t="shared" si="0"/>
        <v>0</v>
      </c>
      <c r="K40">
        <f t="shared" si="0"/>
        <v>0</v>
      </c>
      <c r="L40">
        <f t="shared" si="1"/>
        <v>0</v>
      </c>
      <c r="M40">
        <f t="shared" si="2"/>
        <v>1</v>
      </c>
      <c r="N40">
        <f t="shared" si="3"/>
        <v>1</v>
      </c>
    </row>
    <row r="41" spans="1:14" x14ac:dyDescent="0.45">
      <c r="A41">
        <v>39</v>
      </c>
      <c r="B41">
        <v>1800</v>
      </c>
      <c r="C41">
        <v>0</v>
      </c>
      <c r="D41">
        <v>47.210999999999999</v>
      </c>
      <c r="E41">
        <v>65</v>
      </c>
      <c r="F41">
        <v>4.7805E-2</v>
      </c>
      <c r="G41">
        <v>58.720999999999997</v>
      </c>
      <c r="H41">
        <v>139</v>
      </c>
      <c r="I41">
        <v>4.7581999999999999E-2</v>
      </c>
      <c r="J41">
        <f t="shared" si="0"/>
        <v>0</v>
      </c>
      <c r="K41">
        <f t="shared" si="0"/>
        <v>0</v>
      </c>
      <c r="L41">
        <f t="shared" si="1"/>
        <v>0</v>
      </c>
      <c r="M41">
        <f t="shared" si="2"/>
        <v>1</v>
      </c>
      <c r="N41">
        <f t="shared" si="3"/>
        <v>1</v>
      </c>
    </row>
    <row r="42" spans="1:14" x14ac:dyDescent="0.45">
      <c r="A42">
        <v>40</v>
      </c>
      <c r="B42">
        <v>1800</v>
      </c>
      <c r="C42">
        <v>0</v>
      </c>
      <c r="D42">
        <v>398.65100000000001</v>
      </c>
      <c r="E42">
        <v>378</v>
      </c>
      <c r="F42">
        <v>4.7771000000000001E-2</v>
      </c>
      <c r="G42">
        <v>20.038</v>
      </c>
      <c r="H42">
        <v>43</v>
      </c>
      <c r="I42">
        <v>4.6303999999999998E-2</v>
      </c>
      <c r="J42">
        <f t="shared" si="0"/>
        <v>0</v>
      </c>
      <c r="K42">
        <f t="shared" si="0"/>
        <v>0</v>
      </c>
      <c r="L42">
        <f t="shared" si="1"/>
        <v>0</v>
      </c>
      <c r="M42">
        <f t="shared" si="2"/>
        <v>1</v>
      </c>
      <c r="N42">
        <f t="shared" si="3"/>
        <v>1</v>
      </c>
    </row>
    <row r="43" spans="1:14" x14ac:dyDescent="0.45">
      <c r="A43">
        <v>41</v>
      </c>
      <c r="B43">
        <v>1800</v>
      </c>
      <c r="C43">
        <v>0</v>
      </c>
      <c r="D43">
        <v>1800.048</v>
      </c>
      <c r="E43">
        <v>910</v>
      </c>
      <c r="F43">
        <v>0.11562600000000001</v>
      </c>
      <c r="G43">
        <v>21.356000000000002</v>
      </c>
      <c r="H43">
        <v>41</v>
      </c>
      <c r="I43">
        <v>4.3031E-2</v>
      </c>
      <c r="J43">
        <f t="shared" si="0"/>
        <v>1</v>
      </c>
      <c r="K43">
        <f t="shared" si="0"/>
        <v>0</v>
      </c>
      <c r="L43">
        <f t="shared" si="1"/>
        <v>0</v>
      </c>
      <c r="M43">
        <f t="shared" si="2"/>
        <v>0</v>
      </c>
      <c r="N43">
        <f t="shared" si="3"/>
        <v>1</v>
      </c>
    </row>
    <row r="44" spans="1:14" x14ac:dyDescent="0.45">
      <c r="A44">
        <v>42</v>
      </c>
      <c r="B44">
        <v>1800</v>
      </c>
      <c r="C44">
        <v>0</v>
      </c>
      <c r="D44">
        <v>4.9619999999999997</v>
      </c>
      <c r="E44">
        <v>2</v>
      </c>
      <c r="F44">
        <v>1.9945000000000001E-2</v>
      </c>
      <c r="G44">
        <v>6.4580000000000002</v>
      </c>
      <c r="H44">
        <v>8</v>
      </c>
      <c r="I44">
        <v>4.8273000000000003E-2</v>
      </c>
      <c r="J44">
        <f t="shared" si="0"/>
        <v>0</v>
      </c>
      <c r="K44">
        <f t="shared" si="0"/>
        <v>0</v>
      </c>
      <c r="L44">
        <f t="shared" si="1"/>
        <v>0</v>
      </c>
      <c r="M44">
        <f t="shared" si="2"/>
        <v>1</v>
      </c>
      <c r="N44">
        <f t="shared" si="3"/>
        <v>1</v>
      </c>
    </row>
    <row r="45" spans="1:14" x14ac:dyDescent="0.45">
      <c r="A45">
        <v>43</v>
      </c>
      <c r="B45">
        <v>1800</v>
      </c>
      <c r="C45">
        <v>0</v>
      </c>
      <c r="D45">
        <v>6.093</v>
      </c>
      <c r="E45">
        <v>2</v>
      </c>
      <c r="F45">
        <v>3.0897000000000001E-2</v>
      </c>
      <c r="G45">
        <v>9.5969999999999995</v>
      </c>
      <c r="H45">
        <v>16</v>
      </c>
      <c r="I45">
        <v>4.1596000000000001E-2</v>
      </c>
      <c r="J45">
        <f t="shared" si="0"/>
        <v>0</v>
      </c>
      <c r="K45">
        <f t="shared" si="0"/>
        <v>0</v>
      </c>
      <c r="L45">
        <f t="shared" si="1"/>
        <v>0</v>
      </c>
      <c r="M45">
        <f t="shared" si="2"/>
        <v>1</v>
      </c>
      <c r="N45">
        <f t="shared" si="3"/>
        <v>1</v>
      </c>
    </row>
    <row r="46" spans="1:14" x14ac:dyDescent="0.45">
      <c r="A46">
        <v>44</v>
      </c>
      <c r="B46">
        <v>1800</v>
      </c>
      <c r="C46">
        <v>0</v>
      </c>
      <c r="D46">
        <v>3.6480000000000001</v>
      </c>
      <c r="E46">
        <v>1</v>
      </c>
      <c r="F46">
        <v>4.9106999999999998E-2</v>
      </c>
      <c r="G46">
        <v>17.454999999999998</v>
      </c>
      <c r="H46">
        <v>38</v>
      </c>
      <c r="I46">
        <v>3.8935999999999998E-2</v>
      </c>
      <c r="J46">
        <f t="shared" si="0"/>
        <v>0</v>
      </c>
      <c r="K46">
        <f t="shared" si="0"/>
        <v>0</v>
      </c>
      <c r="L46">
        <f t="shared" si="1"/>
        <v>0</v>
      </c>
      <c r="M46">
        <f t="shared" si="2"/>
        <v>1</v>
      </c>
      <c r="N46">
        <f t="shared" si="3"/>
        <v>1</v>
      </c>
    </row>
    <row r="47" spans="1:14" x14ac:dyDescent="0.45">
      <c r="A47">
        <v>45</v>
      </c>
      <c r="B47">
        <v>1800</v>
      </c>
      <c r="C47">
        <v>0</v>
      </c>
      <c r="D47">
        <v>1800.585</v>
      </c>
      <c r="E47">
        <v>838</v>
      </c>
      <c r="F47">
        <v>6.3847000000000001E-2</v>
      </c>
      <c r="G47">
        <v>34.661999999999999</v>
      </c>
      <c r="H47">
        <v>75</v>
      </c>
      <c r="I47">
        <v>3.3383000000000003E-2</v>
      </c>
      <c r="J47">
        <f t="shared" si="0"/>
        <v>1</v>
      </c>
      <c r="K47">
        <f t="shared" si="0"/>
        <v>0</v>
      </c>
      <c r="L47">
        <f t="shared" si="1"/>
        <v>0</v>
      </c>
      <c r="M47">
        <f t="shared" si="2"/>
        <v>0</v>
      </c>
      <c r="N47">
        <f t="shared" si="3"/>
        <v>1</v>
      </c>
    </row>
    <row r="48" spans="1:14" x14ac:dyDescent="0.45">
      <c r="A48">
        <v>46</v>
      </c>
      <c r="B48">
        <v>1800</v>
      </c>
      <c r="C48">
        <v>0</v>
      </c>
      <c r="D48">
        <v>22.277999999999999</v>
      </c>
      <c r="E48">
        <v>28</v>
      </c>
      <c r="F48">
        <v>4.8143999999999999E-2</v>
      </c>
      <c r="G48">
        <v>11.855</v>
      </c>
      <c r="H48">
        <v>20</v>
      </c>
      <c r="I48">
        <v>3.9010999999999997E-2</v>
      </c>
      <c r="J48">
        <f t="shared" si="0"/>
        <v>0</v>
      </c>
      <c r="K48">
        <f t="shared" si="0"/>
        <v>0</v>
      </c>
      <c r="L48">
        <f t="shared" si="1"/>
        <v>0</v>
      </c>
      <c r="M48">
        <f t="shared" si="2"/>
        <v>1</v>
      </c>
      <c r="N48">
        <f t="shared" si="3"/>
        <v>1</v>
      </c>
    </row>
    <row r="49" spans="1:14" x14ac:dyDescent="0.45">
      <c r="A49">
        <v>47</v>
      </c>
      <c r="B49">
        <v>1800</v>
      </c>
      <c r="C49">
        <v>0</v>
      </c>
      <c r="D49">
        <v>28.693999999999999</v>
      </c>
      <c r="E49">
        <v>28</v>
      </c>
      <c r="F49">
        <v>4.7653000000000001E-2</v>
      </c>
      <c r="G49">
        <v>19.100999999999999</v>
      </c>
      <c r="H49">
        <v>37</v>
      </c>
      <c r="I49">
        <v>4.3205E-2</v>
      </c>
      <c r="J49">
        <f t="shared" si="0"/>
        <v>0</v>
      </c>
      <c r="K49">
        <f t="shared" si="0"/>
        <v>0</v>
      </c>
      <c r="L49">
        <f t="shared" si="1"/>
        <v>0</v>
      </c>
      <c r="M49">
        <f t="shared" si="2"/>
        <v>1</v>
      </c>
      <c r="N49">
        <f t="shared" si="3"/>
        <v>1</v>
      </c>
    </row>
    <row r="50" spans="1:14" x14ac:dyDescent="0.45">
      <c r="A50">
        <v>48</v>
      </c>
      <c r="B50">
        <v>1800</v>
      </c>
      <c r="C50">
        <v>0</v>
      </c>
      <c r="D50">
        <v>26.748999999999999</v>
      </c>
      <c r="E50">
        <v>31</v>
      </c>
      <c r="F50">
        <v>4.3081000000000001E-2</v>
      </c>
      <c r="G50">
        <v>20.352</v>
      </c>
      <c r="H50">
        <v>45</v>
      </c>
      <c r="I50">
        <v>4.3629000000000001E-2</v>
      </c>
      <c r="J50">
        <f t="shared" si="0"/>
        <v>0</v>
      </c>
      <c r="K50">
        <f t="shared" si="0"/>
        <v>0</v>
      </c>
      <c r="L50">
        <f t="shared" si="1"/>
        <v>0</v>
      </c>
      <c r="M50">
        <f t="shared" si="2"/>
        <v>1</v>
      </c>
      <c r="N50">
        <f t="shared" si="3"/>
        <v>1</v>
      </c>
    </row>
    <row r="51" spans="1:14" x14ac:dyDescent="0.45">
      <c r="A51">
        <v>49</v>
      </c>
      <c r="B51">
        <v>1800</v>
      </c>
      <c r="C51">
        <v>0</v>
      </c>
      <c r="D51">
        <v>26.591999999999999</v>
      </c>
      <c r="E51">
        <v>38</v>
      </c>
      <c r="F51">
        <v>4.8721E-2</v>
      </c>
      <c r="G51">
        <v>64.911000000000001</v>
      </c>
      <c r="H51">
        <v>149</v>
      </c>
      <c r="I51">
        <v>4.4587000000000002E-2</v>
      </c>
      <c r="J51">
        <f t="shared" si="0"/>
        <v>0</v>
      </c>
      <c r="K51">
        <f t="shared" si="0"/>
        <v>0</v>
      </c>
      <c r="L51">
        <f t="shared" si="1"/>
        <v>0</v>
      </c>
      <c r="M51">
        <f t="shared" si="2"/>
        <v>1</v>
      </c>
      <c r="N51">
        <f t="shared" si="3"/>
        <v>1</v>
      </c>
    </row>
    <row r="52" spans="1:14" x14ac:dyDescent="0.45">
      <c r="A52">
        <v>50</v>
      </c>
      <c r="B52">
        <v>1800</v>
      </c>
      <c r="C52">
        <v>0</v>
      </c>
      <c r="D52">
        <v>5.6349999999999998</v>
      </c>
      <c r="E52">
        <v>4</v>
      </c>
      <c r="F52">
        <v>2.6751E-2</v>
      </c>
      <c r="G52">
        <v>3.8149999999999999</v>
      </c>
      <c r="H52">
        <v>7</v>
      </c>
      <c r="I52">
        <v>3.7442000000000003E-2</v>
      </c>
      <c r="J52">
        <f t="shared" si="0"/>
        <v>0</v>
      </c>
      <c r="K52">
        <f t="shared" si="0"/>
        <v>0</v>
      </c>
      <c r="L52">
        <f t="shared" si="1"/>
        <v>0</v>
      </c>
      <c r="M52">
        <f t="shared" si="2"/>
        <v>1</v>
      </c>
      <c r="N52">
        <f t="shared" si="3"/>
        <v>1</v>
      </c>
    </row>
    <row r="53" spans="1:14" x14ac:dyDescent="0.45">
      <c r="A53">
        <v>51</v>
      </c>
      <c r="B53">
        <v>1800</v>
      </c>
      <c r="C53">
        <v>0</v>
      </c>
      <c r="D53">
        <v>37.279000000000003</v>
      </c>
      <c r="E53">
        <v>27</v>
      </c>
      <c r="F53">
        <v>4.6568999999999999E-2</v>
      </c>
      <c r="G53">
        <v>10.973000000000001</v>
      </c>
      <c r="H53">
        <v>19</v>
      </c>
      <c r="I53">
        <v>4.9463E-2</v>
      </c>
      <c r="J53">
        <f t="shared" si="0"/>
        <v>0</v>
      </c>
      <c r="K53">
        <f t="shared" si="0"/>
        <v>0</v>
      </c>
      <c r="L53">
        <f t="shared" si="1"/>
        <v>0</v>
      </c>
      <c r="M53">
        <f t="shared" si="2"/>
        <v>1</v>
      </c>
      <c r="N53">
        <f t="shared" si="3"/>
        <v>1</v>
      </c>
    </row>
    <row r="54" spans="1:14" x14ac:dyDescent="0.45">
      <c r="A54">
        <v>52</v>
      </c>
      <c r="B54">
        <v>1800</v>
      </c>
      <c r="C54">
        <v>0</v>
      </c>
      <c r="D54">
        <v>34.118000000000002</v>
      </c>
      <c r="E54">
        <v>45</v>
      </c>
      <c r="F54">
        <v>4.7258000000000001E-2</v>
      </c>
      <c r="G54">
        <v>20.86</v>
      </c>
      <c r="H54">
        <v>48</v>
      </c>
      <c r="I54">
        <v>4.6469000000000003E-2</v>
      </c>
      <c r="J54">
        <f t="shared" si="0"/>
        <v>0</v>
      </c>
      <c r="K54">
        <f t="shared" si="0"/>
        <v>0</v>
      </c>
      <c r="L54">
        <f t="shared" si="1"/>
        <v>0</v>
      </c>
      <c r="M54">
        <f t="shared" si="2"/>
        <v>1</v>
      </c>
      <c r="N54">
        <f t="shared" si="3"/>
        <v>1</v>
      </c>
    </row>
    <row r="55" spans="1:14" x14ac:dyDescent="0.45">
      <c r="A55">
        <v>53</v>
      </c>
      <c r="B55">
        <v>1800</v>
      </c>
      <c r="C55">
        <v>0</v>
      </c>
      <c r="D55">
        <v>39.841999999999999</v>
      </c>
      <c r="E55">
        <v>49</v>
      </c>
      <c r="F55">
        <v>9.4450000000000003E-3</v>
      </c>
      <c r="G55">
        <v>31.515000000000001</v>
      </c>
      <c r="H55">
        <v>64</v>
      </c>
      <c r="I55">
        <v>4.6976999999999998E-2</v>
      </c>
      <c r="J55">
        <f t="shared" si="0"/>
        <v>0</v>
      </c>
      <c r="K55">
        <f t="shared" si="0"/>
        <v>0</v>
      </c>
      <c r="L55">
        <f t="shared" si="1"/>
        <v>0</v>
      </c>
      <c r="M55">
        <f t="shared" si="2"/>
        <v>1</v>
      </c>
      <c r="N55">
        <f t="shared" si="3"/>
        <v>1</v>
      </c>
    </row>
    <row r="56" spans="1:14" x14ac:dyDescent="0.45">
      <c r="A56">
        <v>54</v>
      </c>
      <c r="B56">
        <v>1800</v>
      </c>
      <c r="C56">
        <v>0</v>
      </c>
      <c r="D56">
        <v>1800.38</v>
      </c>
      <c r="E56">
        <v>883</v>
      </c>
      <c r="F56">
        <v>6.8045999999999995E-2</v>
      </c>
      <c r="G56">
        <v>18.68</v>
      </c>
      <c r="H56">
        <v>39</v>
      </c>
      <c r="I56">
        <v>4.9747E-2</v>
      </c>
      <c r="J56">
        <f t="shared" si="0"/>
        <v>1</v>
      </c>
      <c r="K56">
        <f t="shared" si="0"/>
        <v>0</v>
      </c>
      <c r="L56">
        <f t="shared" si="1"/>
        <v>0</v>
      </c>
      <c r="M56">
        <f t="shared" si="2"/>
        <v>0</v>
      </c>
      <c r="N56">
        <f t="shared" si="3"/>
        <v>1</v>
      </c>
    </row>
    <row r="57" spans="1:14" x14ac:dyDescent="0.45">
      <c r="A57">
        <v>55</v>
      </c>
      <c r="B57">
        <v>1800</v>
      </c>
      <c r="C57">
        <v>0</v>
      </c>
      <c r="D57">
        <v>81.022000000000006</v>
      </c>
      <c r="E57">
        <v>91</v>
      </c>
      <c r="F57">
        <v>4.965E-2</v>
      </c>
      <c r="G57">
        <v>33.594999999999999</v>
      </c>
      <c r="H57">
        <v>68</v>
      </c>
      <c r="I57">
        <v>3.8150999999999997E-2</v>
      </c>
      <c r="J57">
        <f t="shared" si="0"/>
        <v>0</v>
      </c>
      <c r="K57">
        <f t="shared" si="0"/>
        <v>0</v>
      </c>
      <c r="L57">
        <f t="shared" si="1"/>
        <v>0</v>
      </c>
      <c r="M57">
        <f t="shared" si="2"/>
        <v>1</v>
      </c>
      <c r="N57">
        <f t="shared" si="3"/>
        <v>1</v>
      </c>
    </row>
    <row r="58" spans="1:14" x14ac:dyDescent="0.45">
      <c r="A58">
        <v>56</v>
      </c>
      <c r="B58">
        <v>1800</v>
      </c>
      <c r="C58">
        <v>0</v>
      </c>
      <c r="D58">
        <v>2.5830000000000002</v>
      </c>
      <c r="E58">
        <v>1</v>
      </c>
      <c r="F58">
        <v>4.0992000000000001E-2</v>
      </c>
      <c r="G58">
        <v>11.321</v>
      </c>
      <c r="H58">
        <v>23</v>
      </c>
      <c r="I58">
        <v>4.2169999999999999E-2</v>
      </c>
      <c r="J58">
        <f t="shared" ref="J58:K58" si="4">1-M58</f>
        <v>0</v>
      </c>
      <c r="K58">
        <f t="shared" si="4"/>
        <v>0</v>
      </c>
      <c r="L58">
        <f t="shared" si="1"/>
        <v>0</v>
      </c>
      <c r="M58">
        <f t="shared" si="2"/>
        <v>1</v>
      </c>
      <c r="N58">
        <f t="shared" si="3"/>
        <v>1</v>
      </c>
    </row>
    <row r="59" spans="1:14" x14ac:dyDescent="0.45">
      <c r="A59">
        <v>57</v>
      </c>
      <c r="B59">
        <v>1800</v>
      </c>
      <c r="C59">
        <v>0</v>
      </c>
      <c r="D59">
        <v>564.67999999999995</v>
      </c>
      <c r="E59">
        <v>270</v>
      </c>
      <c r="F59">
        <v>4.9076000000000002E-2</v>
      </c>
      <c r="G59">
        <v>18.815999999999999</v>
      </c>
      <c r="H59">
        <v>30</v>
      </c>
      <c r="I59">
        <v>4.9026E-2</v>
      </c>
    </row>
    <row r="60" spans="1:14" x14ac:dyDescent="0.45">
      <c r="A60">
        <v>58</v>
      </c>
      <c r="B60">
        <v>1800</v>
      </c>
      <c r="C60">
        <v>0</v>
      </c>
      <c r="D60">
        <v>97.370999999999995</v>
      </c>
      <c r="E60">
        <v>87</v>
      </c>
      <c r="F60">
        <v>2.9044E-2</v>
      </c>
      <c r="G60">
        <v>21.766999999999999</v>
      </c>
      <c r="H60">
        <v>37</v>
      </c>
      <c r="I60">
        <v>3.3752999999999998E-2</v>
      </c>
    </row>
    <row r="61" spans="1:14" x14ac:dyDescent="0.45">
      <c r="A61">
        <v>59</v>
      </c>
      <c r="B61">
        <v>1800</v>
      </c>
      <c r="C61">
        <v>0</v>
      </c>
      <c r="D61">
        <v>35.552999999999997</v>
      </c>
      <c r="E61">
        <v>34</v>
      </c>
      <c r="F61">
        <v>4.9374000000000001E-2</v>
      </c>
      <c r="G61">
        <v>36.32</v>
      </c>
      <c r="H61">
        <v>66</v>
      </c>
      <c r="I61">
        <v>4.8018999999999999E-2</v>
      </c>
    </row>
  </sheetData>
  <mergeCells count="3">
    <mergeCell ref="P8:R8"/>
    <mergeCell ref="S8:V8"/>
    <mergeCell ref="W8:Z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D503-CC18-4E51-8B38-CC326E37CD6A}">
  <dimension ref="A1:Z58"/>
  <sheetViews>
    <sheetView topLeftCell="F1" workbookViewId="0">
      <selection activeCell="J1" sqref="J1:Z1048576"/>
    </sheetView>
  </sheetViews>
  <sheetFormatPr defaultRowHeight="14.25" x14ac:dyDescent="0.45"/>
  <sheetData>
    <row r="1" spans="1:2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9</v>
      </c>
      <c r="M1" t="s">
        <v>10</v>
      </c>
      <c r="N1" t="s">
        <v>11</v>
      </c>
      <c r="P1" t="s">
        <v>12</v>
      </c>
      <c r="Q1" t="s">
        <v>13</v>
      </c>
    </row>
    <row r="2" spans="1:26" x14ac:dyDescent="0.45">
      <c r="A2">
        <v>1</v>
      </c>
      <c r="B2">
        <v>1800</v>
      </c>
      <c r="C2">
        <v>0</v>
      </c>
      <c r="D2">
        <v>17.923999999999999</v>
      </c>
      <c r="E2">
        <v>22</v>
      </c>
      <c r="F2">
        <v>4.6683000000000002E-2</v>
      </c>
      <c r="G2">
        <v>8.3170000000000002</v>
      </c>
      <c r="H2">
        <v>20</v>
      </c>
      <c r="I2">
        <v>3.8700999999999999E-2</v>
      </c>
      <c r="J2">
        <f t="shared" ref="J2:K57" si="0">1-M2</f>
        <v>0</v>
      </c>
      <c r="K2">
        <f t="shared" si="0"/>
        <v>0</v>
      </c>
      <c r="L2">
        <f t="shared" ref="L2:L57" si="1">IF(B2&lt;1800,1,0)</f>
        <v>0</v>
      </c>
      <c r="M2">
        <f t="shared" ref="M2:M57" si="2">IF(AND(D2&lt;1800,E2&lt;1000 ),1,0)</f>
        <v>1</v>
      </c>
      <c r="N2">
        <f t="shared" ref="N2:N57" si="3">IF(AND(G2&lt;1800,H2&lt;1000),1,0)</f>
        <v>1</v>
      </c>
      <c r="O2">
        <f>COUNTA(B:B)-1</f>
        <v>57</v>
      </c>
      <c r="P2" t="e">
        <f>SUMPRODUCT(B:B,L:L)/SUM(L:L)</f>
        <v>#DIV/0!</v>
      </c>
      <c r="Q2">
        <f>SUM(L:L)/$O$2</f>
        <v>0</v>
      </c>
    </row>
    <row r="3" spans="1:26" x14ac:dyDescent="0.45">
      <c r="A3">
        <v>2</v>
      </c>
      <c r="B3">
        <v>1800</v>
      </c>
      <c r="C3">
        <v>0</v>
      </c>
      <c r="D3">
        <v>750.46699999999998</v>
      </c>
      <c r="E3">
        <v>396</v>
      </c>
      <c r="F3">
        <v>4.6427000000000003E-2</v>
      </c>
      <c r="G3">
        <v>10.465</v>
      </c>
      <c r="H3">
        <v>16</v>
      </c>
      <c r="I3">
        <v>4.9932999999999998E-2</v>
      </c>
      <c r="J3">
        <f t="shared" si="0"/>
        <v>0</v>
      </c>
      <c r="K3">
        <f t="shared" si="0"/>
        <v>0</v>
      </c>
      <c r="L3">
        <f t="shared" si="1"/>
        <v>0</v>
      </c>
      <c r="M3">
        <f t="shared" si="2"/>
        <v>1</v>
      </c>
      <c r="N3">
        <f t="shared" si="3"/>
        <v>1</v>
      </c>
      <c r="P3" t="s">
        <v>14</v>
      </c>
      <c r="Q3" t="s">
        <v>15</v>
      </c>
      <c r="R3" t="s">
        <v>16</v>
      </c>
      <c r="S3" t="s">
        <v>17</v>
      </c>
    </row>
    <row r="4" spans="1:26" x14ac:dyDescent="0.45">
      <c r="A4">
        <v>3</v>
      </c>
      <c r="B4">
        <v>1800</v>
      </c>
      <c r="C4">
        <v>0</v>
      </c>
      <c r="D4">
        <v>38.579000000000001</v>
      </c>
      <c r="E4">
        <v>29</v>
      </c>
      <c r="F4">
        <v>4.6170999999999997E-2</v>
      </c>
      <c r="G4">
        <v>1.7969999999999999</v>
      </c>
      <c r="H4">
        <v>2</v>
      </c>
      <c r="I4">
        <v>4.6632E-2</v>
      </c>
      <c r="J4">
        <f t="shared" si="0"/>
        <v>0</v>
      </c>
      <c r="K4">
        <f t="shared" si="0"/>
        <v>0</v>
      </c>
      <c r="L4">
        <f t="shared" si="1"/>
        <v>0</v>
      </c>
      <c r="M4">
        <f t="shared" si="2"/>
        <v>1</v>
      </c>
      <c r="N4">
        <f t="shared" si="3"/>
        <v>1</v>
      </c>
      <c r="P4">
        <f>SUMPRODUCT(D:D,M:M)/SUM(M:M)</f>
        <v>164.63027272727268</v>
      </c>
      <c r="Q4">
        <f>SUM(M:M)/$O$2</f>
        <v>0.96491228070175439</v>
      </c>
      <c r="R4">
        <f>SUMPRODUCT(E:E,M:M)/SUM(M:M)</f>
        <v>108.63636363636364</v>
      </c>
      <c r="S4">
        <f>(SUM(F:F)-SUMPRODUCT(F:F,M:M))/(O2-SUM(M:M))</f>
        <v>7.6633000000000173E-2</v>
      </c>
    </row>
    <row r="5" spans="1:26" x14ac:dyDescent="0.45">
      <c r="A5">
        <v>4</v>
      </c>
      <c r="B5">
        <v>1800</v>
      </c>
      <c r="C5">
        <v>0</v>
      </c>
      <c r="D5">
        <v>4.1260000000000003</v>
      </c>
      <c r="E5">
        <v>5</v>
      </c>
      <c r="F5">
        <v>4.8861000000000002E-2</v>
      </c>
      <c r="G5">
        <v>1.8440000000000001</v>
      </c>
      <c r="H5">
        <v>2</v>
      </c>
      <c r="I5">
        <v>4.7053999999999999E-2</v>
      </c>
      <c r="J5">
        <f t="shared" si="0"/>
        <v>0</v>
      </c>
      <c r="K5">
        <f t="shared" si="0"/>
        <v>0</v>
      </c>
      <c r="L5">
        <f t="shared" si="1"/>
        <v>0</v>
      </c>
      <c r="M5">
        <f t="shared" si="2"/>
        <v>1</v>
      </c>
      <c r="N5">
        <f t="shared" si="3"/>
        <v>1</v>
      </c>
      <c r="P5" t="s">
        <v>18</v>
      </c>
      <c r="Q5" t="s">
        <v>19</v>
      </c>
      <c r="R5" t="s">
        <v>20</v>
      </c>
      <c r="S5" t="s">
        <v>21</v>
      </c>
    </row>
    <row r="6" spans="1:26" x14ac:dyDescent="0.45">
      <c r="A6">
        <v>5</v>
      </c>
      <c r="B6">
        <v>1800</v>
      </c>
      <c r="C6">
        <v>0</v>
      </c>
      <c r="D6">
        <v>177.63399999999999</v>
      </c>
      <c r="E6">
        <v>130</v>
      </c>
      <c r="F6">
        <v>4.9421E-2</v>
      </c>
      <c r="G6">
        <v>12.048</v>
      </c>
      <c r="H6">
        <v>36</v>
      </c>
      <c r="I6">
        <v>3.8626000000000001E-2</v>
      </c>
      <c r="J6">
        <f t="shared" si="0"/>
        <v>0</v>
      </c>
      <c r="K6">
        <f t="shared" si="0"/>
        <v>0</v>
      </c>
      <c r="L6">
        <f t="shared" si="1"/>
        <v>0</v>
      </c>
      <c r="M6">
        <f t="shared" si="2"/>
        <v>1</v>
      </c>
      <c r="N6">
        <f t="shared" si="3"/>
        <v>1</v>
      </c>
      <c r="P6">
        <f>SUMPRODUCT(G:G,N:N)/SUM(N:N)</f>
        <v>8.8578070175438555</v>
      </c>
      <c r="Q6">
        <f>SUM(N:N)/$O$2</f>
        <v>1</v>
      </c>
      <c r="R6">
        <f>SUMPRODUCT(H:H,N:N)/SUM(N:N)</f>
        <v>22.754385964912281</v>
      </c>
      <c r="S6" t="e">
        <f>(SUM(I:I)-SUMPRODUCT(I:I,N:N))/(O2-SUM(N:N))</f>
        <v>#DIV/0!</v>
      </c>
    </row>
    <row r="7" spans="1:26" x14ac:dyDescent="0.45">
      <c r="A7">
        <v>6</v>
      </c>
      <c r="B7">
        <v>1800</v>
      </c>
      <c r="C7">
        <v>0</v>
      </c>
      <c r="D7">
        <v>2.2509999999999999</v>
      </c>
      <c r="E7">
        <v>2</v>
      </c>
      <c r="F7">
        <v>4.0625000000000001E-2</v>
      </c>
      <c r="G7">
        <v>5.0449999999999999</v>
      </c>
      <c r="H7">
        <v>13</v>
      </c>
      <c r="I7">
        <v>4.2234000000000001E-2</v>
      </c>
      <c r="J7">
        <f t="shared" si="0"/>
        <v>0</v>
      </c>
      <c r="K7">
        <f t="shared" si="0"/>
        <v>0</v>
      </c>
      <c r="L7">
        <f t="shared" si="1"/>
        <v>0</v>
      </c>
      <c r="M7">
        <f t="shared" si="2"/>
        <v>1</v>
      </c>
      <c r="N7">
        <f t="shared" si="3"/>
        <v>1</v>
      </c>
    </row>
    <row r="8" spans="1:26" x14ac:dyDescent="0.45">
      <c r="A8">
        <v>7</v>
      </c>
      <c r="B8">
        <v>1800</v>
      </c>
      <c r="C8">
        <v>0</v>
      </c>
      <c r="D8">
        <v>280.19200000000001</v>
      </c>
      <c r="E8">
        <v>167</v>
      </c>
      <c r="F8">
        <v>4.8418999999999997E-2</v>
      </c>
      <c r="G8">
        <v>11.484</v>
      </c>
      <c r="H8">
        <v>26</v>
      </c>
      <c r="I8">
        <v>4.4108000000000001E-2</v>
      </c>
      <c r="J8">
        <f t="shared" si="0"/>
        <v>0</v>
      </c>
      <c r="K8">
        <f t="shared" si="0"/>
        <v>0</v>
      </c>
      <c r="L8">
        <f t="shared" si="1"/>
        <v>0</v>
      </c>
      <c r="M8">
        <f t="shared" si="2"/>
        <v>1</v>
      </c>
      <c r="N8">
        <f t="shared" si="3"/>
        <v>1</v>
      </c>
      <c r="P8" s="1" t="s">
        <v>22</v>
      </c>
      <c r="Q8" s="2"/>
      <c r="R8" s="3"/>
      <c r="S8" s="1" t="s">
        <v>23</v>
      </c>
      <c r="T8" s="2"/>
      <c r="U8" s="2"/>
      <c r="V8" s="3"/>
      <c r="W8" s="2" t="s">
        <v>24</v>
      </c>
      <c r="X8" s="2"/>
      <c r="Y8" s="2"/>
      <c r="Z8" s="2"/>
    </row>
    <row r="9" spans="1:26" x14ac:dyDescent="0.45">
      <c r="A9">
        <v>8</v>
      </c>
      <c r="B9">
        <v>1800</v>
      </c>
      <c r="C9">
        <v>0</v>
      </c>
      <c r="D9">
        <v>6.7370000000000001</v>
      </c>
      <c r="E9">
        <v>9</v>
      </c>
      <c r="F9">
        <v>2.9245E-2</v>
      </c>
      <c r="G9">
        <v>5</v>
      </c>
      <c r="H9">
        <v>13</v>
      </c>
      <c r="I9">
        <v>3.5332000000000002E-2</v>
      </c>
      <c r="J9">
        <f t="shared" si="0"/>
        <v>0</v>
      </c>
      <c r="K9">
        <f t="shared" si="0"/>
        <v>0</v>
      </c>
      <c r="L9">
        <f t="shared" si="1"/>
        <v>0</v>
      </c>
      <c r="M9">
        <f t="shared" si="2"/>
        <v>1</v>
      </c>
      <c r="N9">
        <f t="shared" si="3"/>
        <v>1</v>
      </c>
      <c r="P9" s="4" t="s">
        <v>25</v>
      </c>
      <c r="Q9" s="5" t="s">
        <v>26</v>
      </c>
      <c r="R9" s="6" t="s">
        <v>27</v>
      </c>
      <c r="S9" s="4" t="s">
        <v>25</v>
      </c>
      <c r="T9" s="5" t="s">
        <v>26</v>
      </c>
      <c r="U9" s="5" t="s">
        <v>28</v>
      </c>
      <c r="V9" s="6" t="s">
        <v>27</v>
      </c>
      <c r="W9" s="5" t="s">
        <v>25</v>
      </c>
      <c r="X9" s="5" t="s">
        <v>26</v>
      </c>
      <c r="Y9" s="5" t="s">
        <v>28</v>
      </c>
      <c r="Z9" s="5" t="s">
        <v>27</v>
      </c>
    </row>
    <row r="10" spans="1:26" x14ac:dyDescent="0.45">
      <c r="A10">
        <v>9</v>
      </c>
      <c r="B10">
        <v>1800</v>
      </c>
      <c r="C10">
        <v>0</v>
      </c>
      <c r="D10">
        <v>3.6560000000000001</v>
      </c>
      <c r="E10">
        <v>2</v>
      </c>
      <c r="F10">
        <v>4.4255999999999997E-2</v>
      </c>
      <c r="G10">
        <v>2.3279999999999998</v>
      </c>
      <c r="H10">
        <v>3</v>
      </c>
      <c r="I10">
        <v>4.4343E-2</v>
      </c>
      <c r="J10">
        <f t="shared" si="0"/>
        <v>0</v>
      </c>
      <c r="K10">
        <f t="shared" si="0"/>
        <v>0</v>
      </c>
      <c r="L10">
        <f t="shared" si="1"/>
        <v>0</v>
      </c>
      <c r="M10">
        <f t="shared" si="2"/>
        <v>1</v>
      </c>
      <c r="N10">
        <f t="shared" si="3"/>
        <v>1</v>
      </c>
      <c r="P10">
        <f>Q2</f>
        <v>0</v>
      </c>
      <c r="Q10" t="e">
        <f>P2</f>
        <v>#DIV/0!</v>
      </c>
      <c r="S10">
        <f>Q4</f>
        <v>0.96491228070175439</v>
      </c>
      <c r="T10" s="7">
        <f>P4</f>
        <v>164.63027272727268</v>
      </c>
      <c r="U10" s="7">
        <f>R4</f>
        <v>108.63636363636364</v>
      </c>
      <c r="V10" s="7">
        <f>S4</f>
        <v>7.6633000000000173E-2</v>
      </c>
      <c r="W10" s="7">
        <f>Q6</f>
        <v>1</v>
      </c>
      <c r="X10" s="7">
        <f>P6</f>
        <v>8.8578070175438555</v>
      </c>
      <c r="Y10" s="7">
        <f>R6</f>
        <v>22.754385964912281</v>
      </c>
      <c r="Z10" s="7" t="e">
        <f>S6</f>
        <v>#DIV/0!</v>
      </c>
    </row>
    <row r="11" spans="1:26" x14ac:dyDescent="0.45">
      <c r="A11">
        <v>10</v>
      </c>
      <c r="B11">
        <v>1800</v>
      </c>
      <c r="C11">
        <v>0</v>
      </c>
      <c r="D11">
        <v>37.241999999999997</v>
      </c>
      <c r="E11">
        <v>21</v>
      </c>
      <c r="F11">
        <v>3.1674000000000001E-2</v>
      </c>
      <c r="G11">
        <v>9.3780000000000001</v>
      </c>
      <c r="H11">
        <v>21</v>
      </c>
      <c r="I11">
        <v>2.3096999999999999E-2</v>
      </c>
      <c r="J11">
        <f t="shared" si="0"/>
        <v>0</v>
      </c>
      <c r="K11">
        <f t="shared" si="0"/>
        <v>0</v>
      </c>
      <c r="L11">
        <f t="shared" si="1"/>
        <v>0</v>
      </c>
      <c r="M11">
        <f t="shared" si="2"/>
        <v>1</v>
      </c>
      <c r="N11">
        <f t="shared" si="3"/>
        <v>1</v>
      </c>
    </row>
    <row r="12" spans="1:26" x14ac:dyDescent="0.45">
      <c r="A12">
        <v>11</v>
      </c>
      <c r="B12">
        <v>1800</v>
      </c>
      <c r="C12">
        <v>0</v>
      </c>
      <c r="D12">
        <v>786.50099999999998</v>
      </c>
      <c r="E12">
        <v>427</v>
      </c>
      <c r="F12">
        <v>4.5118999999999999E-2</v>
      </c>
      <c r="G12">
        <v>8.9290000000000003</v>
      </c>
      <c r="H12">
        <v>27</v>
      </c>
      <c r="I12">
        <v>3.8697000000000002E-2</v>
      </c>
      <c r="J12">
        <f t="shared" si="0"/>
        <v>0</v>
      </c>
      <c r="K12">
        <f t="shared" si="0"/>
        <v>0</v>
      </c>
      <c r="L12">
        <f t="shared" si="1"/>
        <v>0</v>
      </c>
      <c r="M12">
        <f t="shared" si="2"/>
        <v>1</v>
      </c>
      <c r="N12">
        <f t="shared" si="3"/>
        <v>1</v>
      </c>
    </row>
    <row r="13" spans="1:26" x14ac:dyDescent="0.45">
      <c r="A13">
        <v>12</v>
      </c>
      <c r="B13">
        <v>1800</v>
      </c>
      <c r="C13">
        <v>0</v>
      </c>
      <c r="D13">
        <v>10.282</v>
      </c>
      <c r="E13">
        <v>17</v>
      </c>
      <c r="F13">
        <v>3.5362999999999999E-2</v>
      </c>
      <c r="G13">
        <v>5.0469999999999997</v>
      </c>
      <c r="H13">
        <v>13</v>
      </c>
      <c r="I13">
        <v>2.2641999999999999E-2</v>
      </c>
      <c r="J13">
        <f t="shared" si="0"/>
        <v>0</v>
      </c>
      <c r="K13">
        <f t="shared" si="0"/>
        <v>0</v>
      </c>
      <c r="L13">
        <f t="shared" si="1"/>
        <v>0</v>
      </c>
      <c r="M13">
        <f t="shared" si="2"/>
        <v>1</v>
      </c>
      <c r="N13">
        <f t="shared" si="3"/>
        <v>1</v>
      </c>
    </row>
    <row r="14" spans="1:26" x14ac:dyDescent="0.45">
      <c r="A14">
        <v>13</v>
      </c>
      <c r="B14">
        <v>1800</v>
      </c>
      <c r="C14">
        <v>0</v>
      </c>
      <c r="D14">
        <v>1.671</v>
      </c>
      <c r="E14">
        <v>1</v>
      </c>
      <c r="F14">
        <v>4.2643E-2</v>
      </c>
      <c r="G14">
        <v>9.4079999999999995</v>
      </c>
      <c r="H14">
        <v>31</v>
      </c>
      <c r="I14">
        <v>4.6970999999999999E-2</v>
      </c>
      <c r="J14">
        <f t="shared" si="0"/>
        <v>0</v>
      </c>
      <c r="K14">
        <f t="shared" si="0"/>
        <v>0</v>
      </c>
      <c r="L14">
        <f t="shared" si="1"/>
        <v>0</v>
      </c>
      <c r="M14">
        <f t="shared" si="2"/>
        <v>1</v>
      </c>
      <c r="N14">
        <f t="shared" si="3"/>
        <v>1</v>
      </c>
    </row>
    <row r="15" spans="1:26" x14ac:dyDescent="0.45">
      <c r="A15">
        <v>14</v>
      </c>
      <c r="B15">
        <v>1800</v>
      </c>
      <c r="C15">
        <v>0</v>
      </c>
      <c r="D15">
        <v>187.119</v>
      </c>
      <c r="E15">
        <v>113</v>
      </c>
      <c r="F15">
        <v>4.5220999999999997E-2</v>
      </c>
      <c r="G15">
        <v>11.173999999999999</v>
      </c>
      <c r="H15">
        <v>27</v>
      </c>
      <c r="I15">
        <v>4.7403000000000001E-2</v>
      </c>
      <c r="J15">
        <f t="shared" si="0"/>
        <v>0</v>
      </c>
      <c r="K15">
        <f t="shared" si="0"/>
        <v>0</v>
      </c>
      <c r="L15">
        <f t="shared" si="1"/>
        <v>0</v>
      </c>
      <c r="M15">
        <f t="shared" si="2"/>
        <v>1</v>
      </c>
      <c r="N15">
        <f t="shared" si="3"/>
        <v>1</v>
      </c>
    </row>
    <row r="16" spans="1:26" x14ac:dyDescent="0.45">
      <c r="A16">
        <v>15</v>
      </c>
      <c r="B16">
        <v>1800</v>
      </c>
      <c r="C16">
        <v>0</v>
      </c>
      <c r="D16">
        <v>15.955</v>
      </c>
      <c r="E16">
        <v>18</v>
      </c>
      <c r="F16">
        <v>4.7031000000000003E-2</v>
      </c>
      <c r="G16">
        <v>7.641</v>
      </c>
      <c r="H16">
        <v>21</v>
      </c>
      <c r="I16">
        <v>2.0088000000000002E-2</v>
      </c>
      <c r="J16">
        <f t="shared" si="0"/>
        <v>0</v>
      </c>
      <c r="K16">
        <f t="shared" si="0"/>
        <v>0</v>
      </c>
      <c r="L16">
        <f t="shared" si="1"/>
        <v>0</v>
      </c>
      <c r="M16">
        <f t="shared" si="2"/>
        <v>1</v>
      </c>
      <c r="N16">
        <f t="shared" si="3"/>
        <v>1</v>
      </c>
    </row>
    <row r="17" spans="1:14" x14ac:dyDescent="0.45">
      <c r="A17">
        <v>16</v>
      </c>
      <c r="B17">
        <v>1800</v>
      </c>
      <c r="C17">
        <v>0</v>
      </c>
      <c r="D17">
        <v>104.426</v>
      </c>
      <c r="E17">
        <v>58</v>
      </c>
      <c r="F17">
        <v>1.5200999999999999E-2</v>
      </c>
      <c r="G17">
        <v>1.768</v>
      </c>
      <c r="H17">
        <v>2</v>
      </c>
      <c r="I17">
        <v>2.4199999999999998E-3</v>
      </c>
      <c r="J17">
        <f t="shared" si="0"/>
        <v>0</v>
      </c>
      <c r="K17">
        <f t="shared" si="0"/>
        <v>0</v>
      </c>
      <c r="L17">
        <f t="shared" si="1"/>
        <v>0</v>
      </c>
      <c r="M17">
        <f t="shared" si="2"/>
        <v>1</v>
      </c>
      <c r="N17">
        <f t="shared" si="3"/>
        <v>1</v>
      </c>
    </row>
    <row r="18" spans="1:14" x14ac:dyDescent="0.45">
      <c r="A18">
        <v>18</v>
      </c>
      <c r="B18">
        <v>1800</v>
      </c>
      <c r="C18">
        <v>0</v>
      </c>
      <c r="D18">
        <v>168.39500000000001</v>
      </c>
      <c r="E18">
        <v>108</v>
      </c>
      <c r="F18">
        <v>4.7767999999999998E-2</v>
      </c>
      <c r="G18">
        <v>10.673</v>
      </c>
      <c r="H18">
        <v>25</v>
      </c>
      <c r="I18">
        <v>4.4502E-2</v>
      </c>
      <c r="J18">
        <f t="shared" si="0"/>
        <v>0</v>
      </c>
      <c r="K18">
        <f t="shared" si="0"/>
        <v>0</v>
      </c>
      <c r="L18">
        <f t="shared" si="1"/>
        <v>0</v>
      </c>
      <c r="M18">
        <f t="shared" si="2"/>
        <v>1</v>
      </c>
      <c r="N18">
        <f t="shared" si="3"/>
        <v>1</v>
      </c>
    </row>
    <row r="19" spans="1:14" x14ac:dyDescent="0.45">
      <c r="A19">
        <v>19</v>
      </c>
      <c r="B19">
        <v>1800</v>
      </c>
      <c r="C19">
        <v>0</v>
      </c>
      <c r="D19">
        <v>19.427</v>
      </c>
      <c r="E19">
        <v>27</v>
      </c>
      <c r="F19">
        <v>4.9348999999999997E-2</v>
      </c>
      <c r="G19">
        <v>10.111000000000001</v>
      </c>
      <c r="H19">
        <v>27</v>
      </c>
      <c r="I19">
        <v>4.9535000000000003E-2</v>
      </c>
      <c r="J19">
        <f t="shared" si="0"/>
        <v>0</v>
      </c>
      <c r="K19">
        <f t="shared" si="0"/>
        <v>0</v>
      </c>
      <c r="L19">
        <f t="shared" si="1"/>
        <v>0</v>
      </c>
      <c r="M19">
        <f t="shared" si="2"/>
        <v>1</v>
      </c>
      <c r="N19">
        <f t="shared" si="3"/>
        <v>1</v>
      </c>
    </row>
    <row r="20" spans="1:14" x14ac:dyDescent="0.45">
      <c r="A20">
        <v>20</v>
      </c>
      <c r="B20">
        <v>1800</v>
      </c>
      <c r="C20">
        <v>0</v>
      </c>
      <c r="D20">
        <v>604.33799999999997</v>
      </c>
      <c r="E20">
        <v>335</v>
      </c>
      <c r="F20">
        <v>4.2365E-2</v>
      </c>
      <c r="G20">
        <v>9.8279999999999994</v>
      </c>
      <c r="H20">
        <v>25</v>
      </c>
      <c r="I20">
        <v>4.8460999999999997E-2</v>
      </c>
      <c r="J20">
        <f t="shared" si="0"/>
        <v>0</v>
      </c>
      <c r="K20">
        <f t="shared" si="0"/>
        <v>0</v>
      </c>
      <c r="L20">
        <f t="shared" si="1"/>
        <v>0</v>
      </c>
      <c r="M20">
        <f t="shared" si="2"/>
        <v>1</v>
      </c>
      <c r="N20">
        <f t="shared" si="3"/>
        <v>1</v>
      </c>
    </row>
    <row r="21" spans="1:14" x14ac:dyDescent="0.45">
      <c r="A21">
        <v>21</v>
      </c>
      <c r="B21">
        <v>1800</v>
      </c>
      <c r="C21">
        <v>0</v>
      </c>
      <c r="D21">
        <v>9.8450000000000006</v>
      </c>
      <c r="E21">
        <v>10</v>
      </c>
      <c r="F21">
        <v>4.4150000000000002E-2</v>
      </c>
      <c r="G21">
        <v>7.5460000000000003</v>
      </c>
      <c r="H21">
        <v>18</v>
      </c>
      <c r="I21">
        <v>4.3173999999999997E-2</v>
      </c>
      <c r="J21">
        <f t="shared" si="0"/>
        <v>0</v>
      </c>
      <c r="K21">
        <f t="shared" si="0"/>
        <v>0</v>
      </c>
      <c r="L21">
        <f t="shared" si="1"/>
        <v>0</v>
      </c>
      <c r="M21">
        <f t="shared" si="2"/>
        <v>1</v>
      </c>
      <c r="N21">
        <f t="shared" si="3"/>
        <v>1</v>
      </c>
    </row>
    <row r="22" spans="1:14" x14ac:dyDescent="0.45">
      <c r="A22">
        <v>22</v>
      </c>
      <c r="B22">
        <v>1800</v>
      </c>
      <c r="C22">
        <v>0</v>
      </c>
      <c r="D22">
        <v>627.44399999999996</v>
      </c>
      <c r="E22">
        <v>365</v>
      </c>
      <c r="F22">
        <v>2.2882E-2</v>
      </c>
      <c r="G22">
        <v>10.763999999999999</v>
      </c>
      <c r="H22">
        <v>26</v>
      </c>
      <c r="I22">
        <v>1.5009E-2</v>
      </c>
      <c r="J22">
        <f t="shared" si="0"/>
        <v>0</v>
      </c>
      <c r="K22">
        <f t="shared" si="0"/>
        <v>0</v>
      </c>
      <c r="L22">
        <f t="shared" si="1"/>
        <v>0</v>
      </c>
      <c r="M22">
        <f t="shared" si="2"/>
        <v>1</v>
      </c>
      <c r="N22">
        <f t="shared" si="3"/>
        <v>1</v>
      </c>
    </row>
    <row r="23" spans="1:14" x14ac:dyDescent="0.45">
      <c r="A23">
        <v>23</v>
      </c>
      <c r="B23">
        <v>1800</v>
      </c>
      <c r="C23">
        <v>0</v>
      </c>
      <c r="D23">
        <v>1.516</v>
      </c>
      <c r="E23">
        <v>1</v>
      </c>
      <c r="F23">
        <v>4.3428000000000001E-2</v>
      </c>
      <c r="G23">
        <v>8.3450000000000006</v>
      </c>
      <c r="H23">
        <v>26</v>
      </c>
      <c r="I23">
        <v>4.2047000000000001E-2</v>
      </c>
      <c r="J23">
        <f t="shared" si="0"/>
        <v>0</v>
      </c>
      <c r="K23">
        <f t="shared" si="0"/>
        <v>0</v>
      </c>
      <c r="L23">
        <f t="shared" si="1"/>
        <v>0</v>
      </c>
      <c r="M23">
        <f t="shared" si="2"/>
        <v>1</v>
      </c>
      <c r="N23">
        <f t="shared" si="3"/>
        <v>1</v>
      </c>
    </row>
    <row r="24" spans="1:14" x14ac:dyDescent="0.45">
      <c r="A24">
        <v>24</v>
      </c>
      <c r="B24">
        <v>1800</v>
      </c>
      <c r="C24">
        <v>0</v>
      </c>
      <c r="D24">
        <v>3.859</v>
      </c>
      <c r="E24">
        <v>2</v>
      </c>
      <c r="F24">
        <v>1.4891E-2</v>
      </c>
      <c r="G24">
        <v>7.6890000000000001</v>
      </c>
      <c r="H24">
        <v>18</v>
      </c>
      <c r="I24">
        <v>4.8533E-2</v>
      </c>
      <c r="J24">
        <f t="shared" si="0"/>
        <v>0</v>
      </c>
      <c r="K24">
        <f t="shared" si="0"/>
        <v>0</v>
      </c>
      <c r="L24">
        <f t="shared" si="1"/>
        <v>0</v>
      </c>
      <c r="M24">
        <f t="shared" si="2"/>
        <v>1</v>
      </c>
      <c r="N24">
        <f t="shared" si="3"/>
        <v>1</v>
      </c>
    </row>
    <row r="25" spans="1:14" x14ac:dyDescent="0.45">
      <c r="A25">
        <v>25</v>
      </c>
      <c r="B25">
        <v>1800</v>
      </c>
      <c r="C25">
        <v>0</v>
      </c>
      <c r="D25">
        <v>777.82</v>
      </c>
      <c r="E25">
        <v>418</v>
      </c>
      <c r="F25">
        <v>4.9956E-2</v>
      </c>
      <c r="G25">
        <v>7.5960000000000001</v>
      </c>
      <c r="H25">
        <v>18</v>
      </c>
      <c r="I25">
        <v>4.7050000000000002E-2</v>
      </c>
      <c r="J25">
        <f t="shared" si="0"/>
        <v>0</v>
      </c>
      <c r="K25">
        <f t="shared" si="0"/>
        <v>0</v>
      </c>
      <c r="L25">
        <f t="shared" si="1"/>
        <v>0</v>
      </c>
      <c r="M25">
        <f t="shared" si="2"/>
        <v>1</v>
      </c>
      <c r="N25">
        <f t="shared" si="3"/>
        <v>1</v>
      </c>
    </row>
    <row r="26" spans="1:14" x14ac:dyDescent="0.45">
      <c r="A26">
        <v>26</v>
      </c>
      <c r="B26">
        <v>1800</v>
      </c>
      <c r="C26">
        <v>0</v>
      </c>
      <c r="D26">
        <v>754.42399999999998</v>
      </c>
      <c r="E26">
        <v>550</v>
      </c>
      <c r="F26">
        <v>4.8580999999999999E-2</v>
      </c>
      <c r="G26">
        <v>10.077999999999999</v>
      </c>
      <c r="H26">
        <v>32</v>
      </c>
      <c r="I26">
        <v>4.5809000000000002E-2</v>
      </c>
      <c r="J26">
        <f t="shared" si="0"/>
        <v>0</v>
      </c>
      <c r="K26">
        <f t="shared" si="0"/>
        <v>0</v>
      </c>
      <c r="L26">
        <f t="shared" si="1"/>
        <v>0</v>
      </c>
      <c r="M26">
        <f t="shared" si="2"/>
        <v>1</v>
      </c>
      <c r="N26">
        <f t="shared" si="3"/>
        <v>1</v>
      </c>
    </row>
    <row r="27" spans="1:14" x14ac:dyDescent="0.45">
      <c r="A27">
        <v>27</v>
      </c>
      <c r="B27">
        <v>1800</v>
      </c>
      <c r="C27">
        <v>0</v>
      </c>
      <c r="D27">
        <v>674.36</v>
      </c>
      <c r="E27">
        <v>393</v>
      </c>
      <c r="F27">
        <v>4.9076000000000002E-2</v>
      </c>
      <c r="G27">
        <v>9.4689999999999994</v>
      </c>
      <c r="H27">
        <v>24</v>
      </c>
      <c r="I27">
        <v>1.1429E-2</v>
      </c>
      <c r="J27">
        <f t="shared" si="0"/>
        <v>0</v>
      </c>
      <c r="K27">
        <f t="shared" si="0"/>
        <v>0</v>
      </c>
      <c r="L27">
        <f t="shared" si="1"/>
        <v>0</v>
      </c>
      <c r="M27">
        <f t="shared" si="2"/>
        <v>1</v>
      </c>
      <c r="N27">
        <f t="shared" si="3"/>
        <v>1</v>
      </c>
    </row>
    <row r="28" spans="1:14" x14ac:dyDescent="0.45">
      <c r="A28">
        <v>28</v>
      </c>
      <c r="B28">
        <v>1800</v>
      </c>
      <c r="C28">
        <v>0</v>
      </c>
      <c r="D28">
        <v>1.7410000000000001</v>
      </c>
      <c r="E28">
        <v>1</v>
      </c>
      <c r="F28">
        <v>3.6022999999999999E-2</v>
      </c>
      <c r="G28">
        <v>2.4630000000000001</v>
      </c>
      <c r="H28">
        <v>5</v>
      </c>
      <c r="I28">
        <v>4.4750999999999999E-2</v>
      </c>
      <c r="J28">
        <f t="shared" si="0"/>
        <v>0</v>
      </c>
      <c r="K28">
        <f t="shared" si="0"/>
        <v>0</v>
      </c>
      <c r="L28">
        <f t="shared" si="1"/>
        <v>0</v>
      </c>
      <c r="M28">
        <f t="shared" si="2"/>
        <v>1</v>
      </c>
      <c r="N28">
        <f t="shared" si="3"/>
        <v>1</v>
      </c>
    </row>
    <row r="29" spans="1:14" x14ac:dyDescent="0.45">
      <c r="A29">
        <v>29</v>
      </c>
      <c r="B29">
        <v>1800</v>
      </c>
      <c r="C29">
        <v>0</v>
      </c>
      <c r="D29">
        <v>358.46899999999999</v>
      </c>
      <c r="E29">
        <v>357</v>
      </c>
      <c r="F29">
        <v>4.9798000000000002E-2</v>
      </c>
      <c r="G29">
        <v>8.0739999999999998</v>
      </c>
      <c r="H29">
        <v>24</v>
      </c>
      <c r="I29">
        <v>4.4603999999999998E-2</v>
      </c>
      <c r="J29">
        <f t="shared" si="0"/>
        <v>0</v>
      </c>
      <c r="K29">
        <f t="shared" si="0"/>
        <v>0</v>
      </c>
      <c r="L29">
        <f t="shared" si="1"/>
        <v>0</v>
      </c>
      <c r="M29">
        <f t="shared" si="2"/>
        <v>1</v>
      </c>
      <c r="N29">
        <f t="shared" si="3"/>
        <v>1</v>
      </c>
    </row>
    <row r="30" spans="1:14" x14ac:dyDescent="0.45">
      <c r="A30">
        <v>30</v>
      </c>
      <c r="B30">
        <v>1800</v>
      </c>
      <c r="C30">
        <v>0</v>
      </c>
      <c r="D30">
        <v>3.4870000000000001</v>
      </c>
      <c r="E30">
        <v>4</v>
      </c>
      <c r="F30">
        <v>2.6373000000000001E-2</v>
      </c>
      <c r="G30">
        <v>8.109</v>
      </c>
      <c r="H30">
        <v>23</v>
      </c>
      <c r="I30">
        <v>3.5618999999999998E-2</v>
      </c>
      <c r="J30">
        <f t="shared" si="0"/>
        <v>0</v>
      </c>
      <c r="K30">
        <f t="shared" si="0"/>
        <v>0</v>
      </c>
      <c r="L30">
        <f t="shared" si="1"/>
        <v>0</v>
      </c>
      <c r="M30">
        <f t="shared" si="2"/>
        <v>1</v>
      </c>
      <c r="N30">
        <f t="shared" si="3"/>
        <v>1</v>
      </c>
    </row>
    <row r="31" spans="1:14" x14ac:dyDescent="0.45">
      <c r="A31">
        <v>31</v>
      </c>
      <c r="B31">
        <v>1800</v>
      </c>
      <c r="C31">
        <v>0</v>
      </c>
      <c r="D31">
        <v>387.25400000000002</v>
      </c>
      <c r="E31">
        <v>312</v>
      </c>
      <c r="F31">
        <v>3.8270999999999999E-2</v>
      </c>
      <c r="G31">
        <v>12.532</v>
      </c>
      <c r="H31">
        <v>33</v>
      </c>
      <c r="I31">
        <v>4.7166E-2</v>
      </c>
      <c r="J31">
        <f t="shared" si="0"/>
        <v>0</v>
      </c>
      <c r="K31">
        <f t="shared" si="0"/>
        <v>0</v>
      </c>
      <c r="L31">
        <f t="shared" si="1"/>
        <v>0</v>
      </c>
      <c r="M31">
        <f t="shared" si="2"/>
        <v>1</v>
      </c>
      <c r="N31">
        <f t="shared" si="3"/>
        <v>1</v>
      </c>
    </row>
    <row r="32" spans="1:14" x14ac:dyDescent="0.45">
      <c r="A32">
        <v>32</v>
      </c>
      <c r="B32">
        <v>1800</v>
      </c>
      <c r="C32">
        <v>0</v>
      </c>
      <c r="D32">
        <v>41.259</v>
      </c>
      <c r="E32">
        <v>28</v>
      </c>
      <c r="F32">
        <v>2.3445000000000001E-2</v>
      </c>
      <c r="G32">
        <v>5.5940000000000003</v>
      </c>
      <c r="H32">
        <v>12</v>
      </c>
      <c r="I32">
        <v>4.4219000000000001E-2</v>
      </c>
      <c r="J32">
        <f t="shared" si="0"/>
        <v>0</v>
      </c>
      <c r="K32">
        <f t="shared" si="0"/>
        <v>0</v>
      </c>
      <c r="L32">
        <f t="shared" si="1"/>
        <v>0</v>
      </c>
      <c r="M32">
        <f t="shared" si="2"/>
        <v>1</v>
      </c>
      <c r="N32">
        <f t="shared" si="3"/>
        <v>1</v>
      </c>
    </row>
    <row r="33" spans="1:14" x14ac:dyDescent="0.45">
      <c r="A33">
        <v>33</v>
      </c>
      <c r="B33">
        <v>1800</v>
      </c>
      <c r="C33">
        <v>0</v>
      </c>
      <c r="D33">
        <v>1584.048</v>
      </c>
      <c r="E33">
        <v>1000</v>
      </c>
      <c r="F33">
        <v>7.3504E-2</v>
      </c>
      <c r="G33">
        <v>35.512999999999998</v>
      </c>
      <c r="H33">
        <v>106</v>
      </c>
      <c r="I33">
        <v>3.8161E-2</v>
      </c>
      <c r="J33">
        <f t="shared" si="0"/>
        <v>1</v>
      </c>
      <c r="K33">
        <f t="shared" si="0"/>
        <v>0</v>
      </c>
      <c r="L33">
        <f t="shared" si="1"/>
        <v>0</v>
      </c>
      <c r="M33">
        <f t="shared" si="2"/>
        <v>0</v>
      </c>
      <c r="N33">
        <f t="shared" si="3"/>
        <v>1</v>
      </c>
    </row>
    <row r="34" spans="1:14" x14ac:dyDescent="0.45">
      <c r="A34">
        <v>34</v>
      </c>
      <c r="B34">
        <v>1800</v>
      </c>
      <c r="C34">
        <v>0</v>
      </c>
      <c r="D34">
        <v>5.0789999999999997</v>
      </c>
      <c r="E34">
        <v>4</v>
      </c>
      <c r="F34">
        <v>4.6385000000000003E-2</v>
      </c>
      <c r="G34">
        <v>4.8440000000000003</v>
      </c>
      <c r="H34">
        <v>7</v>
      </c>
      <c r="I34">
        <v>2.4036999999999999E-2</v>
      </c>
      <c r="J34">
        <f t="shared" si="0"/>
        <v>0</v>
      </c>
      <c r="K34">
        <f t="shared" si="0"/>
        <v>0</v>
      </c>
      <c r="L34">
        <f t="shared" si="1"/>
        <v>0</v>
      </c>
      <c r="M34">
        <f t="shared" si="2"/>
        <v>1</v>
      </c>
      <c r="N34">
        <f t="shared" si="3"/>
        <v>1</v>
      </c>
    </row>
    <row r="35" spans="1:14" x14ac:dyDescent="0.45">
      <c r="A35">
        <v>35</v>
      </c>
      <c r="B35">
        <v>1800</v>
      </c>
      <c r="C35">
        <v>0</v>
      </c>
      <c r="D35">
        <v>406.84800000000001</v>
      </c>
      <c r="E35">
        <v>518</v>
      </c>
      <c r="F35">
        <v>4.7754999999999999E-2</v>
      </c>
      <c r="G35">
        <v>12.984999999999999</v>
      </c>
      <c r="H35">
        <v>40</v>
      </c>
      <c r="I35">
        <v>4.6386999999999998E-2</v>
      </c>
      <c r="J35">
        <f t="shared" si="0"/>
        <v>0</v>
      </c>
      <c r="K35">
        <f t="shared" si="0"/>
        <v>0</v>
      </c>
      <c r="L35">
        <f t="shared" si="1"/>
        <v>0</v>
      </c>
      <c r="M35">
        <f t="shared" si="2"/>
        <v>1</v>
      </c>
      <c r="N35">
        <f t="shared" si="3"/>
        <v>1</v>
      </c>
    </row>
    <row r="36" spans="1:14" x14ac:dyDescent="0.45">
      <c r="A36">
        <v>36</v>
      </c>
      <c r="B36">
        <v>1800</v>
      </c>
      <c r="C36">
        <v>0</v>
      </c>
      <c r="D36">
        <v>73.397000000000006</v>
      </c>
      <c r="E36">
        <v>50</v>
      </c>
      <c r="F36">
        <v>4.7412999999999997E-2</v>
      </c>
      <c r="G36">
        <v>10.282</v>
      </c>
      <c r="H36">
        <v>28</v>
      </c>
      <c r="I36">
        <v>1.5852000000000002E-2</v>
      </c>
      <c r="J36">
        <f t="shared" si="0"/>
        <v>0</v>
      </c>
      <c r="K36">
        <f t="shared" si="0"/>
        <v>0</v>
      </c>
      <c r="L36">
        <f t="shared" si="1"/>
        <v>0</v>
      </c>
      <c r="M36">
        <f t="shared" si="2"/>
        <v>1</v>
      </c>
      <c r="N36">
        <f t="shared" si="3"/>
        <v>1</v>
      </c>
    </row>
    <row r="37" spans="1:14" x14ac:dyDescent="0.45">
      <c r="A37">
        <v>37</v>
      </c>
      <c r="B37">
        <v>1800</v>
      </c>
      <c r="C37">
        <v>0</v>
      </c>
      <c r="D37">
        <v>17.965</v>
      </c>
      <c r="E37">
        <v>23</v>
      </c>
      <c r="F37">
        <v>3.9154000000000001E-2</v>
      </c>
      <c r="G37">
        <v>5.4379999999999997</v>
      </c>
      <c r="H37">
        <v>6</v>
      </c>
      <c r="I37">
        <v>3.7608000000000003E-2</v>
      </c>
      <c r="J37">
        <f t="shared" si="0"/>
        <v>0</v>
      </c>
      <c r="K37">
        <f t="shared" si="0"/>
        <v>0</v>
      </c>
      <c r="L37">
        <f t="shared" si="1"/>
        <v>0</v>
      </c>
      <c r="M37">
        <f t="shared" si="2"/>
        <v>1</v>
      </c>
      <c r="N37">
        <f t="shared" si="3"/>
        <v>1</v>
      </c>
    </row>
    <row r="38" spans="1:14" x14ac:dyDescent="0.45">
      <c r="A38">
        <v>38</v>
      </c>
      <c r="B38">
        <v>1800</v>
      </c>
      <c r="C38">
        <v>0</v>
      </c>
      <c r="D38">
        <v>448.02100000000002</v>
      </c>
      <c r="E38">
        <v>231</v>
      </c>
      <c r="F38">
        <v>3.0438E-2</v>
      </c>
      <c r="G38">
        <v>16.844000000000001</v>
      </c>
      <c r="H38">
        <v>31</v>
      </c>
      <c r="I38">
        <v>4.9931999999999997E-2</v>
      </c>
      <c r="J38">
        <f t="shared" si="0"/>
        <v>0</v>
      </c>
      <c r="K38">
        <f t="shared" si="0"/>
        <v>0</v>
      </c>
      <c r="L38">
        <f t="shared" si="1"/>
        <v>0</v>
      </c>
      <c r="M38">
        <f t="shared" si="2"/>
        <v>1</v>
      </c>
      <c r="N38">
        <f t="shared" si="3"/>
        <v>1</v>
      </c>
    </row>
    <row r="39" spans="1:14" x14ac:dyDescent="0.45">
      <c r="A39">
        <v>39</v>
      </c>
      <c r="B39">
        <v>1800</v>
      </c>
      <c r="C39">
        <v>0</v>
      </c>
      <c r="D39">
        <v>143.00200000000001</v>
      </c>
      <c r="E39">
        <v>101</v>
      </c>
      <c r="F39">
        <v>3.7325999999999998E-2</v>
      </c>
      <c r="G39">
        <v>15.750999999999999</v>
      </c>
      <c r="H39">
        <v>42</v>
      </c>
      <c r="I39">
        <v>4.4277999999999998E-2</v>
      </c>
      <c r="J39">
        <f t="shared" si="0"/>
        <v>0</v>
      </c>
      <c r="K39">
        <f t="shared" si="0"/>
        <v>0</v>
      </c>
      <c r="L39">
        <f t="shared" si="1"/>
        <v>0</v>
      </c>
      <c r="M39">
        <f t="shared" si="2"/>
        <v>1</v>
      </c>
      <c r="N39">
        <f t="shared" si="3"/>
        <v>1</v>
      </c>
    </row>
    <row r="40" spans="1:14" x14ac:dyDescent="0.45">
      <c r="A40">
        <v>40</v>
      </c>
      <c r="B40">
        <v>1800</v>
      </c>
      <c r="C40">
        <v>0</v>
      </c>
      <c r="D40">
        <v>31.887</v>
      </c>
      <c r="E40">
        <v>18</v>
      </c>
      <c r="F40">
        <v>3.6613E-2</v>
      </c>
      <c r="G40">
        <v>5.9050000000000002</v>
      </c>
      <c r="H40">
        <v>12</v>
      </c>
      <c r="I40">
        <v>3.0601E-2</v>
      </c>
      <c r="J40">
        <f t="shared" si="0"/>
        <v>0</v>
      </c>
      <c r="K40">
        <f t="shared" si="0"/>
        <v>0</v>
      </c>
      <c r="L40">
        <f t="shared" si="1"/>
        <v>0</v>
      </c>
      <c r="M40">
        <f t="shared" si="2"/>
        <v>1</v>
      </c>
      <c r="N40">
        <f t="shared" si="3"/>
        <v>1</v>
      </c>
    </row>
    <row r="41" spans="1:14" x14ac:dyDescent="0.45">
      <c r="A41">
        <v>41</v>
      </c>
      <c r="B41">
        <v>1800</v>
      </c>
      <c r="C41">
        <v>0</v>
      </c>
      <c r="D41">
        <v>60.164000000000001</v>
      </c>
      <c r="E41">
        <v>36</v>
      </c>
      <c r="F41">
        <v>4.4752E-2</v>
      </c>
      <c r="G41">
        <v>4.6870000000000003</v>
      </c>
      <c r="H41">
        <v>14</v>
      </c>
      <c r="I41">
        <v>3.4360000000000002E-2</v>
      </c>
      <c r="J41">
        <f t="shared" si="0"/>
        <v>0</v>
      </c>
      <c r="K41">
        <f t="shared" si="0"/>
        <v>0</v>
      </c>
      <c r="L41">
        <f t="shared" si="1"/>
        <v>0</v>
      </c>
      <c r="M41">
        <f t="shared" si="2"/>
        <v>1</v>
      </c>
      <c r="N41">
        <f t="shared" si="3"/>
        <v>1</v>
      </c>
    </row>
    <row r="42" spans="1:14" x14ac:dyDescent="0.45">
      <c r="A42">
        <v>42</v>
      </c>
      <c r="B42">
        <v>1800</v>
      </c>
      <c r="C42">
        <v>0</v>
      </c>
      <c r="D42">
        <v>2.5939999999999999</v>
      </c>
      <c r="E42">
        <v>3</v>
      </c>
      <c r="F42">
        <v>4.0416000000000001E-2</v>
      </c>
      <c r="G42">
        <v>5.3920000000000003</v>
      </c>
      <c r="H42">
        <v>17</v>
      </c>
      <c r="I42">
        <v>4.5163000000000002E-2</v>
      </c>
      <c r="J42">
        <f t="shared" si="0"/>
        <v>0</v>
      </c>
      <c r="K42">
        <f t="shared" si="0"/>
        <v>0</v>
      </c>
      <c r="L42">
        <f t="shared" si="1"/>
        <v>0</v>
      </c>
      <c r="M42">
        <f t="shared" si="2"/>
        <v>1</v>
      </c>
      <c r="N42">
        <f t="shared" si="3"/>
        <v>1</v>
      </c>
    </row>
    <row r="43" spans="1:14" x14ac:dyDescent="0.45">
      <c r="A43">
        <v>43</v>
      </c>
      <c r="B43">
        <v>1800</v>
      </c>
      <c r="C43">
        <v>0</v>
      </c>
      <c r="D43">
        <v>169.285</v>
      </c>
      <c r="E43">
        <v>104</v>
      </c>
      <c r="F43">
        <v>3.9067999999999999E-2</v>
      </c>
      <c r="G43">
        <v>9.6560000000000006</v>
      </c>
      <c r="H43">
        <v>31</v>
      </c>
      <c r="I43">
        <v>4.0388E-2</v>
      </c>
      <c r="J43">
        <f t="shared" si="0"/>
        <v>0</v>
      </c>
      <c r="K43">
        <f t="shared" si="0"/>
        <v>0</v>
      </c>
      <c r="L43">
        <f t="shared" si="1"/>
        <v>0</v>
      </c>
      <c r="M43">
        <f t="shared" si="2"/>
        <v>1</v>
      </c>
      <c r="N43">
        <f t="shared" si="3"/>
        <v>1</v>
      </c>
    </row>
    <row r="44" spans="1:14" x14ac:dyDescent="0.45">
      <c r="A44">
        <v>44</v>
      </c>
      <c r="B44">
        <v>1800</v>
      </c>
      <c r="C44">
        <v>0</v>
      </c>
      <c r="D44">
        <v>4.0960000000000001</v>
      </c>
      <c r="E44">
        <v>2</v>
      </c>
      <c r="F44">
        <v>4.1071000000000003E-2</v>
      </c>
      <c r="G44">
        <v>4.141</v>
      </c>
      <c r="H44">
        <v>6</v>
      </c>
      <c r="I44">
        <v>3.6038000000000001E-2</v>
      </c>
      <c r="J44">
        <f t="shared" si="0"/>
        <v>0</v>
      </c>
      <c r="K44">
        <f t="shared" si="0"/>
        <v>0</v>
      </c>
      <c r="L44">
        <f t="shared" si="1"/>
        <v>0</v>
      </c>
      <c r="M44">
        <f t="shared" si="2"/>
        <v>1</v>
      </c>
      <c r="N44">
        <f t="shared" si="3"/>
        <v>1</v>
      </c>
    </row>
    <row r="45" spans="1:14" x14ac:dyDescent="0.45">
      <c r="A45">
        <v>45</v>
      </c>
      <c r="B45">
        <v>1800</v>
      </c>
      <c r="C45">
        <v>0</v>
      </c>
      <c r="D45">
        <v>72.248999999999995</v>
      </c>
      <c r="E45">
        <v>61</v>
      </c>
      <c r="F45">
        <v>4.9779999999999998E-2</v>
      </c>
      <c r="G45">
        <v>8.2959999999999994</v>
      </c>
      <c r="H45">
        <v>27</v>
      </c>
      <c r="I45">
        <v>4.8975999999999999E-2</v>
      </c>
      <c r="J45">
        <f t="shared" si="0"/>
        <v>0</v>
      </c>
      <c r="K45">
        <f t="shared" si="0"/>
        <v>0</v>
      </c>
      <c r="L45">
        <f t="shared" si="1"/>
        <v>0</v>
      </c>
      <c r="M45">
        <f t="shared" si="2"/>
        <v>1</v>
      </c>
      <c r="N45">
        <f t="shared" si="3"/>
        <v>1</v>
      </c>
    </row>
    <row r="46" spans="1:14" x14ac:dyDescent="0.45">
      <c r="A46">
        <v>47</v>
      </c>
      <c r="B46">
        <v>1800</v>
      </c>
      <c r="C46">
        <v>0</v>
      </c>
      <c r="D46">
        <v>14.939</v>
      </c>
      <c r="E46">
        <v>8</v>
      </c>
      <c r="F46">
        <v>4.9459999999999997E-2</v>
      </c>
      <c r="G46">
        <v>4.8760000000000003</v>
      </c>
      <c r="H46">
        <v>5</v>
      </c>
      <c r="I46">
        <v>4.9063000000000002E-2</v>
      </c>
      <c r="J46">
        <f t="shared" si="0"/>
        <v>0</v>
      </c>
      <c r="K46">
        <f t="shared" si="0"/>
        <v>0</v>
      </c>
      <c r="L46">
        <f t="shared" si="1"/>
        <v>0</v>
      </c>
      <c r="M46">
        <f t="shared" si="2"/>
        <v>1</v>
      </c>
      <c r="N46">
        <f t="shared" si="3"/>
        <v>1</v>
      </c>
    </row>
    <row r="47" spans="1:14" x14ac:dyDescent="0.45">
      <c r="A47">
        <v>48</v>
      </c>
      <c r="B47">
        <v>1800</v>
      </c>
      <c r="C47">
        <v>0</v>
      </c>
      <c r="D47">
        <v>3.6259999999999999</v>
      </c>
      <c r="E47">
        <v>3</v>
      </c>
      <c r="F47">
        <v>3.9314000000000002E-2</v>
      </c>
      <c r="G47">
        <v>8.5299999999999994</v>
      </c>
      <c r="H47">
        <v>22</v>
      </c>
      <c r="I47">
        <v>1.2449E-2</v>
      </c>
      <c r="J47">
        <f t="shared" si="0"/>
        <v>0</v>
      </c>
      <c r="K47">
        <f t="shared" si="0"/>
        <v>0</v>
      </c>
      <c r="L47">
        <f t="shared" si="1"/>
        <v>0</v>
      </c>
      <c r="M47">
        <f t="shared" si="2"/>
        <v>1</v>
      </c>
      <c r="N47">
        <f t="shared" si="3"/>
        <v>1</v>
      </c>
    </row>
    <row r="48" spans="1:14" x14ac:dyDescent="0.45">
      <c r="A48">
        <v>49</v>
      </c>
      <c r="B48">
        <v>1800</v>
      </c>
      <c r="C48">
        <v>0</v>
      </c>
      <c r="D48">
        <v>30.327999999999999</v>
      </c>
      <c r="E48">
        <v>48</v>
      </c>
      <c r="F48">
        <v>4.9491E-2</v>
      </c>
      <c r="G48">
        <v>22.315999999999999</v>
      </c>
      <c r="H48">
        <v>73</v>
      </c>
      <c r="I48">
        <v>4.2951999999999997E-2</v>
      </c>
      <c r="J48">
        <f t="shared" si="0"/>
        <v>0</v>
      </c>
      <c r="K48">
        <f t="shared" si="0"/>
        <v>0</v>
      </c>
      <c r="L48">
        <f t="shared" si="1"/>
        <v>0</v>
      </c>
      <c r="M48">
        <f t="shared" si="2"/>
        <v>1</v>
      </c>
      <c r="N48">
        <f t="shared" si="3"/>
        <v>1</v>
      </c>
    </row>
    <row r="49" spans="1:14" x14ac:dyDescent="0.45">
      <c r="A49">
        <v>50</v>
      </c>
      <c r="B49">
        <v>1800</v>
      </c>
      <c r="C49">
        <v>0</v>
      </c>
      <c r="D49">
        <v>15.433</v>
      </c>
      <c r="E49">
        <v>15</v>
      </c>
      <c r="F49">
        <v>4.4346999999999998E-2</v>
      </c>
      <c r="G49">
        <v>6.5149999999999997</v>
      </c>
      <c r="H49">
        <v>13</v>
      </c>
      <c r="I49">
        <v>4.9667999999999997E-2</v>
      </c>
      <c r="J49">
        <f t="shared" si="0"/>
        <v>0</v>
      </c>
      <c r="K49">
        <f t="shared" si="0"/>
        <v>0</v>
      </c>
      <c r="L49">
        <f t="shared" si="1"/>
        <v>0</v>
      </c>
      <c r="M49">
        <f t="shared" si="2"/>
        <v>1</v>
      </c>
      <c r="N49">
        <f t="shared" si="3"/>
        <v>1</v>
      </c>
    </row>
    <row r="50" spans="1:14" x14ac:dyDescent="0.45">
      <c r="A50">
        <v>51</v>
      </c>
      <c r="B50">
        <v>1800</v>
      </c>
      <c r="C50">
        <v>0</v>
      </c>
      <c r="D50">
        <v>13.157999999999999</v>
      </c>
      <c r="E50">
        <v>17</v>
      </c>
      <c r="F50">
        <v>2.2398000000000001E-2</v>
      </c>
      <c r="G50">
        <v>11.721</v>
      </c>
      <c r="H50">
        <v>30</v>
      </c>
      <c r="I50">
        <v>4.5012000000000003E-2</v>
      </c>
      <c r="J50">
        <f t="shared" si="0"/>
        <v>0</v>
      </c>
      <c r="K50">
        <f t="shared" si="0"/>
        <v>0</v>
      </c>
      <c r="L50">
        <f t="shared" si="1"/>
        <v>0</v>
      </c>
      <c r="M50">
        <f t="shared" si="2"/>
        <v>1</v>
      </c>
      <c r="N50">
        <f t="shared" si="3"/>
        <v>1</v>
      </c>
    </row>
    <row r="51" spans="1:14" x14ac:dyDescent="0.45">
      <c r="A51">
        <v>52</v>
      </c>
      <c r="B51">
        <v>1800</v>
      </c>
      <c r="C51">
        <v>0</v>
      </c>
      <c r="D51">
        <v>342.24299999999999</v>
      </c>
      <c r="E51">
        <v>202</v>
      </c>
      <c r="F51">
        <v>4.6552000000000003E-2</v>
      </c>
      <c r="G51">
        <v>6.25</v>
      </c>
      <c r="H51">
        <v>19</v>
      </c>
      <c r="I51">
        <v>4.6330000000000003E-2</v>
      </c>
      <c r="J51">
        <f t="shared" si="0"/>
        <v>0</v>
      </c>
      <c r="K51">
        <f t="shared" si="0"/>
        <v>0</v>
      </c>
      <c r="L51">
        <f t="shared" si="1"/>
        <v>0</v>
      </c>
      <c r="M51">
        <f t="shared" si="2"/>
        <v>1</v>
      </c>
      <c r="N51">
        <f t="shared" si="3"/>
        <v>1</v>
      </c>
    </row>
    <row r="52" spans="1:14" x14ac:dyDescent="0.45">
      <c r="A52">
        <v>53</v>
      </c>
      <c r="B52">
        <v>1800</v>
      </c>
      <c r="C52">
        <v>0</v>
      </c>
      <c r="D52">
        <v>1518.473</v>
      </c>
      <c r="E52">
        <v>1000</v>
      </c>
      <c r="F52">
        <v>7.9762E-2</v>
      </c>
      <c r="G52">
        <v>20.65</v>
      </c>
      <c r="H52">
        <v>69</v>
      </c>
      <c r="I52">
        <v>3.7240000000000002E-2</v>
      </c>
      <c r="J52">
        <f t="shared" si="0"/>
        <v>1</v>
      </c>
      <c r="K52">
        <f t="shared" si="0"/>
        <v>0</v>
      </c>
      <c r="L52">
        <f t="shared" si="1"/>
        <v>0</v>
      </c>
      <c r="M52">
        <f t="shared" si="2"/>
        <v>0</v>
      </c>
      <c r="N52">
        <f t="shared" si="3"/>
        <v>1</v>
      </c>
    </row>
    <row r="53" spans="1:14" x14ac:dyDescent="0.45">
      <c r="A53">
        <v>54</v>
      </c>
      <c r="B53">
        <v>1800</v>
      </c>
      <c r="C53">
        <v>0</v>
      </c>
      <c r="D53">
        <v>6.14</v>
      </c>
      <c r="E53">
        <v>5</v>
      </c>
      <c r="F53">
        <v>4.9179E-2</v>
      </c>
      <c r="G53">
        <v>2.5779999999999998</v>
      </c>
      <c r="H53">
        <v>1</v>
      </c>
      <c r="I53">
        <v>3.8189000000000001E-2</v>
      </c>
      <c r="J53">
        <f t="shared" si="0"/>
        <v>0</v>
      </c>
      <c r="K53">
        <f t="shared" si="0"/>
        <v>0</v>
      </c>
      <c r="L53">
        <f t="shared" si="1"/>
        <v>0</v>
      </c>
      <c r="M53">
        <f t="shared" si="2"/>
        <v>1</v>
      </c>
      <c r="N53">
        <f t="shared" si="3"/>
        <v>1</v>
      </c>
    </row>
    <row r="54" spans="1:14" x14ac:dyDescent="0.45">
      <c r="A54">
        <v>55</v>
      </c>
      <c r="B54">
        <v>1800</v>
      </c>
      <c r="C54">
        <v>0</v>
      </c>
      <c r="D54">
        <v>3.2810000000000001</v>
      </c>
      <c r="E54">
        <v>2</v>
      </c>
      <c r="F54">
        <v>3.3482999999999999E-2</v>
      </c>
      <c r="G54">
        <v>5.8769999999999998</v>
      </c>
      <c r="H54">
        <v>15</v>
      </c>
      <c r="I54">
        <v>3.1033000000000002E-2</v>
      </c>
      <c r="J54">
        <f t="shared" si="0"/>
        <v>0</v>
      </c>
      <c r="K54">
        <f t="shared" si="0"/>
        <v>0</v>
      </c>
      <c r="L54">
        <f t="shared" si="1"/>
        <v>0</v>
      </c>
      <c r="M54">
        <f t="shared" si="2"/>
        <v>1</v>
      </c>
      <c r="N54">
        <f t="shared" si="3"/>
        <v>1</v>
      </c>
    </row>
    <row r="55" spans="1:14" x14ac:dyDescent="0.45">
      <c r="A55">
        <v>56</v>
      </c>
      <c r="B55">
        <v>1800</v>
      </c>
      <c r="C55">
        <v>0</v>
      </c>
      <c r="D55">
        <v>2.4689999999999999</v>
      </c>
      <c r="E55">
        <v>1</v>
      </c>
      <c r="F55">
        <v>4.5440000000000001E-2</v>
      </c>
      <c r="G55">
        <v>2.4500000000000002</v>
      </c>
      <c r="H55">
        <v>2</v>
      </c>
      <c r="I55">
        <v>1.8815999999999999E-2</v>
      </c>
      <c r="J55">
        <f t="shared" si="0"/>
        <v>0</v>
      </c>
      <c r="K55">
        <f t="shared" si="0"/>
        <v>0</v>
      </c>
      <c r="L55">
        <f t="shared" si="1"/>
        <v>0</v>
      </c>
      <c r="M55">
        <f t="shared" si="2"/>
        <v>1</v>
      </c>
      <c r="N55">
        <f t="shared" si="3"/>
        <v>1</v>
      </c>
    </row>
    <row r="56" spans="1:14" x14ac:dyDescent="0.45">
      <c r="A56">
        <v>57</v>
      </c>
      <c r="B56">
        <v>1800</v>
      </c>
      <c r="C56">
        <v>0</v>
      </c>
      <c r="D56">
        <v>97.061999999999998</v>
      </c>
      <c r="E56">
        <v>51</v>
      </c>
      <c r="F56">
        <v>4.1947999999999999E-2</v>
      </c>
      <c r="G56">
        <v>12.207000000000001</v>
      </c>
      <c r="H56">
        <v>27</v>
      </c>
      <c r="I56">
        <v>2.3841000000000001E-2</v>
      </c>
      <c r="J56">
        <f t="shared" si="0"/>
        <v>0</v>
      </c>
      <c r="K56">
        <f t="shared" si="0"/>
        <v>0</v>
      </c>
      <c r="L56">
        <f t="shared" si="1"/>
        <v>0</v>
      </c>
      <c r="M56">
        <f t="shared" si="2"/>
        <v>1</v>
      </c>
      <c r="N56">
        <f t="shared" si="3"/>
        <v>1</v>
      </c>
    </row>
    <row r="57" spans="1:14" x14ac:dyDescent="0.45">
      <c r="A57">
        <v>58</v>
      </c>
      <c r="B57">
        <v>1800</v>
      </c>
      <c r="C57">
        <v>0</v>
      </c>
      <c r="D57">
        <v>78.823999999999998</v>
      </c>
      <c r="E57">
        <v>46</v>
      </c>
      <c r="F57">
        <v>4.7964E-2</v>
      </c>
      <c r="G57">
        <v>8.1880000000000006</v>
      </c>
      <c r="H57">
        <v>19</v>
      </c>
      <c r="I57">
        <v>1.3583E-2</v>
      </c>
      <c r="J57">
        <f t="shared" si="0"/>
        <v>0</v>
      </c>
      <c r="K57">
        <f t="shared" si="0"/>
        <v>0</v>
      </c>
      <c r="L57">
        <f t="shared" si="1"/>
        <v>0</v>
      </c>
      <c r="M57">
        <f t="shared" si="2"/>
        <v>1</v>
      </c>
      <c r="N57">
        <f t="shared" si="3"/>
        <v>1</v>
      </c>
    </row>
    <row r="58" spans="1:14" x14ac:dyDescent="0.45">
      <c r="A58">
        <v>59</v>
      </c>
      <c r="B58">
        <v>1800</v>
      </c>
      <c r="C58">
        <v>0</v>
      </c>
      <c r="D58">
        <v>154.17500000000001</v>
      </c>
      <c r="E58">
        <v>98</v>
      </c>
      <c r="F58">
        <v>4.6406999999999997E-2</v>
      </c>
      <c r="G58">
        <v>12.459</v>
      </c>
      <c r="H58">
        <v>26</v>
      </c>
      <c r="I58">
        <v>3.4176999999999999E-2</v>
      </c>
      <c r="J58">
        <f t="shared" ref="J58" si="4">1-M58</f>
        <v>0</v>
      </c>
      <c r="K58">
        <f t="shared" ref="K58" si="5">1-N58</f>
        <v>0</v>
      </c>
      <c r="L58">
        <f t="shared" ref="L58" si="6">IF(B58&lt;1800,1,0)</f>
        <v>0</v>
      </c>
      <c r="M58">
        <f t="shared" ref="M58" si="7">IF(AND(D58&lt;1800,E58&lt;1000 ),1,0)</f>
        <v>1</v>
      </c>
      <c r="N58">
        <f t="shared" ref="N58" si="8">IF(AND(G58&lt;1800,H58&lt;1000),1,0)</f>
        <v>1</v>
      </c>
    </row>
  </sheetData>
  <mergeCells count="3">
    <mergeCell ref="P8:R8"/>
    <mergeCell ref="S8:V8"/>
    <mergeCell ref="W8:Z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68BA5-1316-4ECB-9CC7-50CD0B00D17D}">
  <dimension ref="A1:Z61"/>
  <sheetViews>
    <sheetView workbookViewId="0">
      <selection activeCell="S10" sqref="S10:Z10"/>
    </sheetView>
  </sheetViews>
  <sheetFormatPr defaultRowHeight="14.25" x14ac:dyDescent="0.45"/>
  <sheetData>
    <row r="1" spans="1:2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9</v>
      </c>
      <c r="M1" t="s">
        <v>10</v>
      </c>
      <c r="N1" t="s">
        <v>11</v>
      </c>
      <c r="P1" t="s">
        <v>12</v>
      </c>
      <c r="Q1" t="s">
        <v>13</v>
      </c>
    </row>
    <row r="2" spans="1:26" x14ac:dyDescent="0.45">
      <c r="A2">
        <v>0</v>
      </c>
      <c r="B2">
        <v>1800</v>
      </c>
      <c r="C2">
        <v>0</v>
      </c>
      <c r="D2">
        <v>893.81600000000003</v>
      </c>
      <c r="E2">
        <v>1000</v>
      </c>
      <c r="F2">
        <v>6.3630999999999993E-2</v>
      </c>
      <c r="G2">
        <v>6.4850000000000003</v>
      </c>
      <c r="H2">
        <v>23</v>
      </c>
      <c r="I2">
        <v>4.0773999999999998E-2</v>
      </c>
      <c r="J2">
        <f>1-M2</f>
        <v>1</v>
      </c>
      <c r="K2">
        <f>1-N2</f>
        <v>0</v>
      </c>
      <c r="L2">
        <f>IF(B2&lt;1800,1,0)</f>
        <v>0</v>
      </c>
      <c r="M2">
        <f>IF(AND(D2&lt;1800,E2&lt;1000 ),1,0)</f>
        <v>0</v>
      </c>
      <c r="N2">
        <f>IF(AND(G2&lt;1800,H2&lt;1000),1,0)</f>
        <v>1</v>
      </c>
      <c r="O2">
        <f>COUNTA(B:B)-1</f>
        <v>60</v>
      </c>
      <c r="P2" t="e">
        <f>SUMPRODUCT(B:B,L:L)/SUM(L:L)</f>
        <v>#DIV/0!</v>
      </c>
      <c r="Q2">
        <f>SUM(L:L)/$O$2</f>
        <v>0</v>
      </c>
    </row>
    <row r="3" spans="1:26" x14ac:dyDescent="0.45">
      <c r="A3">
        <v>1</v>
      </c>
      <c r="B3">
        <v>1800</v>
      </c>
      <c r="C3">
        <v>0</v>
      </c>
      <c r="D3">
        <v>7.7030000000000003</v>
      </c>
      <c r="E3">
        <v>12</v>
      </c>
      <c r="F3">
        <v>3.7898000000000001E-2</v>
      </c>
      <c r="G3">
        <v>4.3120000000000003</v>
      </c>
      <c r="H3">
        <v>8</v>
      </c>
      <c r="I3">
        <v>4.0973000000000002E-2</v>
      </c>
      <c r="J3">
        <f t="shared" ref="J3:K60" si="0">1-M3</f>
        <v>0</v>
      </c>
      <c r="K3">
        <f t="shared" si="0"/>
        <v>0</v>
      </c>
      <c r="L3">
        <f t="shared" ref="L3:L60" si="1">IF(B3&lt;1800,1,0)</f>
        <v>0</v>
      </c>
      <c r="M3">
        <f t="shared" ref="M3:M60" si="2">IF(AND(D3&lt;1800,E3&lt;1000 ),1,0)</f>
        <v>1</v>
      </c>
      <c r="N3">
        <f t="shared" ref="N3:N60" si="3">IF(AND(G3&lt;1800,H3&lt;1000),1,0)</f>
        <v>1</v>
      </c>
      <c r="P3" t="s">
        <v>14</v>
      </c>
      <c r="Q3" t="s">
        <v>15</v>
      </c>
      <c r="R3" t="s">
        <v>16</v>
      </c>
      <c r="S3" t="s">
        <v>17</v>
      </c>
    </row>
    <row r="4" spans="1:26" x14ac:dyDescent="0.45">
      <c r="A4">
        <v>2</v>
      </c>
      <c r="B4">
        <v>1800</v>
      </c>
      <c r="C4">
        <v>0</v>
      </c>
      <c r="D4">
        <v>132.31100000000001</v>
      </c>
      <c r="E4">
        <v>344</v>
      </c>
      <c r="F4">
        <v>4.3056999999999998E-2</v>
      </c>
      <c r="G4">
        <v>34.404000000000003</v>
      </c>
      <c r="H4">
        <v>111</v>
      </c>
      <c r="I4">
        <v>4.9643E-2</v>
      </c>
      <c r="J4">
        <f t="shared" si="0"/>
        <v>0</v>
      </c>
      <c r="K4">
        <f t="shared" si="0"/>
        <v>0</v>
      </c>
      <c r="L4">
        <f t="shared" si="1"/>
        <v>0</v>
      </c>
      <c r="M4">
        <f t="shared" si="2"/>
        <v>1</v>
      </c>
      <c r="N4">
        <f t="shared" si="3"/>
        <v>1</v>
      </c>
      <c r="P4">
        <f>SUMPRODUCT(D:D,M:M)/SUM(M:M)</f>
        <v>28.57494827586207</v>
      </c>
      <c r="Q4">
        <f>SUM(M:M)/$O$2</f>
        <v>0.96666666666666667</v>
      </c>
      <c r="R4">
        <f>SUMPRODUCT(E:E,M:M)/SUM(M:M)</f>
        <v>47.827586206896555</v>
      </c>
      <c r="S4">
        <f>(SUM(F:F)-SUMPRODUCT(F:F,M:M))/(O2-SUM(M:M))</f>
        <v>6.9835999999999565E-2</v>
      </c>
    </row>
    <row r="5" spans="1:26" x14ac:dyDescent="0.45">
      <c r="A5">
        <v>3</v>
      </c>
      <c r="B5">
        <v>1800</v>
      </c>
      <c r="C5">
        <v>0</v>
      </c>
      <c r="D5">
        <v>15.991</v>
      </c>
      <c r="E5">
        <v>25</v>
      </c>
      <c r="F5">
        <v>4.6595999999999999E-2</v>
      </c>
      <c r="G5">
        <v>12.254</v>
      </c>
      <c r="H5">
        <v>39</v>
      </c>
      <c r="I5">
        <v>3.1267000000000003E-2</v>
      </c>
      <c r="J5">
        <f t="shared" si="0"/>
        <v>0</v>
      </c>
      <c r="K5">
        <f t="shared" si="0"/>
        <v>0</v>
      </c>
      <c r="L5">
        <f t="shared" si="1"/>
        <v>0</v>
      </c>
      <c r="M5">
        <f t="shared" si="2"/>
        <v>1</v>
      </c>
      <c r="N5">
        <f t="shared" si="3"/>
        <v>1</v>
      </c>
      <c r="P5" t="s">
        <v>18</v>
      </c>
      <c r="Q5" t="s">
        <v>19</v>
      </c>
      <c r="R5" t="s">
        <v>20</v>
      </c>
      <c r="S5" t="s">
        <v>21</v>
      </c>
    </row>
    <row r="6" spans="1:26" x14ac:dyDescent="0.45">
      <c r="A6">
        <v>4</v>
      </c>
      <c r="B6">
        <v>1800</v>
      </c>
      <c r="C6">
        <v>0</v>
      </c>
      <c r="D6">
        <v>7.21</v>
      </c>
      <c r="E6">
        <v>16</v>
      </c>
      <c r="F6">
        <v>2.2453000000000001E-2</v>
      </c>
      <c r="G6">
        <v>4.09</v>
      </c>
      <c r="H6">
        <v>17</v>
      </c>
      <c r="I6">
        <v>2.9468999999999999E-2</v>
      </c>
      <c r="J6">
        <f t="shared" si="0"/>
        <v>0</v>
      </c>
      <c r="K6">
        <f t="shared" si="0"/>
        <v>0</v>
      </c>
      <c r="L6">
        <f t="shared" si="1"/>
        <v>0</v>
      </c>
      <c r="M6">
        <f t="shared" si="2"/>
        <v>1</v>
      </c>
      <c r="N6">
        <f t="shared" si="3"/>
        <v>1</v>
      </c>
      <c r="P6">
        <f>SUMPRODUCT(G:G,N:N)/SUM(N:N)</f>
        <v>8.1102499999999971</v>
      </c>
      <c r="Q6">
        <f>SUM(N:N)/$O$2</f>
        <v>1</v>
      </c>
      <c r="R6">
        <f>SUMPRODUCT(H:H,N:N)/SUM(N:N)</f>
        <v>26.683333333333334</v>
      </c>
      <c r="S6" t="e">
        <f>(SUM(I:I)-SUMPRODUCT(I:I,N:N))/(O2-SUM(N:N))</f>
        <v>#DIV/0!</v>
      </c>
    </row>
    <row r="7" spans="1:26" x14ac:dyDescent="0.45">
      <c r="A7">
        <v>5</v>
      </c>
      <c r="B7">
        <v>1800</v>
      </c>
      <c r="C7">
        <v>0</v>
      </c>
      <c r="D7">
        <v>6.069</v>
      </c>
      <c r="E7">
        <v>12</v>
      </c>
      <c r="F7">
        <v>4.4498000000000003E-2</v>
      </c>
      <c r="G7">
        <v>4.5460000000000003</v>
      </c>
      <c r="H7">
        <v>15</v>
      </c>
      <c r="I7">
        <v>3.5970000000000002E-2</v>
      </c>
      <c r="J7">
        <f t="shared" si="0"/>
        <v>0</v>
      </c>
      <c r="K7">
        <f t="shared" si="0"/>
        <v>0</v>
      </c>
      <c r="L7">
        <f t="shared" si="1"/>
        <v>0</v>
      </c>
      <c r="M7">
        <f t="shared" si="2"/>
        <v>1</v>
      </c>
      <c r="N7">
        <f t="shared" si="3"/>
        <v>1</v>
      </c>
    </row>
    <row r="8" spans="1:26" x14ac:dyDescent="0.45">
      <c r="A8">
        <v>6</v>
      </c>
      <c r="B8">
        <v>1800</v>
      </c>
      <c r="C8">
        <v>0</v>
      </c>
      <c r="D8">
        <v>10.826000000000001</v>
      </c>
      <c r="E8">
        <v>22</v>
      </c>
      <c r="F8">
        <v>3.1136E-2</v>
      </c>
      <c r="G8">
        <v>7.7039999999999997</v>
      </c>
      <c r="H8">
        <v>23</v>
      </c>
      <c r="I8">
        <v>4.6625E-2</v>
      </c>
      <c r="J8">
        <f t="shared" si="0"/>
        <v>0</v>
      </c>
      <c r="K8">
        <f t="shared" si="0"/>
        <v>0</v>
      </c>
      <c r="L8">
        <f t="shared" si="1"/>
        <v>0</v>
      </c>
      <c r="M8">
        <f t="shared" si="2"/>
        <v>1</v>
      </c>
      <c r="N8">
        <f t="shared" si="3"/>
        <v>1</v>
      </c>
      <c r="P8" s="1" t="s">
        <v>22</v>
      </c>
      <c r="Q8" s="2"/>
      <c r="R8" s="3"/>
      <c r="S8" s="1" t="s">
        <v>23</v>
      </c>
      <c r="T8" s="2"/>
      <c r="U8" s="2"/>
      <c r="V8" s="3"/>
      <c r="W8" s="2" t="s">
        <v>24</v>
      </c>
      <c r="X8" s="2"/>
      <c r="Y8" s="2"/>
      <c r="Z8" s="2"/>
    </row>
    <row r="9" spans="1:26" x14ac:dyDescent="0.45">
      <c r="A9">
        <v>7</v>
      </c>
      <c r="B9">
        <v>1800</v>
      </c>
      <c r="C9">
        <v>0</v>
      </c>
      <c r="D9">
        <v>4.1589999999999998</v>
      </c>
      <c r="E9">
        <v>6</v>
      </c>
      <c r="F9">
        <v>2.5642000000000002E-2</v>
      </c>
      <c r="G9">
        <v>3.5150000000000001</v>
      </c>
      <c r="H9">
        <v>7</v>
      </c>
      <c r="I9">
        <v>3.8954999999999997E-2</v>
      </c>
      <c r="J9">
        <f t="shared" si="0"/>
        <v>0</v>
      </c>
      <c r="K9">
        <f t="shared" si="0"/>
        <v>0</v>
      </c>
      <c r="L9">
        <f t="shared" si="1"/>
        <v>0</v>
      </c>
      <c r="M9">
        <f t="shared" si="2"/>
        <v>1</v>
      </c>
      <c r="N9">
        <f t="shared" si="3"/>
        <v>1</v>
      </c>
      <c r="P9" s="4" t="s">
        <v>25</v>
      </c>
      <c r="Q9" s="5" t="s">
        <v>26</v>
      </c>
      <c r="R9" s="6" t="s">
        <v>27</v>
      </c>
      <c r="S9" s="4" t="s">
        <v>25</v>
      </c>
      <c r="T9" s="5" t="s">
        <v>26</v>
      </c>
      <c r="U9" s="5" t="s">
        <v>28</v>
      </c>
      <c r="V9" s="6" t="s">
        <v>27</v>
      </c>
      <c r="W9" s="5" t="s">
        <v>25</v>
      </c>
      <c r="X9" s="5" t="s">
        <v>26</v>
      </c>
      <c r="Y9" s="5" t="s">
        <v>28</v>
      </c>
      <c r="Z9" s="5" t="s">
        <v>27</v>
      </c>
    </row>
    <row r="10" spans="1:26" x14ac:dyDescent="0.45">
      <c r="A10">
        <v>8</v>
      </c>
      <c r="B10">
        <v>1800</v>
      </c>
      <c r="C10">
        <v>0</v>
      </c>
      <c r="D10">
        <v>3.6749999999999998</v>
      </c>
      <c r="E10">
        <v>2</v>
      </c>
      <c r="F10">
        <v>3.7430999999999999E-2</v>
      </c>
      <c r="G10">
        <v>9.1319999999999997</v>
      </c>
      <c r="H10">
        <v>27</v>
      </c>
      <c r="I10">
        <v>4.9334999999999997E-2</v>
      </c>
      <c r="J10">
        <f t="shared" si="0"/>
        <v>0</v>
      </c>
      <c r="K10">
        <f t="shared" si="0"/>
        <v>0</v>
      </c>
      <c r="L10">
        <f t="shared" si="1"/>
        <v>0</v>
      </c>
      <c r="M10">
        <f t="shared" si="2"/>
        <v>1</v>
      </c>
      <c r="N10">
        <f t="shared" si="3"/>
        <v>1</v>
      </c>
      <c r="P10">
        <f>Q2</f>
        <v>0</v>
      </c>
      <c r="Q10" t="e">
        <f>P2</f>
        <v>#DIV/0!</v>
      </c>
      <c r="S10">
        <f>Q4</f>
        <v>0.96666666666666667</v>
      </c>
      <c r="T10" s="7">
        <f>P4</f>
        <v>28.57494827586207</v>
      </c>
      <c r="U10" s="7">
        <f>R4</f>
        <v>47.827586206896555</v>
      </c>
      <c r="V10" s="7">
        <f>S4</f>
        <v>6.9835999999999565E-2</v>
      </c>
      <c r="W10" s="7">
        <f>Q6</f>
        <v>1</v>
      </c>
      <c r="X10" s="7">
        <f>P6</f>
        <v>8.1102499999999971</v>
      </c>
      <c r="Y10" s="7">
        <f>R6</f>
        <v>26.683333333333334</v>
      </c>
      <c r="Z10" s="7" t="e">
        <f>S6</f>
        <v>#DIV/0!</v>
      </c>
    </row>
    <row r="11" spans="1:26" x14ac:dyDescent="0.45">
      <c r="A11">
        <v>9</v>
      </c>
      <c r="B11">
        <v>1800</v>
      </c>
      <c r="C11">
        <v>0</v>
      </c>
      <c r="D11">
        <v>5.5650000000000004</v>
      </c>
      <c r="E11">
        <v>10</v>
      </c>
      <c r="F11">
        <v>4.5839999999999999E-2</v>
      </c>
      <c r="G11">
        <v>7.0919999999999996</v>
      </c>
      <c r="H11">
        <v>26</v>
      </c>
      <c r="I11">
        <v>3.5868999999999998E-2</v>
      </c>
      <c r="J11">
        <f t="shared" si="0"/>
        <v>0</v>
      </c>
      <c r="K11">
        <f t="shared" si="0"/>
        <v>0</v>
      </c>
      <c r="L11">
        <f t="shared" si="1"/>
        <v>0</v>
      </c>
      <c r="M11">
        <f t="shared" si="2"/>
        <v>1</v>
      </c>
      <c r="N11">
        <f t="shared" si="3"/>
        <v>1</v>
      </c>
    </row>
    <row r="12" spans="1:26" x14ac:dyDescent="0.45">
      <c r="A12">
        <v>10</v>
      </c>
      <c r="B12">
        <v>1800</v>
      </c>
      <c r="C12">
        <v>0</v>
      </c>
      <c r="D12">
        <v>8.125</v>
      </c>
      <c r="E12">
        <v>15</v>
      </c>
      <c r="F12">
        <v>4.2931999999999998E-2</v>
      </c>
      <c r="G12">
        <v>12.625999999999999</v>
      </c>
      <c r="H12">
        <v>49</v>
      </c>
      <c r="I12">
        <v>4.7836999999999998E-2</v>
      </c>
      <c r="J12">
        <f t="shared" si="0"/>
        <v>0</v>
      </c>
      <c r="K12">
        <f t="shared" si="0"/>
        <v>0</v>
      </c>
      <c r="L12">
        <f t="shared" si="1"/>
        <v>0</v>
      </c>
      <c r="M12">
        <f t="shared" si="2"/>
        <v>1</v>
      </c>
      <c r="N12">
        <f t="shared" si="3"/>
        <v>1</v>
      </c>
    </row>
    <row r="13" spans="1:26" x14ac:dyDescent="0.45">
      <c r="A13">
        <v>11</v>
      </c>
      <c r="B13">
        <v>1800</v>
      </c>
      <c r="C13">
        <v>0</v>
      </c>
      <c r="D13">
        <v>3.6850000000000001</v>
      </c>
      <c r="E13">
        <v>2</v>
      </c>
      <c r="F13">
        <v>1.0338999999999999E-2</v>
      </c>
      <c r="G13">
        <v>4.3209999999999997</v>
      </c>
      <c r="H13">
        <v>9</v>
      </c>
      <c r="I13">
        <v>4.1882000000000003E-2</v>
      </c>
      <c r="J13">
        <f t="shared" si="0"/>
        <v>0</v>
      </c>
      <c r="K13">
        <f t="shared" si="0"/>
        <v>0</v>
      </c>
      <c r="L13">
        <f t="shared" si="1"/>
        <v>0</v>
      </c>
      <c r="M13">
        <f t="shared" si="2"/>
        <v>1</v>
      </c>
      <c r="N13">
        <f t="shared" si="3"/>
        <v>1</v>
      </c>
    </row>
    <row r="14" spans="1:26" x14ac:dyDescent="0.45">
      <c r="A14">
        <v>12</v>
      </c>
      <c r="B14">
        <v>1800</v>
      </c>
      <c r="C14">
        <v>0</v>
      </c>
      <c r="D14">
        <v>15.803000000000001</v>
      </c>
      <c r="E14">
        <v>23</v>
      </c>
      <c r="F14">
        <v>4.0556000000000002E-2</v>
      </c>
      <c r="G14">
        <v>4.03</v>
      </c>
      <c r="H14">
        <v>11</v>
      </c>
      <c r="I14">
        <v>4.2361000000000003E-2</v>
      </c>
      <c r="J14">
        <f t="shared" si="0"/>
        <v>0</v>
      </c>
      <c r="K14">
        <f t="shared" si="0"/>
        <v>0</v>
      </c>
      <c r="L14">
        <f t="shared" si="1"/>
        <v>0</v>
      </c>
      <c r="M14">
        <f t="shared" si="2"/>
        <v>1</v>
      </c>
      <c r="N14">
        <f t="shared" si="3"/>
        <v>1</v>
      </c>
    </row>
    <row r="15" spans="1:26" x14ac:dyDescent="0.45">
      <c r="A15">
        <v>13</v>
      </c>
      <c r="B15">
        <v>1800</v>
      </c>
      <c r="C15">
        <v>0</v>
      </c>
      <c r="D15">
        <v>5.0250000000000004</v>
      </c>
      <c r="E15">
        <v>8</v>
      </c>
      <c r="F15">
        <v>4.3908000000000003E-2</v>
      </c>
      <c r="G15">
        <v>8.36</v>
      </c>
      <c r="H15">
        <v>32</v>
      </c>
      <c r="I15">
        <v>4.9139000000000002E-2</v>
      </c>
      <c r="J15">
        <f t="shared" si="0"/>
        <v>0</v>
      </c>
      <c r="K15">
        <f t="shared" si="0"/>
        <v>0</v>
      </c>
      <c r="L15">
        <f t="shared" si="1"/>
        <v>0</v>
      </c>
      <c r="M15">
        <f t="shared" si="2"/>
        <v>1</v>
      </c>
      <c r="N15">
        <f t="shared" si="3"/>
        <v>1</v>
      </c>
    </row>
    <row r="16" spans="1:26" x14ac:dyDescent="0.45">
      <c r="A16">
        <v>14</v>
      </c>
      <c r="B16">
        <v>1800</v>
      </c>
      <c r="C16">
        <v>0</v>
      </c>
      <c r="D16">
        <v>9.9459999999999997</v>
      </c>
      <c r="E16">
        <v>18</v>
      </c>
      <c r="F16">
        <v>3.2339E-2</v>
      </c>
      <c r="G16">
        <v>10.651</v>
      </c>
      <c r="H16">
        <v>39</v>
      </c>
      <c r="I16">
        <v>4.0124E-2</v>
      </c>
      <c r="J16">
        <f t="shared" si="0"/>
        <v>0</v>
      </c>
      <c r="K16">
        <f t="shared" si="0"/>
        <v>0</v>
      </c>
      <c r="L16">
        <f t="shared" si="1"/>
        <v>0</v>
      </c>
      <c r="M16">
        <f t="shared" si="2"/>
        <v>1</v>
      </c>
      <c r="N16">
        <f t="shared" si="3"/>
        <v>1</v>
      </c>
    </row>
    <row r="17" spans="1:14" x14ac:dyDescent="0.45">
      <c r="A17">
        <v>15</v>
      </c>
      <c r="B17">
        <v>1800</v>
      </c>
      <c r="C17">
        <v>0</v>
      </c>
      <c r="D17">
        <v>689.97900000000004</v>
      </c>
      <c r="E17">
        <v>1000</v>
      </c>
      <c r="F17">
        <v>7.6040999999999997E-2</v>
      </c>
      <c r="G17">
        <v>7.4870000000000001</v>
      </c>
      <c r="H17">
        <v>30</v>
      </c>
      <c r="I17">
        <v>4.8739999999999999E-2</v>
      </c>
      <c r="J17">
        <f t="shared" si="0"/>
        <v>1</v>
      </c>
      <c r="K17">
        <f t="shared" si="0"/>
        <v>0</v>
      </c>
      <c r="L17">
        <f t="shared" si="1"/>
        <v>0</v>
      </c>
      <c r="M17">
        <f t="shared" si="2"/>
        <v>0</v>
      </c>
      <c r="N17">
        <f t="shared" si="3"/>
        <v>1</v>
      </c>
    </row>
    <row r="18" spans="1:14" x14ac:dyDescent="0.45">
      <c r="A18">
        <v>16</v>
      </c>
      <c r="B18">
        <v>1800</v>
      </c>
      <c r="C18">
        <v>0</v>
      </c>
      <c r="D18">
        <v>1.2350000000000001</v>
      </c>
      <c r="E18">
        <v>1</v>
      </c>
      <c r="F18">
        <v>2.1212000000000002E-2</v>
      </c>
      <c r="G18">
        <v>1.2809999999999999</v>
      </c>
      <c r="H18">
        <v>2</v>
      </c>
      <c r="I18">
        <v>3.8512999999999999E-2</v>
      </c>
      <c r="J18">
        <f t="shared" si="0"/>
        <v>0</v>
      </c>
      <c r="K18">
        <f t="shared" si="0"/>
        <v>0</v>
      </c>
      <c r="L18">
        <f t="shared" si="1"/>
        <v>0</v>
      </c>
      <c r="M18">
        <f t="shared" si="2"/>
        <v>1</v>
      </c>
      <c r="N18">
        <f t="shared" si="3"/>
        <v>1</v>
      </c>
    </row>
    <row r="19" spans="1:14" x14ac:dyDescent="0.45">
      <c r="A19">
        <v>17</v>
      </c>
      <c r="B19">
        <v>1800</v>
      </c>
      <c r="C19">
        <v>0</v>
      </c>
      <c r="D19">
        <v>2.5150000000000001</v>
      </c>
      <c r="E19">
        <v>2</v>
      </c>
      <c r="F19">
        <v>3.9558000000000003E-2</v>
      </c>
      <c r="G19">
        <v>7.7210000000000001</v>
      </c>
      <c r="H19">
        <v>30</v>
      </c>
      <c r="I19">
        <v>2.8191999999999998E-2</v>
      </c>
      <c r="J19">
        <f t="shared" si="0"/>
        <v>0</v>
      </c>
      <c r="K19">
        <f t="shared" si="0"/>
        <v>0</v>
      </c>
      <c r="L19">
        <f t="shared" si="1"/>
        <v>0</v>
      </c>
      <c r="M19">
        <f t="shared" si="2"/>
        <v>1</v>
      </c>
      <c r="N19">
        <f t="shared" si="3"/>
        <v>1</v>
      </c>
    </row>
    <row r="20" spans="1:14" x14ac:dyDescent="0.45">
      <c r="A20">
        <v>18</v>
      </c>
      <c r="B20">
        <v>1800</v>
      </c>
      <c r="C20">
        <v>0</v>
      </c>
      <c r="D20">
        <v>3.1560000000000001</v>
      </c>
      <c r="E20">
        <v>1</v>
      </c>
      <c r="F20">
        <v>3.0346000000000001E-2</v>
      </c>
      <c r="G20">
        <v>10.438000000000001</v>
      </c>
      <c r="H20">
        <v>33</v>
      </c>
      <c r="I20">
        <v>2.3071000000000001E-2</v>
      </c>
      <c r="J20">
        <f t="shared" si="0"/>
        <v>0</v>
      </c>
      <c r="K20">
        <f t="shared" si="0"/>
        <v>0</v>
      </c>
      <c r="L20">
        <f t="shared" si="1"/>
        <v>0</v>
      </c>
      <c r="M20">
        <f t="shared" si="2"/>
        <v>1</v>
      </c>
      <c r="N20">
        <f t="shared" si="3"/>
        <v>1</v>
      </c>
    </row>
    <row r="21" spans="1:14" x14ac:dyDescent="0.45">
      <c r="A21">
        <v>19</v>
      </c>
      <c r="B21">
        <v>1800</v>
      </c>
      <c r="C21">
        <v>0</v>
      </c>
      <c r="D21">
        <v>10.938000000000001</v>
      </c>
      <c r="E21">
        <v>19</v>
      </c>
      <c r="F21">
        <v>4.1985000000000001E-2</v>
      </c>
      <c r="G21">
        <v>10.766999999999999</v>
      </c>
      <c r="H21">
        <v>34</v>
      </c>
      <c r="I21">
        <v>4.8447999999999998E-2</v>
      </c>
      <c r="J21">
        <f t="shared" si="0"/>
        <v>0</v>
      </c>
      <c r="K21">
        <f t="shared" si="0"/>
        <v>0</v>
      </c>
      <c r="L21">
        <f t="shared" si="1"/>
        <v>0</v>
      </c>
      <c r="M21">
        <f t="shared" si="2"/>
        <v>1</v>
      </c>
      <c r="N21">
        <f t="shared" si="3"/>
        <v>1</v>
      </c>
    </row>
    <row r="22" spans="1:14" x14ac:dyDescent="0.45">
      <c r="A22">
        <v>20</v>
      </c>
      <c r="B22">
        <v>1800</v>
      </c>
      <c r="C22">
        <v>0</v>
      </c>
      <c r="D22">
        <v>42.572000000000003</v>
      </c>
      <c r="E22">
        <v>55</v>
      </c>
      <c r="F22">
        <v>4.5191000000000002E-2</v>
      </c>
      <c r="G22">
        <v>11.268000000000001</v>
      </c>
      <c r="H22">
        <v>39</v>
      </c>
      <c r="I22">
        <v>4.3757999999999998E-2</v>
      </c>
      <c r="J22">
        <f t="shared" si="0"/>
        <v>0</v>
      </c>
      <c r="K22">
        <f t="shared" si="0"/>
        <v>0</v>
      </c>
      <c r="L22">
        <f t="shared" si="1"/>
        <v>0</v>
      </c>
      <c r="M22">
        <f t="shared" si="2"/>
        <v>1</v>
      </c>
      <c r="N22">
        <f t="shared" si="3"/>
        <v>1</v>
      </c>
    </row>
    <row r="23" spans="1:14" x14ac:dyDescent="0.45">
      <c r="A23">
        <v>21</v>
      </c>
      <c r="B23">
        <v>1800</v>
      </c>
      <c r="C23">
        <v>0</v>
      </c>
      <c r="D23">
        <v>18.449000000000002</v>
      </c>
      <c r="E23">
        <v>40</v>
      </c>
      <c r="F23">
        <v>4.6677000000000003E-2</v>
      </c>
      <c r="G23">
        <v>8.7840000000000007</v>
      </c>
      <c r="H23">
        <v>28</v>
      </c>
      <c r="I23">
        <v>4.9821999999999998E-2</v>
      </c>
      <c r="J23">
        <f t="shared" si="0"/>
        <v>0</v>
      </c>
      <c r="K23">
        <f t="shared" si="0"/>
        <v>0</v>
      </c>
      <c r="L23">
        <f t="shared" si="1"/>
        <v>0</v>
      </c>
      <c r="M23">
        <f t="shared" si="2"/>
        <v>1</v>
      </c>
      <c r="N23">
        <f t="shared" si="3"/>
        <v>1</v>
      </c>
    </row>
    <row r="24" spans="1:14" x14ac:dyDescent="0.45">
      <c r="A24">
        <v>22</v>
      </c>
      <c r="B24">
        <v>1800</v>
      </c>
      <c r="C24">
        <v>0</v>
      </c>
      <c r="D24">
        <v>37.630000000000003</v>
      </c>
      <c r="E24">
        <v>94</v>
      </c>
      <c r="F24">
        <v>4.7536000000000002E-2</v>
      </c>
      <c r="G24">
        <v>6.843</v>
      </c>
      <c r="H24">
        <v>23</v>
      </c>
      <c r="I24">
        <v>3.6507999999999999E-2</v>
      </c>
      <c r="J24">
        <f t="shared" si="0"/>
        <v>0</v>
      </c>
      <c r="K24">
        <f t="shared" si="0"/>
        <v>0</v>
      </c>
      <c r="L24">
        <f t="shared" si="1"/>
        <v>0</v>
      </c>
      <c r="M24">
        <f t="shared" si="2"/>
        <v>1</v>
      </c>
      <c r="N24">
        <f t="shared" si="3"/>
        <v>1</v>
      </c>
    </row>
    <row r="25" spans="1:14" x14ac:dyDescent="0.45">
      <c r="A25">
        <v>23</v>
      </c>
      <c r="B25">
        <v>1800</v>
      </c>
      <c r="C25">
        <v>0</v>
      </c>
      <c r="D25">
        <v>8.0459999999999994</v>
      </c>
      <c r="E25">
        <v>18</v>
      </c>
      <c r="F25">
        <v>3.4424999999999997E-2</v>
      </c>
      <c r="G25">
        <v>4.9290000000000003</v>
      </c>
      <c r="H25">
        <v>20</v>
      </c>
      <c r="I25">
        <v>3.3257000000000002E-2</v>
      </c>
      <c r="J25">
        <f t="shared" si="0"/>
        <v>0</v>
      </c>
      <c r="K25">
        <f t="shared" si="0"/>
        <v>0</v>
      </c>
      <c r="L25">
        <f t="shared" si="1"/>
        <v>0</v>
      </c>
      <c r="M25">
        <f t="shared" si="2"/>
        <v>1</v>
      </c>
      <c r="N25">
        <f t="shared" si="3"/>
        <v>1</v>
      </c>
    </row>
    <row r="26" spans="1:14" x14ac:dyDescent="0.45">
      <c r="A26">
        <v>24</v>
      </c>
      <c r="B26">
        <v>1800</v>
      </c>
      <c r="C26">
        <v>0</v>
      </c>
      <c r="D26">
        <v>3.242</v>
      </c>
      <c r="E26">
        <v>3</v>
      </c>
      <c r="F26">
        <v>3.7923999999999999E-2</v>
      </c>
      <c r="G26">
        <v>2.613</v>
      </c>
      <c r="H26">
        <v>3</v>
      </c>
      <c r="I26">
        <v>4.6771E-2</v>
      </c>
      <c r="J26">
        <f t="shared" si="0"/>
        <v>0</v>
      </c>
      <c r="K26">
        <f t="shared" si="0"/>
        <v>0</v>
      </c>
      <c r="L26">
        <f t="shared" si="1"/>
        <v>0</v>
      </c>
      <c r="M26">
        <f t="shared" si="2"/>
        <v>1</v>
      </c>
      <c r="N26">
        <f t="shared" si="3"/>
        <v>1</v>
      </c>
    </row>
    <row r="27" spans="1:14" x14ac:dyDescent="0.45">
      <c r="A27">
        <v>25</v>
      </c>
      <c r="B27">
        <v>1800</v>
      </c>
      <c r="C27">
        <v>0</v>
      </c>
      <c r="D27">
        <v>28.021999999999998</v>
      </c>
      <c r="E27">
        <v>43</v>
      </c>
      <c r="F27">
        <v>-1.2243E-2</v>
      </c>
      <c r="G27">
        <v>12.36</v>
      </c>
      <c r="H27">
        <v>43</v>
      </c>
      <c r="I27">
        <v>3.8871999999999997E-2</v>
      </c>
      <c r="J27">
        <f t="shared" si="0"/>
        <v>0</v>
      </c>
      <c r="K27">
        <f t="shared" si="0"/>
        <v>0</v>
      </c>
      <c r="L27">
        <f t="shared" si="1"/>
        <v>0</v>
      </c>
      <c r="M27">
        <f t="shared" si="2"/>
        <v>1</v>
      </c>
      <c r="N27">
        <f t="shared" si="3"/>
        <v>1</v>
      </c>
    </row>
    <row r="28" spans="1:14" x14ac:dyDescent="0.45">
      <c r="A28">
        <v>26</v>
      </c>
      <c r="B28">
        <v>1800</v>
      </c>
      <c r="C28">
        <v>0</v>
      </c>
      <c r="D28">
        <v>2.798</v>
      </c>
      <c r="E28">
        <v>1</v>
      </c>
      <c r="F28">
        <v>3.9571000000000002E-2</v>
      </c>
      <c r="G28">
        <v>11.532</v>
      </c>
      <c r="H28">
        <v>41</v>
      </c>
      <c r="I28">
        <v>4.4394000000000003E-2</v>
      </c>
      <c r="J28">
        <f t="shared" si="0"/>
        <v>0</v>
      </c>
      <c r="K28">
        <f t="shared" si="0"/>
        <v>0</v>
      </c>
      <c r="L28">
        <f t="shared" si="1"/>
        <v>0</v>
      </c>
      <c r="M28">
        <f t="shared" si="2"/>
        <v>1</v>
      </c>
      <c r="N28">
        <f t="shared" si="3"/>
        <v>1</v>
      </c>
    </row>
    <row r="29" spans="1:14" x14ac:dyDescent="0.45">
      <c r="A29">
        <v>27</v>
      </c>
      <c r="B29">
        <v>1800</v>
      </c>
      <c r="C29">
        <v>0</v>
      </c>
      <c r="D29">
        <v>18.997</v>
      </c>
      <c r="E29">
        <v>42</v>
      </c>
      <c r="F29">
        <v>4.7381E-2</v>
      </c>
      <c r="G29">
        <v>15.391999999999999</v>
      </c>
      <c r="H29">
        <v>44</v>
      </c>
      <c r="I29">
        <v>4.5282999999999997E-2</v>
      </c>
      <c r="J29">
        <f t="shared" si="0"/>
        <v>0</v>
      </c>
      <c r="K29">
        <f t="shared" si="0"/>
        <v>0</v>
      </c>
      <c r="L29">
        <f t="shared" si="1"/>
        <v>0</v>
      </c>
      <c r="M29">
        <f t="shared" si="2"/>
        <v>1</v>
      </c>
      <c r="N29">
        <f t="shared" si="3"/>
        <v>1</v>
      </c>
    </row>
    <row r="30" spans="1:14" x14ac:dyDescent="0.45">
      <c r="A30">
        <v>28</v>
      </c>
      <c r="B30">
        <v>1800</v>
      </c>
      <c r="C30">
        <v>0</v>
      </c>
      <c r="D30">
        <v>2.0150000000000001</v>
      </c>
      <c r="E30">
        <v>1</v>
      </c>
      <c r="F30">
        <v>4.9756000000000002E-2</v>
      </c>
      <c r="G30">
        <v>5.3440000000000003</v>
      </c>
      <c r="H30">
        <v>18</v>
      </c>
      <c r="I30">
        <v>4.965E-2</v>
      </c>
      <c r="J30">
        <f t="shared" si="0"/>
        <v>0</v>
      </c>
      <c r="K30">
        <f t="shared" si="0"/>
        <v>0</v>
      </c>
      <c r="L30">
        <f t="shared" si="1"/>
        <v>0</v>
      </c>
      <c r="M30">
        <f t="shared" si="2"/>
        <v>1</v>
      </c>
      <c r="N30">
        <f t="shared" si="3"/>
        <v>1</v>
      </c>
    </row>
    <row r="31" spans="1:14" x14ac:dyDescent="0.45">
      <c r="A31">
        <v>29</v>
      </c>
      <c r="B31">
        <v>1800</v>
      </c>
      <c r="C31">
        <v>0</v>
      </c>
      <c r="D31">
        <v>3.6720000000000002</v>
      </c>
      <c r="E31">
        <v>1</v>
      </c>
      <c r="F31">
        <v>1.831E-2</v>
      </c>
      <c r="G31">
        <v>5.7510000000000003</v>
      </c>
      <c r="H31">
        <v>12</v>
      </c>
      <c r="I31">
        <v>3.7095999999999997E-2</v>
      </c>
      <c r="J31">
        <f t="shared" si="0"/>
        <v>0</v>
      </c>
      <c r="K31">
        <f t="shared" si="0"/>
        <v>0</v>
      </c>
      <c r="L31">
        <f t="shared" si="1"/>
        <v>0</v>
      </c>
      <c r="M31">
        <f t="shared" si="2"/>
        <v>1</v>
      </c>
      <c r="N31">
        <f t="shared" si="3"/>
        <v>1</v>
      </c>
    </row>
    <row r="32" spans="1:14" x14ac:dyDescent="0.45">
      <c r="A32">
        <v>30</v>
      </c>
      <c r="B32">
        <v>1800</v>
      </c>
      <c r="C32">
        <v>0</v>
      </c>
      <c r="D32">
        <v>16.172999999999998</v>
      </c>
      <c r="E32">
        <v>28</v>
      </c>
      <c r="F32">
        <v>4.0212999999999999E-2</v>
      </c>
      <c r="G32">
        <v>6.125</v>
      </c>
      <c r="H32">
        <v>27</v>
      </c>
      <c r="I32">
        <v>4.6401999999999999E-2</v>
      </c>
      <c r="J32">
        <f t="shared" si="0"/>
        <v>0</v>
      </c>
      <c r="K32">
        <f t="shared" si="0"/>
        <v>0</v>
      </c>
      <c r="L32">
        <f t="shared" si="1"/>
        <v>0</v>
      </c>
      <c r="M32">
        <f t="shared" si="2"/>
        <v>1</v>
      </c>
      <c r="N32">
        <f t="shared" si="3"/>
        <v>1</v>
      </c>
    </row>
    <row r="33" spans="1:14" x14ac:dyDescent="0.45">
      <c r="A33">
        <v>31</v>
      </c>
      <c r="B33">
        <v>1800</v>
      </c>
      <c r="C33">
        <v>0</v>
      </c>
      <c r="D33">
        <v>14.04</v>
      </c>
      <c r="E33">
        <v>26</v>
      </c>
      <c r="F33">
        <v>2.2249000000000001E-2</v>
      </c>
      <c r="G33">
        <v>9.5660000000000007</v>
      </c>
      <c r="H33">
        <v>26</v>
      </c>
      <c r="I33">
        <v>3.7665999999999998E-2</v>
      </c>
      <c r="J33">
        <f t="shared" si="0"/>
        <v>0</v>
      </c>
      <c r="K33">
        <f t="shared" si="0"/>
        <v>0</v>
      </c>
      <c r="L33">
        <f t="shared" si="1"/>
        <v>0</v>
      </c>
      <c r="M33">
        <f t="shared" si="2"/>
        <v>1</v>
      </c>
      <c r="N33">
        <f t="shared" si="3"/>
        <v>1</v>
      </c>
    </row>
    <row r="34" spans="1:14" x14ac:dyDescent="0.45">
      <c r="A34">
        <v>32</v>
      </c>
      <c r="B34">
        <v>1800</v>
      </c>
      <c r="C34">
        <v>0</v>
      </c>
      <c r="D34">
        <v>17.579000000000001</v>
      </c>
      <c r="E34">
        <v>24</v>
      </c>
      <c r="F34">
        <v>3.8321000000000001E-2</v>
      </c>
      <c r="G34">
        <v>8.9860000000000007</v>
      </c>
      <c r="H34">
        <v>31</v>
      </c>
      <c r="I34">
        <v>3.5934000000000001E-2</v>
      </c>
      <c r="J34">
        <f t="shared" si="0"/>
        <v>0</v>
      </c>
      <c r="K34">
        <f t="shared" si="0"/>
        <v>0</v>
      </c>
      <c r="L34">
        <f t="shared" si="1"/>
        <v>0</v>
      </c>
      <c r="M34">
        <f t="shared" si="2"/>
        <v>1</v>
      </c>
      <c r="N34">
        <f t="shared" si="3"/>
        <v>1</v>
      </c>
    </row>
    <row r="35" spans="1:14" x14ac:dyDescent="0.45">
      <c r="A35">
        <v>33</v>
      </c>
      <c r="B35">
        <v>1800</v>
      </c>
      <c r="C35">
        <v>0</v>
      </c>
      <c r="D35">
        <v>25.187999999999999</v>
      </c>
      <c r="E35">
        <v>43</v>
      </c>
      <c r="F35">
        <v>4.1626999999999997E-2</v>
      </c>
      <c r="G35">
        <v>10.141</v>
      </c>
      <c r="H35">
        <v>33</v>
      </c>
      <c r="I35">
        <v>4.3794E-2</v>
      </c>
      <c r="J35">
        <f t="shared" si="0"/>
        <v>0</v>
      </c>
      <c r="K35">
        <f t="shared" si="0"/>
        <v>0</v>
      </c>
      <c r="L35">
        <f t="shared" si="1"/>
        <v>0</v>
      </c>
      <c r="M35">
        <f t="shared" si="2"/>
        <v>1</v>
      </c>
      <c r="N35">
        <f t="shared" si="3"/>
        <v>1</v>
      </c>
    </row>
    <row r="36" spans="1:14" x14ac:dyDescent="0.45">
      <c r="A36">
        <v>34</v>
      </c>
      <c r="B36">
        <v>1800</v>
      </c>
      <c r="C36">
        <v>0</v>
      </c>
      <c r="D36">
        <v>13.39</v>
      </c>
      <c r="E36">
        <v>31</v>
      </c>
      <c r="F36">
        <v>4.8080999999999999E-2</v>
      </c>
      <c r="G36">
        <v>22.236000000000001</v>
      </c>
      <c r="H36">
        <v>91</v>
      </c>
      <c r="I36">
        <v>4.5476000000000003E-2</v>
      </c>
      <c r="J36">
        <f t="shared" si="0"/>
        <v>0</v>
      </c>
      <c r="K36">
        <f t="shared" si="0"/>
        <v>0</v>
      </c>
      <c r="L36">
        <f t="shared" si="1"/>
        <v>0</v>
      </c>
      <c r="M36">
        <f t="shared" si="2"/>
        <v>1</v>
      </c>
      <c r="N36">
        <f t="shared" si="3"/>
        <v>1</v>
      </c>
    </row>
    <row r="37" spans="1:14" x14ac:dyDescent="0.45">
      <c r="A37">
        <v>35</v>
      </c>
      <c r="B37">
        <v>1800</v>
      </c>
      <c r="C37">
        <v>0</v>
      </c>
      <c r="D37">
        <v>1.3440000000000001</v>
      </c>
      <c r="E37">
        <v>1</v>
      </c>
      <c r="F37">
        <v>4.1097000000000002E-2</v>
      </c>
      <c r="G37">
        <v>7.4219999999999997</v>
      </c>
      <c r="H37">
        <v>28</v>
      </c>
      <c r="I37">
        <v>4.5733000000000003E-2</v>
      </c>
      <c r="J37">
        <f t="shared" si="0"/>
        <v>0</v>
      </c>
      <c r="K37">
        <f t="shared" si="0"/>
        <v>0</v>
      </c>
      <c r="L37">
        <f t="shared" si="1"/>
        <v>0</v>
      </c>
      <c r="M37">
        <f t="shared" si="2"/>
        <v>1</v>
      </c>
      <c r="N37">
        <f t="shared" si="3"/>
        <v>1</v>
      </c>
    </row>
    <row r="38" spans="1:14" x14ac:dyDescent="0.45">
      <c r="A38">
        <v>36</v>
      </c>
      <c r="B38">
        <v>1800</v>
      </c>
      <c r="C38">
        <v>0</v>
      </c>
      <c r="D38">
        <v>32.890999999999998</v>
      </c>
      <c r="E38">
        <v>32</v>
      </c>
      <c r="F38">
        <v>4.6146E-2</v>
      </c>
      <c r="G38">
        <v>3.8119999999999998</v>
      </c>
      <c r="H38">
        <v>10</v>
      </c>
      <c r="I38">
        <v>2.6762999999999999E-2</v>
      </c>
      <c r="J38">
        <f t="shared" si="0"/>
        <v>0</v>
      </c>
      <c r="K38">
        <f t="shared" si="0"/>
        <v>0</v>
      </c>
      <c r="L38">
        <f t="shared" si="1"/>
        <v>0</v>
      </c>
      <c r="M38">
        <f t="shared" si="2"/>
        <v>1</v>
      </c>
      <c r="N38">
        <f t="shared" si="3"/>
        <v>1</v>
      </c>
    </row>
    <row r="39" spans="1:14" x14ac:dyDescent="0.45">
      <c r="A39">
        <v>37</v>
      </c>
      <c r="B39">
        <v>1800</v>
      </c>
      <c r="C39">
        <v>0</v>
      </c>
      <c r="D39">
        <v>7.3920000000000003</v>
      </c>
      <c r="E39">
        <v>13</v>
      </c>
      <c r="F39">
        <v>4.2273999999999999E-2</v>
      </c>
      <c r="G39">
        <v>3.2029999999999998</v>
      </c>
      <c r="H39">
        <v>6</v>
      </c>
      <c r="I39">
        <v>4.5402999999999999E-2</v>
      </c>
      <c r="J39">
        <f t="shared" si="0"/>
        <v>0</v>
      </c>
      <c r="K39">
        <f t="shared" si="0"/>
        <v>0</v>
      </c>
      <c r="L39">
        <f t="shared" si="1"/>
        <v>0</v>
      </c>
      <c r="M39">
        <f t="shared" si="2"/>
        <v>1</v>
      </c>
      <c r="N39">
        <f t="shared" si="3"/>
        <v>1</v>
      </c>
    </row>
    <row r="40" spans="1:14" x14ac:dyDescent="0.45">
      <c r="A40">
        <v>38</v>
      </c>
      <c r="B40">
        <v>1800</v>
      </c>
      <c r="C40">
        <v>0</v>
      </c>
      <c r="D40">
        <v>11.705</v>
      </c>
      <c r="E40">
        <v>11</v>
      </c>
      <c r="F40">
        <v>3.6319999999999998E-2</v>
      </c>
      <c r="G40">
        <v>4.3120000000000003</v>
      </c>
      <c r="H40">
        <v>8</v>
      </c>
      <c r="I40">
        <v>4.9617000000000001E-2</v>
      </c>
      <c r="J40">
        <f t="shared" si="0"/>
        <v>0</v>
      </c>
      <c r="K40">
        <f t="shared" si="0"/>
        <v>0</v>
      </c>
      <c r="L40">
        <f t="shared" si="1"/>
        <v>0</v>
      </c>
      <c r="M40">
        <f t="shared" si="2"/>
        <v>1</v>
      </c>
      <c r="N40">
        <f t="shared" si="3"/>
        <v>1</v>
      </c>
    </row>
    <row r="41" spans="1:14" x14ac:dyDescent="0.45">
      <c r="A41">
        <v>39</v>
      </c>
      <c r="B41">
        <v>1800</v>
      </c>
      <c r="C41">
        <v>0</v>
      </c>
      <c r="D41">
        <v>21.515999999999998</v>
      </c>
      <c r="E41">
        <v>30</v>
      </c>
      <c r="F41">
        <v>4.3833999999999998E-2</v>
      </c>
      <c r="G41">
        <v>6</v>
      </c>
      <c r="H41">
        <v>17</v>
      </c>
      <c r="I41">
        <v>3.9278E-2</v>
      </c>
      <c r="J41">
        <f t="shared" si="0"/>
        <v>0</v>
      </c>
      <c r="K41">
        <f t="shared" si="0"/>
        <v>0</v>
      </c>
      <c r="L41">
        <f t="shared" si="1"/>
        <v>0</v>
      </c>
      <c r="M41">
        <f t="shared" si="2"/>
        <v>1</v>
      </c>
      <c r="N41">
        <f t="shared" si="3"/>
        <v>1</v>
      </c>
    </row>
    <row r="42" spans="1:14" x14ac:dyDescent="0.45">
      <c r="A42">
        <v>40</v>
      </c>
      <c r="B42">
        <v>1800</v>
      </c>
      <c r="C42">
        <v>0</v>
      </c>
      <c r="D42">
        <v>10.178000000000001</v>
      </c>
      <c r="E42">
        <v>26</v>
      </c>
      <c r="F42">
        <v>4.6663000000000003E-2</v>
      </c>
      <c r="G42">
        <v>7.625</v>
      </c>
      <c r="H42">
        <v>35</v>
      </c>
      <c r="I42">
        <v>4.8364999999999998E-2</v>
      </c>
      <c r="J42">
        <f t="shared" si="0"/>
        <v>0</v>
      </c>
      <c r="K42">
        <f t="shared" si="0"/>
        <v>0</v>
      </c>
      <c r="L42">
        <f t="shared" si="1"/>
        <v>0</v>
      </c>
      <c r="M42">
        <f t="shared" si="2"/>
        <v>1</v>
      </c>
      <c r="N42">
        <f t="shared" si="3"/>
        <v>1</v>
      </c>
    </row>
    <row r="43" spans="1:14" x14ac:dyDescent="0.45">
      <c r="A43">
        <v>41</v>
      </c>
      <c r="B43">
        <v>1800</v>
      </c>
      <c r="C43">
        <v>0</v>
      </c>
      <c r="D43">
        <v>42.581000000000003</v>
      </c>
      <c r="E43">
        <v>98</v>
      </c>
      <c r="F43">
        <v>4.9880000000000001E-2</v>
      </c>
      <c r="G43">
        <v>9.4819999999999993</v>
      </c>
      <c r="H43">
        <v>27</v>
      </c>
      <c r="I43">
        <v>4.5851000000000003E-2</v>
      </c>
      <c r="J43">
        <f t="shared" si="0"/>
        <v>0</v>
      </c>
      <c r="K43">
        <f t="shared" si="0"/>
        <v>0</v>
      </c>
      <c r="L43">
        <f t="shared" si="1"/>
        <v>0</v>
      </c>
      <c r="M43">
        <f t="shared" si="2"/>
        <v>1</v>
      </c>
      <c r="N43">
        <f t="shared" si="3"/>
        <v>1</v>
      </c>
    </row>
    <row r="44" spans="1:14" x14ac:dyDescent="0.45">
      <c r="A44">
        <v>42</v>
      </c>
      <c r="B44">
        <v>1800</v>
      </c>
      <c r="C44">
        <v>0</v>
      </c>
      <c r="D44">
        <v>8.3970000000000002</v>
      </c>
      <c r="E44">
        <v>14</v>
      </c>
      <c r="F44">
        <v>4.3450000000000003E-2</v>
      </c>
      <c r="G44">
        <v>5.0490000000000004</v>
      </c>
      <c r="H44">
        <v>12</v>
      </c>
      <c r="I44">
        <v>4.3839999999999997E-2</v>
      </c>
      <c r="J44">
        <f t="shared" si="0"/>
        <v>0</v>
      </c>
      <c r="K44">
        <f t="shared" si="0"/>
        <v>0</v>
      </c>
      <c r="L44">
        <f t="shared" si="1"/>
        <v>0</v>
      </c>
      <c r="M44">
        <f t="shared" si="2"/>
        <v>1</v>
      </c>
      <c r="N44">
        <f t="shared" si="3"/>
        <v>1</v>
      </c>
    </row>
    <row r="45" spans="1:14" x14ac:dyDescent="0.45">
      <c r="A45">
        <v>43</v>
      </c>
      <c r="B45">
        <v>1800</v>
      </c>
      <c r="C45">
        <v>0</v>
      </c>
      <c r="D45">
        <v>525.18899999999996</v>
      </c>
      <c r="E45">
        <v>675</v>
      </c>
      <c r="F45">
        <v>4.9855999999999998E-2</v>
      </c>
      <c r="G45">
        <v>15.747</v>
      </c>
      <c r="H45">
        <v>50</v>
      </c>
      <c r="I45">
        <v>3.8301000000000002E-2</v>
      </c>
      <c r="J45">
        <f t="shared" si="0"/>
        <v>0</v>
      </c>
      <c r="K45">
        <f t="shared" si="0"/>
        <v>0</v>
      </c>
      <c r="L45">
        <f t="shared" si="1"/>
        <v>0</v>
      </c>
      <c r="M45">
        <f t="shared" si="2"/>
        <v>1</v>
      </c>
      <c r="N45">
        <f t="shared" si="3"/>
        <v>1</v>
      </c>
    </row>
    <row r="46" spans="1:14" x14ac:dyDescent="0.45">
      <c r="A46">
        <v>44</v>
      </c>
      <c r="B46">
        <v>1800</v>
      </c>
      <c r="C46">
        <v>0</v>
      </c>
      <c r="D46">
        <v>2.2509999999999999</v>
      </c>
      <c r="E46">
        <v>2</v>
      </c>
      <c r="F46">
        <v>4.5338000000000003E-2</v>
      </c>
      <c r="G46">
        <v>2.5779999999999998</v>
      </c>
      <c r="H46">
        <v>5</v>
      </c>
      <c r="I46">
        <v>4.4803999999999997E-2</v>
      </c>
      <c r="J46">
        <f t="shared" si="0"/>
        <v>0</v>
      </c>
      <c r="K46">
        <f t="shared" si="0"/>
        <v>0</v>
      </c>
      <c r="L46">
        <f t="shared" si="1"/>
        <v>0</v>
      </c>
      <c r="M46">
        <f t="shared" si="2"/>
        <v>1</v>
      </c>
      <c r="N46">
        <f t="shared" si="3"/>
        <v>1</v>
      </c>
    </row>
    <row r="47" spans="1:14" x14ac:dyDescent="0.45">
      <c r="A47">
        <v>45</v>
      </c>
      <c r="B47">
        <v>1800</v>
      </c>
      <c r="C47">
        <v>0</v>
      </c>
      <c r="D47">
        <v>25.704000000000001</v>
      </c>
      <c r="E47">
        <v>32</v>
      </c>
      <c r="F47">
        <v>3.1321000000000002E-2</v>
      </c>
      <c r="G47">
        <v>5.375</v>
      </c>
      <c r="H47">
        <v>14</v>
      </c>
      <c r="I47">
        <v>4.6018999999999997E-2</v>
      </c>
      <c r="J47">
        <f t="shared" si="0"/>
        <v>0</v>
      </c>
      <c r="K47">
        <f t="shared" si="0"/>
        <v>0</v>
      </c>
      <c r="L47">
        <f t="shared" si="1"/>
        <v>0</v>
      </c>
      <c r="M47">
        <f t="shared" si="2"/>
        <v>1</v>
      </c>
      <c r="N47">
        <f t="shared" si="3"/>
        <v>1</v>
      </c>
    </row>
    <row r="48" spans="1:14" x14ac:dyDescent="0.45">
      <c r="A48">
        <v>46</v>
      </c>
      <c r="B48">
        <v>1800</v>
      </c>
      <c r="C48">
        <v>0</v>
      </c>
      <c r="D48">
        <v>157.13800000000001</v>
      </c>
      <c r="E48">
        <v>166</v>
      </c>
      <c r="F48">
        <v>4.7958000000000001E-2</v>
      </c>
      <c r="G48">
        <v>11.121</v>
      </c>
      <c r="H48">
        <v>35</v>
      </c>
      <c r="I48">
        <v>4.5838999999999998E-2</v>
      </c>
      <c r="J48">
        <f t="shared" si="0"/>
        <v>0</v>
      </c>
      <c r="K48">
        <f t="shared" si="0"/>
        <v>0</v>
      </c>
      <c r="L48">
        <f t="shared" si="1"/>
        <v>0</v>
      </c>
      <c r="M48">
        <f t="shared" si="2"/>
        <v>1</v>
      </c>
      <c r="N48">
        <f t="shared" si="3"/>
        <v>1</v>
      </c>
    </row>
    <row r="49" spans="1:14" x14ac:dyDescent="0.45">
      <c r="A49">
        <v>47</v>
      </c>
      <c r="B49">
        <v>1800</v>
      </c>
      <c r="C49">
        <v>0</v>
      </c>
      <c r="D49">
        <v>32.942999999999998</v>
      </c>
      <c r="E49">
        <v>85</v>
      </c>
      <c r="F49">
        <v>4.8487000000000002E-2</v>
      </c>
      <c r="G49">
        <v>10.983000000000001</v>
      </c>
      <c r="H49">
        <v>36</v>
      </c>
      <c r="I49">
        <v>3.8360999999999999E-2</v>
      </c>
      <c r="J49">
        <f t="shared" si="0"/>
        <v>0</v>
      </c>
      <c r="K49">
        <f t="shared" si="0"/>
        <v>0</v>
      </c>
      <c r="L49">
        <f t="shared" si="1"/>
        <v>0</v>
      </c>
      <c r="M49">
        <f t="shared" si="2"/>
        <v>1</v>
      </c>
      <c r="N49">
        <f t="shared" si="3"/>
        <v>1</v>
      </c>
    </row>
    <row r="50" spans="1:14" x14ac:dyDescent="0.45">
      <c r="A50">
        <v>48</v>
      </c>
      <c r="B50">
        <v>1800</v>
      </c>
      <c r="C50">
        <v>0</v>
      </c>
      <c r="D50">
        <v>2.2970000000000002</v>
      </c>
      <c r="E50">
        <v>1</v>
      </c>
      <c r="F50">
        <v>2.1647E-2</v>
      </c>
      <c r="G50">
        <v>3.4239999999999999</v>
      </c>
      <c r="H50">
        <v>6</v>
      </c>
      <c r="I50">
        <v>4.9437000000000002E-2</v>
      </c>
      <c r="J50">
        <f t="shared" si="0"/>
        <v>0</v>
      </c>
      <c r="K50">
        <f t="shared" si="0"/>
        <v>0</v>
      </c>
      <c r="L50">
        <f t="shared" si="1"/>
        <v>0</v>
      </c>
      <c r="M50">
        <f t="shared" si="2"/>
        <v>1</v>
      </c>
      <c r="N50">
        <f t="shared" si="3"/>
        <v>1</v>
      </c>
    </row>
    <row r="51" spans="1:14" x14ac:dyDescent="0.45">
      <c r="A51">
        <v>49</v>
      </c>
      <c r="B51">
        <v>1800</v>
      </c>
      <c r="C51">
        <v>0</v>
      </c>
      <c r="D51">
        <v>165.28399999999999</v>
      </c>
      <c r="E51">
        <v>458</v>
      </c>
      <c r="F51">
        <v>4.7097E-2</v>
      </c>
      <c r="G51">
        <v>8.1549999999999994</v>
      </c>
      <c r="H51">
        <v>31</v>
      </c>
      <c r="I51">
        <v>4.8676999999999998E-2</v>
      </c>
      <c r="J51">
        <f t="shared" si="0"/>
        <v>0</v>
      </c>
      <c r="K51">
        <f t="shared" si="0"/>
        <v>0</v>
      </c>
      <c r="L51">
        <f t="shared" si="1"/>
        <v>0</v>
      </c>
      <c r="M51">
        <f t="shared" si="2"/>
        <v>1</v>
      </c>
      <c r="N51">
        <f t="shared" si="3"/>
        <v>1</v>
      </c>
    </row>
    <row r="52" spans="1:14" x14ac:dyDescent="0.45">
      <c r="A52">
        <v>50</v>
      </c>
      <c r="B52">
        <v>1800</v>
      </c>
      <c r="C52">
        <v>0</v>
      </c>
      <c r="D52">
        <v>16.984999999999999</v>
      </c>
      <c r="E52">
        <v>30</v>
      </c>
      <c r="F52">
        <v>3.6774000000000001E-2</v>
      </c>
      <c r="G52">
        <v>5.6130000000000004</v>
      </c>
      <c r="H52">
        <v>14</v>
      </c>
      <c r="I52">
        <v>4.2929000000000002E-2</v>
      </c>
      <c r="J52">
        <f t="shared" si="0"/>
        <v>0</v>
      </c>
      <c r="K52">
        <f t="shared" si="0"/>
        <v>0</v>
      </c>
      <c r="L52">
        <f t="shared" si="1"/>
        <v>0</v>
      </c>
      <c r="M52">
        <f t="shared" si="2"/>
        <v>1</v>
      </c>
      <c r="N52">
        <f t="shared" si="3"/>
        <v>1</v>
      </c>
    </row>
    <row r="53" spans="1:14" x14ac:dyDescent="0.45">
      <c r="A53">
        <v>51</v>
      </c>
      <c r="B53">
        <v>1800</v>
      </c>
      <c r="C53">
        <v>0</v>
      </c>
      <c r="D53">
        <v>8.5</v>
      </c>
      <c r="E53">
        <v>15</v>
      </c>
      <c r="F53">
        <v>4.9860000000000002E-2</v>
      </c>
      <c r="G53">
        <v>8.5609999999999999</v>
      </c>
      <c r="H53">
        <v>26</v>
      </c>
      <c r="I53">
        <v>4.9484E-2</v>
      </c>
      <c r="J53">
        <f t="shared" si="0"/>
        <v>0</v>
      </c>
      <c r="K53">
        <f t="shared" si="0"/>
        <v>0</v>
      </c>
      <c r="L53">
        <f t="shared" si="1"/>
        <v>0</v>
      </c>
      <c r="M53">
        <f t="shared" si="2"/>
        <v>1</v>
      </c>
      <c r="N53">
        <f t="shared" si="3"/>
        <v>1</v>
      </c>
    </row>
    <row r="54" spans="1:14" x14ac:dyDescent="0.45">
      <c r="A54">
        <v>52</v>
      </c>
      <c r="B54">
        <v>1800</v>
      </c>
      <c r="C54">
        <v>0</v>
      </c>
      <c r="D54">
        <v>2.286</v>
      </c>
      <c r="E54">
        <v>2</v>
      </c>
      <c r="F54">
        <v>2.8118000000000001E-2</v>
      </c>
      <c r="G54">
        <v>7.2169999999999996</v>
      </c>
      <c r="H54">
        <v>29</v>
      </c>
      <c r="I54">
        <v>3.8553999999999998E-2</v>
      </c>
      <c r="J54">
        <f t="shared" si="0"/>
        <v>0</v>
      </c>
      <c r="K54">
        <f t="shared" si="0"/>
        <v>0</v>
      </c>
      <c r="L54">
        <f t="shared" si="1"/>
        <v>0</v>
      </c>
      <c r="M54">
        <f t="shared" si="2"/>
        <v>1</v>
      </c>
      <c r="N54">
        <f t="shared" si="3"/>
        <v>1</v>
      </c>
    </row>
    <row r="55" spans="1:14" x14ac:dyDescent="0.45">
      <c r="A55">
        <v>53</v>
      </c>
      <c r="B55">
        <v>1800</v>
      </c>
      <c r="C55">
        <v>0</v>
      </c>
      <c r="D55">
        <v>35.895000000000003</v>
      </c>
      <c r="E55">
        <v>29</v>
      </c>
      <c r="F55">
        <v>4.6135000000000002E-2</v>
      </c>
      <c r="G55">
        <v>2.157</v>
      </c>
      <c r="H55">
        <v>6</v>
      </c>
      <c r="I55">
        <v>3.4782E-2</v>
      </c>
      <c r="J55">
        <f t="shared" si="0"/>
        <v>0</v>
      </c>
      <c r="K55">
        <f t="shared" si="0"/>
        <v>0</v>
      </c>
      <c r="L55">
        <f t="shared" si="1"/>
        <v>0</v>
      </c>
      <c r="M55">
        <f t="shared" si="2"/>
        <v>1</v>
      </c>
      <c r="N55">
        <f t="shared" si="3"/>
        <v>1</v>
      </c>
    </row>
    <row r="56" spans="1:14" x14ac:dyDescent="0.45">
      <c r="A56">
        <v>54</v>
      </c>
      <c r="B56">
        <v>1800</v>
      </c>
      <c r="C56">
        <v>0</v>
      </c>
      <c r="D56">
        <v>10.047000000000001</v>
      </c>
      <c r="E56">
        <v>13</v>
      </c>
      <c r="F56">
        <v>4.4824999999999997E-2</v>
      </c>
      <c r="G56">
        <v>6.7990000000000004</v>
      </c>
      <c r="H56">
        <v>26</v>
      </c>
      <c r="I56">
        <v>1.2307E-2</v>
      </c>
      <c r="J56">
        <f t="shared" si="0"/>
        <v>0</v>
      </c>
      <c r="K56">
        <f t="shared" si="0"/>
        <v>0</v>
      </c>
      <c r="L56">
        <f t="shared" si="1"/>
        <v>0</v>
      </c>
      <c r="M56">
        <f t="shared" si="2"/>
        <v>1</v>
      </c>
      <c r="N56">
        <f t="shared" si="3"/>
        <v>1</v>
      </c>
    </row>
    <row r="57" spans="1:14" x14ac:dyDescent="0.45">
      <c r="A57">
        <v>55</v>
      </c>
      <c r="B57">
        <v>1800</v>
      </c>
      <c r="C57">
        <v>0</v>
      </c>
      <c r="D57">
        <v>2.9079999999999999</v>
      </c>
      <c r="E57">
        <v>2</v>
      </c>
      <c r="F57">
        <v>6.8580000000000004E-3</v>
      </c>
      <c r="G57">
        <v>11.361000000000001</v>
      </c>
      <c r="H57">
        <v>43</v>
      </c>
      <c r="I57">
        <v>4.7314000000000002E-2</v>
      </c>
      <c r="J57">
        <f t="shared" si="0"/>
        <v>0</v>
      </c>
      <c r="K57">
        <f t="shared" si="0"/>
        <v>0</v>
      </c>
      <c r="L57">
        <f t="shared" si="1"/>
        <v>0</v>
      </c>
      <c r="M57">
        <f t="shared" si="2"/>
        <v>1</v>
      </c>
      <c r="N57">
        <f t="shared" si="3"/>
        <v>1</v>
      </c>
    </row>
    <row r="58" spans="1:14" x14ac:dyDescent="0.45">
      <c r="A58">
        <v>56</v>
      </c>
      <c r="B58">
        <v>1800</v>
      </c>
      <c r="C58">
        <v>0</v>
      </c>
      <c r="D58">
        <v>6.7649999999999997</v>
      </c>
      <c r="E58">
        <v>12</v>
      </c>
      <c r="F58">
        <v>3.3665E-2</v>
      </c>
      <c r="G58">
        <v>8.298</v>
      </c>
      <c r="H58">
        <v>30</v>
      </c>
      <c r="I58">
        <v>4.9319000000000002E-2</v>
      </c>
      <c r="J58">
        <f t="shared" si="0"/>
        <v>0</v>
      </c>
      <c r="K58">
        <f t="shared" si="0"/>
        <v>0</v>
      </c>
      <c r="L58">
        <f t="shared" si="1"/>
        <v>0</v>
      </c>
      <c r="M58">
        <f t="shared" si="2"/>
        <v>1</v>
      </c>
      <c r="N58">
        <f t="shared" si="3"/>
        <v>1</v>
      </c>
    </row>
    <row r="59" spans="1:14" x14ac:dyDescent="0.45">
      <c r="A59">
        <v>57</v>
      </c>
      <c r="B59">
        <v>1800</v>
      </c>
      <c r="C59">
        <v>0</v>
      </c>
      <c r="D59">
        <v>15.75</v>
      </c>
      <c r="E59">
        <v>33</v>
      </c>
      <c r="F59">
        <v>4.8800999999999997E-2</v>
      </c>
      <c r="G59">
        <v>14.532</v>
      </c>
      <c r="H59">
        <v>53</v>
      </c>
      <c r="I59">
        <v>4.5803999999999997E-2</v>
      </c>
      <c r="J59">
        <f t="shared" si="0"/>
        <v>0</v>
      </c>
      <c r="K59">
        <f t="shared" si="0"/>
        <v>0</v>
      </c>
      <c r="L59">
        <f t="shared" si="1"/>
        <v>0</v>
      </c>
      <c r="M59">
        <f t="shared" si="2"/>
        <v>1</v>
      </c>
      <c r="N59">
        <f t="shared" si="3"/>
        <v>1</v>
      </c>
    </row>
    <row r="60" spans="1:14" x14ac:dyDescent="0.45">
      <c r="A60">
        <v>58</v>
      </c>
      <c r="B60">
        <v>1800</v>
      </c>
      <c r="C60">
        <v>0</v>
      </c>
      <c r="D60">
        <v>4.1360000000000001</v>
      </c>
      <c r="E60">
        <v>4</v>
      </c>
      <c r="F60">
        <v>3.8450999999999999E-2</v>
      </c>
      <c r="G60">
        <v>2.032</v>
      </c>
      <c r="H60">
        <v>2</v>
      </c>
      <c r="I60">
        <v>4.8696000000000003E-2</v>
      </c>
      <c r="J60">
        <f t="shared" si="0"/>
        <v>0</v>
      </c>
      <c r="K60">
        <f t="shared" si="0"/>
        <v>0</v>
      </c>
      <c r="L60">
        <f t="shared" si="1"/>
        <v>0</v>
      </c>
      <c r="M60">
        <f t="shared" si="2"/>
        <v>1</v>
      </c>
      <c r="N60">
        <f t="shared" si="3"/>
        <v>1</v>
      </c>
    </row>
    <row r="61" spans="1:14" x14ac:dyDescent="0.45">
      <c r="A61">
        <v>59</v>
      </c>
      <c r="B61">
        <v>1800</v>
      </c>
      <c r="C61">
        <v>0</v>
      </c>
      <c r="D61">
        <v>1.5149999999999999</v>
      </c>
      <c r="E61">
        <v>2</v>
      </c>
      <c r="F61">
        <v>-2.9710000000000001E-3</v>
      </c>
      <c r="G61">
        <v>2.6709999999999998</v>
      </c>
      <c r="H61">
        <v>8</v>
      </c>
      <c r="I61">
        <v>4.5724000000000001E-2</v>
      </c>
      <c r="J61">
        <f t="shared" ref="J61" si="4">1-M61</f>
        <v>0</v>
      </c>
      <c r="K61">
        <f t="shared" ref="K61" si="5">1-N61</f>
        <v>0</v>
      </c>
      <c r="L61">
        <f t="shared" ref="L61" si="6">IF(B61&lt;1800,1,0)</f>
        <v>0</v>
      </c>
      <c r="M61">
        <f t="shared" ref="M61" si="7">IF(AND(D61&lt;1800,E61&lt;1000 ),1,0)</f>
        <v>1</v>
      </c>
      <c r="N61">
        <f t="shared" ref="N61" si="8">IF(AND(G61&lt;1800,H61&lt;1000),1,0)</f>
        <v>1</v>
      </c>
    </row>
  </sheetData>
  <mergeCells count="3">
    <mergeCell ref="P8:R8"/>
    <mergeCell ref="S8:V8"/>
    <mergeCell ref="W8:Z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ACA1-B76C-4FEB-A650-F114771F3112}">
  <dimension ref="A1:Z61"/>
  <sheetViews>
    <sheetView workbookViewId="0">
      <selection activeCell="S10" sqref="S10:Z10"/>
    </sheetView>
  </sheetViews>
  <sheetFormatPr defaultRowHeight="14.25" x14ac:dyDescent="0.45"/>
  <sheetData>
    <row r="1" spans="1:2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9</v>
      </c>
      <c r="M1" t="s">
        <v>10</v>
      </c>
      <c r="N1" t="s">
        <v>11</v>
      </c>
      <c r="P1" t="s">
        <v>12</v>
      </c>
      <c r="Q1" t="s">
        <v>13</v>
      </c>
    </row>
    <row r="2" spans="1:26" x14ac:dyDescent="0.45">
      <c r="A2">
        <v>0</v>
      </c>
      <c r="B2">
        <v>1800</v>
      </c>
      <c r="C2">
        <v>0</v>
      </c>
      <c r="D2">
        <v>5.4850000000000003</v>
      </c>
      <c r="E2">
        <v>6</v>
      </c>
      <c r="F2">
        <v>4.9515999999999998E-2</v>
      </c>
      <c r="G2">
        <v>2.2029999999999998</v>
      </c>
      <c r="H2">
        <v>5</v>
      </c>
      <c r="I2">
        <v>3.5964000000000003E-2</v>
      </c>
      <c r="J2">
        <f>1-M2</f>
        <v>0</v>
      </c>
      <c r="K2">
        <f>1-N2</f>
        <v>0</v>
      </c>
      <c r="L2">
        <f>IF(B2&lt;1800,1,0)</f>
        <v>0</v>
      </c>
      <c r="M2">
        <f>IF(AND(D2&lt;1800,E2&lt;1000 ),1,0)</f>
        <v>1</v>
      </c>
      <c r="N2">
        <f>IF(AND(G2&lt;1800,H2&lt;1000),1,0)</f>
        <v>1</v>
      </c>
      <c r="O2">
        <f>COUNTA(B:B)-1</f>
        <v>60</v>
      </c>
      <c r="P2" t="e">
        <f>SUMPRODUCT(B:B,L:L)/SUM(L:L)</f>
        <v>#DIV/0!</v>
      </c>
      <c r="Q2">
        <f>SUM(L:L)/$O$2</f>
        <v>0</v>
      </c>
    </row>
    <row r="3" spans="1:26" x14ac:dyDescent="0.45">
      <c r="A3">
        <v>1</v>
      </c>
      <c r="B3">
        <v>1800</v>
      </c>
      <c r="C3">
        <v>0</v>
      </c>
      <c r="D3">
        <v>88.063999999999993</v>
      </c>
      <c r="E3">
        <v>172</v>
      </c>
      <c r="F3">
        <v>4.7309999999999998E-2</v>
      </c>
      <c r="G3">
        <v>2.1320000000000001</v>
      </c>
      <c r="H3">
        <v>10</v>
      </c>
      <c r="I3">
        <v>4.7786000000000002E-2</v>
      </c>
      <c r="J3">
        <f t="shared" ref="J3:K60" si="0">1-M3</f>
        <v>0</v>
      </c>
      <c r="K3">
        <f t="shared" si="0"/>
        <v>0</v>
      </c>
      <c r="L3">
        <f t="shared" ref="L3:L60" si="1">IF(B3&lt;1800,1,0)</f>
        <v>0</v>
      </c>
      <c r="M3">
        <f t="shared" ref="M3:M60" si="2">IF(AND(D3&lt;1800,E3&lt;1000 ),1,0)</f>
        <v>1</v>
      </c>
      <c r="N3">
        <f t="shared" ref="N3:N60" si="3">IF(AND(G3&lt;1800,H3&lt;1000),1,0)</f>
        <v>1</v>
      </c>
      <c r="P3" t="s">
        <v>14</v>
      </c>
      <c r="Q3" t="s">
        <v>15</v>
      </c>
      <c r="R3" t="s">
        <v>16</v>
      </c>
      <c r="S3" t="s">
        <v>17</v>
      </c>
    </row>
    <row r="4" spans="1:26" x14ac:dyDescent="0.45">
      <c r="A4">
        <v>2</v>
      </c>
      <c r="B4">
        <v>1800</v>
      </c>
      <c r="C4">
        <v>0</v>
      </c>
      <c r="D4">
        <v>17.533999999999999</v>
      </c>
      <c r="E4">
        <v>28</v>
      </c>
      <c r="F4">
        <v>3.8168000000000001E-2</v>
      </c>
      <c r="G4">
        <v>0.76600000000000001</v>
      </c>
      <c r="H4">
        <v>1</v>
      </c>
      <c r="I4">
        <v>1.8818000000000001E-2</v>
      </c>
      <c r="J4">
        <f t="shared" si="0"/>
        <v>0</v>
      </c>
      <c r="K4">
        <f t="shared" si="0"/>
        <v>0</v>
      </c>
      <c r="L4">
        <f t="shared" si="1"/>
        <v>0</v>
      </c>
      <c r="M4">
        <f t="shared" si="2"/>
        <v>1</v>
      </c>
      <c r="N4">
        <f t="shared" si="3"/>
        <v>1</v>
      </c>
      <c r="P4">
        <f>SUMPRODUCT(D:D,M:M)/SUM(M:M)</f>
        <v>23.194549999999992</v>
      </c>
      <c r="Q4">
        <f>SUM(M:M)/$O$2</f>
        <v>1</v>
      </c>
      <c r="R4">
        <f>SUMPRODUCT(E:E,M:M)/SUM(M:M)</f>
        <v>40.266666666666666</v>
      </c>
      <c r="S4" t="e">
        <f>(SUM(F:F)-SUMPRODUCT(F:F,M:M))/(O2-SUM(M:M))</f>
        <v>#DIV/0!</v>
      </c>
    </row>
    <row r="5" spans="1:26" x14ac:dyDescent="0.45">
      <c r="A5">
        <v>3</v>
      </c>
      <c r="B5">
        <v>1800</v>
      </c>
      <c r="C5">
        <v>0</v>
      </c>
      <c r="D5">
        <v>11.406000000000001</v>
      </c>
      <c r="E5">
        <v>17</v>
      </c>
      <c r="F5">
        <v>2.3546000000000001E-2</v>
      </c>
      <c r="G5">
        <v>7.2969999999999997</v>
      </c>
      <c r="H5">
        <v>36</v>
      </c>
      <c r="I5">
        <v>2.1229999999999999E-2</v>
      </c>
      <c r="J5">
        <f t="shared" si="0"/>
        <v>0</v>
      </c>
      <c r="K5">
        <f t="shared" si="0"/>
        <v>0</v>
      </c>
      <c r="L5">
        <f t="shared" si="1"/>
        <v>0</v>
      </c>
      <c r="M5">
        <f t="shared" si="2"/>
        <v>1</v>
      </c>
      <c r="N5">
        <f t="shared" si="3"/>
        <v>1</v>
      </c>
      <c r="P5" t="s">
        <v>18</v>
      </c>
      <c r="Q5" t="s">
        <v>19</v>
      </c>
      <c r="R5" t="s">
        <v>20</v>
      </c>
      <c r="S5" t="s">
        <v>21</v>
      </c>
    </row>
    <row r="6" spans="1:26" x14ac:dyDescent="0.45">
      <c r="A6">
        <v>4</v>
      </c>
      <c r="B6">
        <v>1800</v>
      </c>
      <c r="C6">
        <v>0</v>
      </c>
      <c r="D6">
        <v>3.391</v>
      </c>
      <c r="E6">
        <v>5</v>
      </c>
      <c r="F6">
        <v>4.0687000000000001E-2</v>
      </c>
      <c r="G6">
        <v>0.82799999999999996</v>
      </c>
      <c r="H6">
        <v>2</v>
      </c>
      <c r="I6">
        <v>4.5441000000000002E-2</v>
      </c>
      <c r="J6">
        <f t="shared" si="0"/>
        <v>0</v>
      </c>
      <c r="K6">
        <f t="shared" si="0"/>
        <v>0</v>
      </c>
      <c r="L6">
        <f t="shared" si="1"/>
        <v>0</v>
      </c>
      <c r="M6">
        <f t="shared" si="2"/>
        <v>1</v>
      </c>
      <c r="N6">
        <f t="shared" si="3"/>
        <v>1</v>
      </c>
      <c r="P6">
        <f>SUMPRODUCT(G:G,N:N)/SUM(N:N)</f>
        <v>2.5191666666666666</v>
      </c>
      <c r="Q6">
        <f>SUM(N:N)/$O$2</f>
        <v>1</v>
      </c>
      <c r="R6">
        <f>SUMPRODUCT(H:H,N:N)/SUM(N:N)</f>
        <v>9.35</v>
      </c>
      <c r="S6" t="e">
        <f>(SUM(I:I)-SUMPRODUCT(I:I,N:N))/(O2-SUM(N:N))</f>
        <v>#DIV/0!</v>
      </c>
    </row>
    <row r="7" spans="1:26" x14ac:dyDescent="0.45">
      <c r="A7">
        <v>5</v>
      </c>
      <c r="B7">
        <v>1800</v>
      </c>
      <c r="C7">
        <v>0</v>
      </c>
      <c r="D7">
        <v>6.923</v>
      </c>
      <c r="E7">
        <v>16</v>
      </c>
      <c r="F7">
        <v>1.5041000000000001E-2</v>
      </c>
      <c r="G7">
        <v>1.125</v>
      </c>
      <c r="H7">
        <v>1</v>
      </c>
      <c r="I7">
        <v>3.5763999999999997E-2</v>
      </c>
      <c r="J7">
        <f t="shared" si="0"/>
        <v>0</v>
      </c>
      <c r="K7">
        <f t="shared" si="0"/>
        <v>0</v>
      </c>
      <c r="L7">
        <f t="shared" si="1"/>
        <v>0</v>
      </c>
      <c r="M7">
        <f t="shared" si="2"/>
        <v>1</v>
      </c>
      <c r="N7">
        <f t="shared" si="3"/>
        <v>1</v>
      </c>
    </row>
    <row r="8" spans="1:26" x14ac:dyDescent="0.45">
      <c r="A8">
        <v>6</v>
      </c>
      <c r="B8">
        <v>1800</v>
      </c>
      <c r="C8">
        <v>0</v>
      </c>
      <c r="D8">
        <v>8.0790000000000006</v>
      </c>
      <c r="E8">
        <v>15</v>
      </c>
      <c r="F8">
        <v>4.8654000000000003E-2</v>
      </c>
      <c r="G8">
        <v>2.012</v>
      </c>
      <c r="H8">
        <v>4</v>
      </c>
      <c r="I8">
        <v>3.9101999999999998E-2</v>
      </c>
      <c r="J8">
        <f t="shared" si="0"/>
        <v>0</v>
      </c>
      <c r="K8">
        <f t="shared" si="0"/>
        <v>0</v>
      </c>
      <c r="L8">
        <f t="shared" si="1"/>
        <v>0</v>
      </c>
      <c r="M8">
        <f t="shared" si="2"/>
        <v>1</v>
      </c>
      <c r="N8">
        <f t="shared" si="3"/>
        <v>1</v>
      </c>
      <c r="P8" s="1" t="s">
        <v>22</v>
      </c>
      <c r="Q8" s="2"/>
      <c r="R8" s="3"/>
      <c r="S8" s="1" t="s">
        <v>23</v>
      </c>
      <c r="T8" s="2"/>
      <c r="U8" s="2"/>
      <c r="V8" s="3"/>
      <c r="W8" s="2" t="s">
        <v>24</v>
      </c>
      <c r="X8" s="2"/>
      <c r="Y8" s="2"/>
      <c r="Z8" s="2"/>
    </row>
    <row r="9" spans="1:26" x14ac:dyDescent="0.45">
      <c r="A9">
        <v>7</v>
      </c>
      <c r="B9">
        <v>1800</v>
      </c>
      <c r="C9">
        <v>0</v>
      </c>
      <c r="D9">
        <v>7.3289999999999997</v>
      </c>
      <c r="E9">
        <v>11</v>
      </c>
      <c r="F9">
        <v>3.4229000000000002E-2</v>
      </c>
      <c r="G9">
        <v>5.6959999999999997</v>
      </c>
      <c r="H9">
        <v>32</v>
      </c>
      <c r="I9">
        <v>2.504E-2</v>
      </c>
      <c r="J9">
        <f t="shared" si="0"/>
        <v>0</v>
      </c>
      <c r="K9">
        <f t="shared" si="0"/>
        <v>0</v>
      </c>
      <c r="L9">
        <f t="shared" si="1"/>
        <v>0</v>
      </c>
      <c r="M9">
        <f t="shared" si="2"/>
        <v>1</v>
      </c>
      <c r="N9">
        <f t="shared" si="3"/>
        <v>1</v>
      </c>
      <c r="P9" s="4" t="s">
        <v>25</v>
      </c>
      <c r="Q9" s="5" t="s">
        <v>26</v>
      </c>
      <c r="R9" s="6" t="s">
        <v>27</v>
      </c>
      <c r="S9" s="4" t="s">
        <v>25</v>
      </c>
      <c r="T9" s="5" t="s">
        <v>26</v>
      </c>
      <c r="U9" s="5" t="s">
        <v>28</v>
      </c>
      <c r="V9" s="6" t="s">
        <v>27</v>
      </c>
      <c r="W9" s="5" t="s">
        <v>25</v>
      </c>
      <c r="X9" s="5" t="s">
        <v>26</v>
      </c>
      <c r="Y9" s="5" t="s">
        <v>28</v>
      </c>
      <c r="Z9" s="5" t="s">
        <v>27</v>
      </c>
    </row>
    <row r="10" spans="1:26" x14ac:dyDescent="0.45">
      <c r="A10">
        <v>8</v>
      </c>
      <c r="B10">
        <v>1800</v>
      </c>
      <c r="C10">
        <v>0</v>
      </c>
      <c r="D10">
        <v>9.9849999999999994</v>
      </c>
      <c r="E10">
        <v>23</v>
      </c>
      <c r="F10">
        <v>3.7429999999999998E-2</v>
      </c>
      <c r="G10">
        <v>1.796</v>
      </c>
      <c r="H10">
        <v>2</v>
      </c>
      <c r="I10">
        <v>4.7081999999999999E-2</v>
      </c>
      <c r="J10">
        <f t="shared" si="0"/>
        <v>0</v>
      </c>
      <c r="K10">
        <f t="shared" si="0"/>
        <v>0</v>
      </c>
      <c r="L10">
        <f t="shared" si="1"/>
        <v>0</v>
      </c>
      <c r="M10">
        <f t="shared" si="2"/>
        <v>1</v>
      </c>
      <c r="N10">
        <f t="shared" si="3"/>
        <v>1</v>
      </c>
      <c r="P10">
        <f>Q2</f>
        <v>0</v>
      </c>
      <c r="Q10" t="e">
        <f>P2</f>
        <v>#DIV/0!</v>
      </c>
      <c r="S10">
        <f>Q4</f>
        <v>1</v>
      </c>
      <c r="T10" s="7">
        <f>P4</f>
        <v>23.194549999999992</v>
      </c>
      <c r="U10" s="7">
        <f>R4</f>
        <v>40.266666666666666</v>
      </c>
      <c r="V10" s="7" t="e">
        <f>S4</f>
        <v>#DIV/0!</v>
      </c>
      <c r="W10" s="7">
        <f>Q6</f>
        <v>1</v>
      </c>
      <c r="X10" s="7">
        <f>P6</f>
        <v>2.5191666666666666</v>
      </c>
      <c r="Y10" s="7">
        <f>R6</f>
        <v>9.35</v>
      </c>
      <c r="Z10" s="7" t="e">
        <f>S6</f>
        <v>#DIV/0!</v>
      </c>
    </row>
    <row r="11" spans="1:26" x14ac:dyDescent="0.45">
      <c r="A11">
        <v>9</v>
      </c>
      <c r="B11">
        <v>1800</v>
      </c>
      <c r="C11">
        <v>0</v>
      </c>
      <c r="D11">
        <v>78.989999999999995</v>
      </c>
      <c r="E11">
        <v>120</v>
      </c>
      <c r="F11">
        <v>4.7267000000000003E-2</v>
      </c>
      <c r="G11">
        <v>4.0780000000000003</v>
      </c>
      <c r="H11">
        <v>19</v>
      </c>
      <c r="I11">
        <v>-1.6410000000000001E-3</v>
      </c>
      <c r="J11">
        <f t="shared" si="0"/>
        <v>0</v>
      </c>
      <c r="K11">
        <f t="shared" si="0"/>
        <v>0</v>
      </c>
      <c r="L11">
        <f t="shared" si="1"/>
        <v>0</v>
      </c>
      <c r="M11">
        <f t="shared" si="2"/>
        <v>1</v>
      </c>
      <c r="N11">
        <f t="shared" si="3"/>
        <v>1</v>
      </c>
    </row>
    <row r="12" spans="1:26" x14ac:dyDescent="0.45">
      <c r="A12">
        <v>10</v>
      </c>
      <c r="B12">
        <v>1800</v>
      </c>
      <c r="C12">
        <v>0</v>
      </c>
      <c r="D12">
        <v>8.7370000000000001</v>
      </c>
      <c r="E12">
        <v>22</v>
      </c>
      <c r="F12">
        <v>4.6912000000000002E-2</v>
      </c>
      <c r="G12">
        <v>2.484</v>
      </c>
      <c r="H12">
        <v>6</v>
      </c>
      <c r="I12">
        <v>4.7739999999999998E-2</v>
      </c>
      <c r="J12">
        <f t="shared" si="0"/>
        <v>0</v>
      </c>
      <c r="K12">
        <f t="shared" si="0"/>
        <v>0</v>
      </c>
      <c r="L12">
        <f t="shared" si="1"/>
        <v>0</v>
      </c>
      <c r="M12">
        <f t="shared" si="2"/>
        <v>1</v>
      </c>
      <c r="N12">
        <f t="shared" si="3"/>
        <v>1</v>
      </c>
    </row>
    <row r="13" spans="1:26" x14ac:dyDescent="0.45">
      <c r="A13">
        <v>11</v>
      </c>
      <c r="B13">
        <v>1800</v>
      </c>
      <c r="C13">
        <v>0</v>
      </c>
      <c r="D13">
        <v>4.8140000000000001</v>
      </c>
      <c r="E13">
        <v>8</v>
      </c>
      <c r="F13">
        <v>3.9410000000000001E-2</v>
      </c>
      <c r="G13">
        <v>2.25</v>
      </c>
      <c r="H13">
        <v>7</v>
      </c>
      <c r="I13">
        <v>4.8514000000000002E-2</v>
      </c>
      <c r="J13">
        <f t="shared" si="0"/>
        <v>0</v>
      </c>
      <c r="K13">
        <f t="shared" si="0"/>
        <v>0</v>
      </c>
      <c r="L13">
        <f t="shared" si="1"/>
        <v>0</v>
      </c>
      <c r="M13">
        <f t="shared" si="2"/>
        <v>1</v>
      </c>
      <c r="N13">
        <f t="shared" si="3"/>
        <v>1</v>
      </c>
    </row>
    <row r="14" spans="1:26" x14ac:dyDescent="0.45">
      <c r="A14">
        <v>12</v>
      </c>
      <c r="B14">
        <v>1800</v>
      </c>
      <c r="C14">
        <v>0</v>
      </c>
      <c r="D14">
        <v>1.2969999999999999</v>
      </c>
      <c r="E14">
        <v>2</v>
      </c>
      <c r="F14">
        <v>4.0162000000000003E-2</v>
      </c>
      <c r="G14">
        <v>0.749</v>
      </c>
      <c r="H14">
        <v>2</v>
      </c>
      <c r="I14">
        <v>4.9655999999999999E-2</v>
      </c>
      <c r="J14">
        <f t="shared" si="0"/>
        <v>0</v>
      </c>
      <c r="K14">
        <f t="shared" si="0"/>
        <v>0</v>
      </c>
      <c r="L14">
        <f t="shared" si="1"/>
        <v>0</v>
      </c>
      <c r="M14">
        <f t="shared" si="2"/>
        <v>1</v>
      </c>
      <c r="N14">
        <f t="shared" si="3"/>
        <v>1</v>
      </c>
    </row>
    <row r="15" spans="1:26" x14ac:dyDescent="0.45">
      <c r="A15">
        <v>13</v>
      </c>
      <c r="B15">
        <v>1800</v>
      </c>
      <c r="C15">
        <v>0</v>
      </c>
      <c r="D15">
        <v>2.4849999999999999</v>
      </c>
      <c r="E15">
        <v>3</v>
      </c>
      <c r="F15">
        <v>2.5950999999999998E-2</v>
      </c>
      <c r="G15">
        <v>1.657</v>
      </c>
      <c r="H15">
        <v>1</v>
      </c>
      <c r="I15">
        <v>4.3866000000000002E-2</v>
      </c>
      <c r="J15">
        <f t="shared" si="0"/>
        <v>0</v>
      </c>
      <c r="K15">
        <f t="shared" si="0"/>
        <v>0</v>
      </c>
      <c r="L15">
        <f t="shared" si="1"/>
        <v>0</v>
      </c>
      <c r="M15">
        <f t="shared" si="2"/>
        <v>1</v>
      </c>
      <c r="N15">
        <f t="shared" si="3"/>
        <v>1</v>
      </c>
    </row>
    <row r="16" spans="1:26" x14ac:dyDescent="0.45">
      <c r="A16">
        <v>14</v>
      </c>
      <c r="B16">
        <v>1800</v>
      </c>
      <c r="C16">
        <v>0</v>
      </c>
      <c r="D16">
        <v>4.4059999999999997</v>
      </c>
      <c r="E16">
        <v>6</v>
      </c>
      <c r="F16">
        <v>1.8374000000000001E-2</v>
      </c>
      <c r="G16">
        <v>1.4690000000000001</v>
      </c>
      <c r="H16">
        <v>1</v>
      </c>
      <c r="I16">
        <v>2.3807999999999999E-2</v>
      </c>
      <c r="J16">
        <f t="shared" si="0"/>
        <v>0</v>
      </c>
      <c r="K16">
        <f t="shared" si="0"/>
        <v>0</v>
      </c>
      <c r="L16">
        <f t="shared" si="1"/>
        <v>0</v>
      </c>
      <c r="M16">
        <f t="shared" si="2"/>
        <v>1</v>
      </c>
      <c r="N16">
        <f t="shared" si="3"/>
        <v>1</v>
      </c>
    </row>
    <row r="17" spans="1:14" x14ac:dyDescent="0.45">
      <c r="A17">
        <v>15</v>
      </c>
      <c r="B17">
        <v>1800</v>
      </c>
      <c r="C17">
        <v>0</v>
      </c>
      <c r="D17">
        <v>1.859</v>
      </c>
      <c r="E17">
        <v>1</v>
      </c>
      <c r="F17">
        <v>2.9426000000000001E-2</v>
      </c>
      <c r="G17">
        <v>1.3280000000000001</v>
      </c>
      <c r="H17">
        <v>1</v>
      </c>
      <c r="I17">
        <v>3.4866000000000001E-2</v>
      </c>
      <c r="J17">
        <f t="shared" si="0"/>
        <v>0</v>
      </c>
      <c r="K17">
        <f t="shared" si="0"/>
        <v>0</v>
      </c>
      <c r="L17">
        <f t="shared" si="1"/>
        <v>0</v>
      </c>
      <c r="M17">
        <f t="shared" si="2"/>
        <v>1</v>
      </c>
      <c r="N17">
        <f t="shared" si="3"/>
        <v>1</v>
      </c>
    </row>
    <row r="18" spans="1:14" x14ac:dyDescent="0.45">
      <c r="A18">
        <v>16</v>
      </c>
      <c r="B18">
        <v>1800</v>
      </c>
      <c r="C18">
        <v>0</v>
      </c>
      <c r="D18">
        <v>1.5940000000000001</v>
      </c>
      <c r="E18">
        <v>2</v>
      </c>
      <c r="F18">
        <v>4.0321000000000003E-2</v>
      </c>
      <c r="G18">
        <v>1.6719999999999999</v>
      </c>
      <c r="H18">
        <v>5</v>
      </c>
      <c r="I18">
        <v>4.3029999999999999E-2</v>
      </c>
      <c r="J18">
        <f t="shared" si="0"/>
        <v>0</v>
      </c>
      <c r="K18">
        <f t="shared" si="0"/>
        <v>0</v>
      </c>
      <c r="L18">
        <f t="shared" si="1"/>
        <v>0</v>
      </c>
      <c r="M18">
        <f t="shared" si="2"/>
        <v>1</v>
      </c>
      <c r="N18">
        <f t="shared" si="3"/>
        <v>1</v>
      </c>
    </row>
    <row r="19" spans="1:14" x14ac:dyDescent="0.45">
      <c r="A19">
        <v>17</v>
      </c>
      <c r="B19">
        <v>1800</v>
      </c>
      <c r="C19">
        <v>0</v>
      </c>
      <c r="D19">
        <v>87.191000000000003</v>
      </c>
      <c r="E19">
        <v>131</v>
      </c>
      <c r="F19">
        <v>4.6362E-2</v>
      </c>
      <c r="G19">
        <v>0.79700000000000004</v>
      </c>
      <c r="H19">
        <v>2</v>
      </c>
      <c r="I19">
        <v>3.1585000000000002E-2</v>
      </c>
      <c r="J19">
        <f t="shared" si="0"/>
        <v>0</v>
      </c>
      <c r="K19">
        <f t="shared" si="0"/>
        <v>0</v>
      </c>
      <c r="L19">
        <f t="shared" si="1"/>
        <v>0</v>
      </c>
      <c r="M19">
        <f t="shared" si="2"/>
        <v>1</v>
      </c>
      <c r="N19">
        <f t="shared" si="3"/>
        <v>1</v>
      </c>
    </row>
    <row r="20" spans="1:14" x14ac:dyDescent="0.45">
      <c r="A20">
        <v>18</v>
      </c>
      <c r="B20">
        <v>1800</v>
      </c>
      <c r="C20">
        <v>0</v>
      </c>
      <c r="D20">
        <v>26.702999999999999</v>
      </c>
      <c r="E20">
        <v>43</v>
      </c>
      <c r="F20">
        <v>4.9321999999999998E-2</v>
      </c>
      <c r="G20">
        <v>1.704</v>
      </c>
      <c r="H20">
        <v>3</v>
      </c>
      <c r="I20">
        <v>3.4206E-2</v>
      </c>
      <c r="J20">
        <f t="shared" si="0"/>
        <v>0</v>
      </c>
      <c r="K20">
        <f t="shared" si="0"/>
        <v>0</v>
      </c>
      <c r="L20">
        <f t="shared" si="1"/>
        <v>0</v>
      </c>
      <c r="M20">
        <f t="shared" si="2"/>
        <v>1</v>
      </c>
      <c r="N20">
        <f t="shared" si="3"/>
        <v>1</v>
      </c>
    </row>
    <row r="21" spans="1:14" x14ac:dyDescent="0.45">
      <c r="A21">
        <v>19</v>
      </c>
      <c r="B21">
        <v>1800</v>
      </c>
      <c r="C21">
        <v>0</v>
      </c>
      <c r="D21">
        <v>27.402000000000001</v>
      </c>
      <c r="E21">
        <v>43</v>
      </c>
      <c r="F21">
        <v>3.8418000000000001E-2</v>
      </c>
      <c r="G21">
        <v>1.81</v>
      </c>
      <c r="H21">
        <v>9</v>
      </c>
      <c r="I21">
        <v>3.9607000000000003E-2</v>
      </c>
      <c r="J21">
        <f t="shared" si="0"/>
        <v>0</v>
      </c>
      <c r="K21">
        <f t="shared" si="0"/>
        <v>0</v>
      </c>
      <c r="L21">
        <f t="shared" si="1"/>
        <v>0</v>
      </c>
      <c r="M21">
        <f t="shared" si="2"/>
        <v>1</v>
      </c>
      <c r="N21">
        <f t="shared" si="3"/>
        <v>1</v>
      </c>
    </row>
    <row r="22" spans="1:14" x14ac:dyDescent="0.45">
      <c r="A22">
        <v>20</v>
      </c>
      <c r="B22">
        <v>1800</v>
      </c>
      <c r="C22">
        <v>0</v>
      </c>
      <c r="D22">
        <v>5.6280000000000001</v>
      </c>
      <c r="E22">
        <v>15</v>
      </c>
      <c r="F22">
        <v>-2.712E-3</v>
      </c>
      <c r="G22">
        <v>2.86</v>
      </c>
      <c r="H22">
        <v>15</v>
      </c>
      <c r="I22">
        <v>2.4237000000000002E-2</v>
      </c>
      <c r="J22">
        <f t="shared" si="0"/>
        <v>0</v>
      </c>
      <c r="K22">
        <f t="shared" si="0"/>
        <v>0</v>
      </c>
      <c r="L22">
        <f t="shared" si="1"/>
        <v>0</v>
      </c>
      <c r="M22">
        <f t="shared" si="2"/>
        <v>1</v>
      </c>
      <c r="N22">
        <f t="shared" si="3"/>
        <v>1</v>
      </c>
    </row>
    <row r="23" spans="1:14" x14ac:dyDescent="0.45">
      <c r="A23">
        <v>21</v>
      </c>
      <c r="B23">
        <v>1800</v>
      </c>
      <c r="C23">
        <v>0</v>
      </c>
      <c r="D23">
        <v>12.747</v>
      </c>
      <c r="E23">
        <v>23</v>
      </c>
      <c r="F23">
        <v>4.5363000000000001E-2</v>
      </c>
      <c r="G23">
        <v>1.55</v>
      </c>
      <c r="H23">
        <v>2</v>
      </c>
      <c r="I23">
        <v>4.1947999999999999E-2</v>
      </c>
      <c r="J23">
        <f t="shared" si="0"/>
        <v>0</v>
      </c>
      <c r="K23">
        <f t="shared" si="0"/>
        <v>0</v>
      </c>
      <c r="L23">
        <f t="shared" si="1"/>
        <v>0</v>
      </c>
      <c r="M23">
        <f t="shared" si="2"/>
        <v>1</v>
      </c>
      <c r="N23">
        <f t="shared" si="3"/>
        <v>1</v>
      </c>
    </row>
    <row r="24" spans="1:14" x14ac:dyDescent="0.45">
      <c r="A24">
        <v>22</v>
      </c>
      <c r="B24">
        <v>1800</v>
      </c>
      <c r="C24">
        <v>0</v>
      </c>
      <c r="D24">
        <v>4.9189999999999996</v>
      </c>
      <c r="E24">
        <v>7</v>
      </c>
      <c r="F24">
        <v>4.3951999999999998E-2</v>
      </c>
      <c r="G24">
        <v>1.752</v>
      </c>
      <c r="H24">
        <v>5</v>
      </c>
      <c r="I24">
        <v>1.2340000000000001E-3</v>
      </c>
      <c r="J24">
        <f t="shared" si="0"/>
        <v>0</v>
      </c>
      <c r="K24">
        <f t="shared" si="0"/>
        <v>0</v>
      </c>
      <c r="L24">
        <f t="shared" si="1"/>
        <v>0</v>
      </c>
      <c r="M24">
        <f t="shared" si="2"/>
        <v>1</v>
      </c>
      <c r="N24">
        <f t="shared" si="3"/>
        <v>1</v>
      </c>
    </row>
    <row r="25" spans="1:14" x14ac:dyDescent="0.45">
      <c r="A25">
        <v>23</v>
      </c>
      <c r="B25">
        <v>1800</v>
      </c>
      <c r="C25">
        <v>0</v>
      </c>
      <c r="D25">
        <v>1.974</v>
      </c>
      <c r="E25">
        <v>1</v>
      </c>
      <c r="F25">
        <v>4.6001E-2</v>
      </c>
      <c r="G25">
        <v>1.843</v>
      </c>
      <c r="H25">
        <v>4</v>
      </c>
      <c r="I25">
        <v>4.5442999999999997E-2</v>
      </c>
      <c r="J25">
        <f t="shared" si="0"/>
        <v>0</v>
      </c>
      <c r="K25">
        <f t="shared" si="0"/>
        <v>0</v>
      </c>
      <c r="L25">
        <f t="shared" si="1"/>
        <v>0</v>
      </c>
      <c r="M25">
        <f t="shared" si="2"/>
        <v>1</v>
      </c>
      <c r="N25">
        <f t="shared" si="3"/>
        <v>1</v>
      </c>
    </row>
    <row r="26" spans="1:14" x14ac:dyDescent="0.45">
      <c r="A26">
        <v>24</v>
      </c>
      <c r="B26">
        <v>1800</v>
      </c>
      <c r="C26">
        <v>0</v>
      </c>
      <c r="D26">
        <v>7.0670000000000002</v>
      </c>
      <c r="E26">
        <v>14</v>
      </c>
      <c r="F26">
        <v>4.3341999999999999E-2</v>
      </c>
      <c r="G26">
        <v>1.2909999999999999</v>
      </c>
      <c r="H26">
        <v>2</v>
      </c>
      <c r="I26">
        <v>2.9139000000000002E-2</v>
      </c>
      <c r="J26">
        <f t="shared" si="0"/>
        <v>0</v>
      </c>
      <c r="K26">
        <f t="shared" si="0"/>
        <v>0</v>
      </c>
      <c r="L26">
        <f t="shared" si="1"/>
        <v>0</v>
      </c>
      <c r="M26">
        <f t="shared" si="2"/>
        <v>1</v>
      </c>
      <c r="N26">
        <f t="shared" si="3"/>
        <v>1</v>
      </c>
    </row>
    <row r="27" spans="1:14" x14ac:dyDescent="0.45">
      <c r="A27">
        <v>25</v>
      </c>
      <c r="B27">
        <v>1800</v>
      </c>
      <c r="C27">
        <v>0</v>
      </c>
      <c r="D27">
        <v>1.9770000000000001</v>
      </c>
      <c r="E27">
        <v>1</v>
      </c>
      <c r="F27">
        <v>2.8986999999999999E-2</v>
      </c>
      <c r="G27">
        <v>2.0649999999999999</v>
      </c>
      <c r="H27">
        <v>2</v>
      </c>
      <c r="I27">
        <v>3.8355E-2</v>
      </c>
      <c r="J27">
        <f t="shared" si="0"/>
        <v>0</v>
      </c>
      <c r="K27">
        <f t="shared" si="0"/>
        <v>0</v>
      </c>
      <c r="L27">
        <f t="shared" si="1"/>
        <v>0</v>
      </c>
      <c r="M27">
        <f t="shared" si="2"/>
        <v>1</v>
      </c>
      <c r="N27">
        <f t="shared" si="3"/>
        <v>1</v>
      </c>
    </row>
    <row r="28" spans="1:14" x14ac:dyDescent="0.45">
      <c r="A28">
        <v>26</v>
      </c>
      <c r="B28">
        <v>1800</v>
      </c>
      <c r="C28">
        <v>0</v>
      </c>
      <c r="D28">
        <v>27.494</v>
      </c>
      <c r="E28">
        <v>48</v>
      </c>
      <c r="F28">
        <v>2.8194E-2</v>
      </c>
      <c r="G28">
        <v>11.999000000000001</v>
      </c>
      <c r="H28">
        <v>83</v>
      </c>
      <c r="I28">
        <v>3.8351999999999997E-2</v>
      </c>
      <c r="J28">
        <f t="shared" si="0"/>
        <v>0</v>
      </c>
      <c r="K28">
        <f t="shared" si="0"/>
        <v>0</v>
      </c>
      <c r="L28">
        <f t="shared" si="1"/>
        <v>0</v>
      </c>
      <c r="M28">
        <f t="shared" si="2"/>
        <v>1</v>
      </c>
      <c r="N28">
        <f t="shared" si="3"/>
        <v>1</v>
      </c>
    </row>
    <row r="29" spans="1:14" x14ac:dyDescent="0.45">
      <c r="A29">
        <v>27</v>
      </c>
      <c r="B29">
        <v>1800</v>
      </c>
      <c r="C29">
        <v>0</v>
      </c>
      <c r="D29">
        <v>4.444</v>
      </c>
      <c r="E29">
        <v>7</v>
      </c>
      <c r="F29">
        <v>4.7761999999999999E-2</v>
      </c>
      <c r="G29">
        <v>1.5549999999999999</v>
      </c>
      <c r="H29">
        <v>4</v>
      </c>
      <c r="I29">
        <v>4.7463999999999999E-2</v>
      </c>
      <c r="J29">
        <f t="shared" si="0"/>
        <v>0</v>
      </c>
      <c r="K29">
        <f t="shared" si="0"/>
        <v>0</v>
      </c>
      <c r="L29">
        <f t="shared" si="1"/>
        <v>0</v>
      </c>
      <c r="M29">
        <f t="shared" si="2"/>
        <v>1</v>
      </c>
      <c r="N29">
        <f t="shared" si="3"/>
        <v>1</v>
      </c>
    </row>
    <row r="30" spans="1:14" x14ac:dyDescent="0.45">
      <c r="A30">
        <v>28</v>
      </c>
      <c r="B30">
        <v>1800</v>
      </c>
      <c r="C30">
        <v>0</v>
      </c>
      <c r="D30">
        <v>1.34</v>
      </c>
      <c r="E30">
        <v>1</v>
      </c>
      <c r="F30">
        <v>2.7768000000000001E-2</v>
      </c>
      <c r="G30">
        <v>1.087</v>
      </c>
      <c r="H30">
        <v>1</v>
      </c>
      <c r="I30">
        <v>3.3474999999999998E-2</v>
      </c>
      <c r="J30">
        <f t="shared" si="0"/>
        <v>0</v>
      </c>
      <c r="K30">
        <f t="shared" si="0"/>
        <v>0</v>
      </c>
      <c r="L30">
        <f t="shared" si="1"/>
        <v>0</v>
      </c>
      <c r="M30">
        <f t="shared" si="2"/>
        <v>1</v>
      </c>
      <c r="N30">
        <f t="shared" si="3"/>
        <v>1</v>
      </c>
    </row>
    <row r="31" spans="1:14" x14ac:dyDescent="0.45">
      <c r="A31">
        <v>29</v>
      </c>
      <c r="B31">
        <v>1800</v>
      </c>
      <c r="C31">
        <v>0</v>
      </c>
      <c r="D31">
        <v>2.6040000000000001</v>
      </c>
      <c r="E31">
        <v>4</v>
      </c>
      <c r="F31">
        <v>5.4689999999999999E-3</v>
      </c>
      <c r="G31">
        <v>2.3359999999999999</v>
      </c>
      <c r="H31">
        <v>8</v>
      </c>
      <c r="I31">
        <v>4.6759000000000002E-2</v>
      </c>
      <c r="J31">
        <f t="shared" si="0"/>
        <v>0</v>
      </c>
      <c r="K31">
        <f t="shared" si="0"/>
        <v>0</v>
      </c>
      <c r="L31">
        <f t="shared" si="1"/>
        <v>0</v>
      </c>
      <c r="M31">
        <f t="shared" si="2"/>
        <v>1</v>
      </c>
      <c r="N31">
        <f t="shared" si="3"/>
        <v>1</v>
      </c>
    </row>
    <row r="32" spans="1:14" x14ac:dyDescent="0.45">
      <c r="A32">
        <v>30</v>
      </c>
      <c r="B32">
        <v>1800</v>
      </c>
      <c r="C32">
        <v>0</v>
      </c>
      <c r="D32">
        <v>9.84</v>
      </c>
      <c r="E32">
        <v>16</v>
      </c>
      <c r="F32">
        <v>2.8719000000000001E-2</v>
      </c>
      <c r="G32">
        <v>0.85199999999999998</v>
      </c>
      <c r="H32">
        <v>2</v>
      </c>
      <c r="I32">
        <v>4.0975999999999999E-2</v>
      </c>
      <c r="J32">
        <f t="shared" si="0"/>
        <v>0</v>
      </c>
      <c r="K32">
        <f t="shared" si="0"/>
        <v>0</v>
      </c>
      <c r="L32">
        <f t="shared" si="1"/>
        <v>0</v>
      </c>
      <c r="M32">
        <f t="shared" si="2"/>
        <v>1</v>
      </c>
      <c r="N32">
        <f t="shared" si="3"/>
        <v>1</v>
      </c>
    </row>
    <row r="33" spans="1:14" x14ac:dyDescent="0.45">
      <c r="A33">
        <v>31</v>
      </c>
      <c r="B33">
        <v>1800</v>
      </c>
      <c r="C33">
        <v>0</v>
      </c>
      <c r="D33">
        <v>2.4209999999999998</v>
      </c>
      <c r="E33">
        <v>3</v>
      </c>
      <c r="F33">
        <v>2.9245E-2</v>
      </c>
      <c r="G33">
        <v>1.556</v>
      </c>
      <c r="H33">
        <v>2</v>
      </c>
      <c r="I33">
        <v>4.5919000000000001E-2</v>
      </c>
      <c r="J33">
        <f t="shared" si="0"/>
        <v>0</v>
      </c>
      <c r="K33">
        <f t="shared" si="0"/>
        <v>0</v>
      </c>
      <c r="L33">
        <f t="shared" si="1"/>
        <v>0</v>
      </c>
      <c r="M33">
        <f t="shared" si="2"/>
        <v>1</v>
      </c>
      <c r="N33">
        <f t="shared" si="3"/>
        <v>1</v>
      </c>
    </row>
    <row r="34" spans="1:14" x14ac:dyDescent="0.45">
      <c r="A34">
        <v>32</v>
      </c>
      <c r="B34">
        <v>1800</v>
      </c>
      <c r="C34">
        <v>0</v>
      </c>
      <c r="D34">
        <v>0.997</v>
      </c>
      <c r="E34">
        <v>1</v>
      </c>
      <c r="F34">
        <v>6.4469999999999996E-3</v>
      </c>
      <c r="G34">
        <v>1.19</v>
      </c>
      <c r="H34">
        <v>3</v>
      </c>
      <c r="I34">
        <v>4.4409999999999998E-2</v>
      </c>
      <c r="J34">
        <f t="shared" si="0"/>
        <v>0</v>
      </c>
      <c r="K34">
        <f t="shared" si="0"/>
        <v>0</v>
      </c>
      <c r="L34">
        <f t="shared" si="1"/>
        <v>0</v>
      </c>
      <c r="M34">
        <f t="shared" si="2"/>
        <v>1</v>
      </c>
      <c r="N34">
        <f t="shared" si="3"/>
        <v>1</v>
      </c>
    </row>
    <row r="35" spans="1:14" x14ac:dyDescent="0.45">
      <c r="A35">
        <v>33</v>
      </c>
      <c r="B35">
        <v>1800</v>
      </c>
      <c r="C35">
        <v>0</v>
      </c>
      <c r="D35">
        <v>15.353</v>
      </c>
      <c r="E35">
        <v>21</v>
      </c>
      <c r="F35">
        <v>3.4556000000000003E-2</v>
      </c>
      <c r="G35">
        <v>1.7849999999999999</v>
      </c>
      <c r="H35">
        <v>3</v>
      </c>
      <c r="I35">
        <v>4.0087999999999999E-2</v>
      </c>
      <c r="J35">
        <f t="shared" si="0"/>
        <v>0</v>
      </c>
      <c r="K35">
        <f t="shared" si="0"/>
        <v>0</v>
      </c>
      <c r="L35">
        <f t="shared" si="1"/>
        <v>0</v>
      </c>
      <c r="M35">
        <f t="shared" si="2"/>
        <v>1</v>
      </c>
      <c r="N35">
        <f t="shared" si="3"/>
        <v>1</v>
      </c>
    </row>
    <row r="36" spans="1:14" x14ac:dyDescent="0.45">
      <c r="A36">
        <v>34</v>
      </c>
      <c r="B36">
        <v>1800</v>
      </c>
      <c r="C36">
        <v>0</v>
      </c>
      <c r="D36">
        <v>1.4930000000000001</v>
      </c>
      <c r="E36">
        <v>1</v>
      </c>
      <c r="F36">
        <v>1.2851E-2</v>
      </c>
      <c r="G36">
        <v>1.4530000000000001</v>
      </c>
      <c r="H36">
        <v>2</v>
      </c>
      <c r="I36">
        <v>4.6849999999999999E-3</v>
      </c>
      <c r="J36">
        <f t="shared" si="0"/>
        <v>0</v>
      </c>
      <c r="K36">
        <f t="shared" si="0"/>
        <v>0</v>
      </c>
      <c r="L36">
        <f t="shared" si="1"/>
        <v>0</v>
      </c>
      <c r="M36">
        <f t="shared" si="2"/>
        <v>1</v>
      </c>
      <c r="N36">
        <f t="shared" si="3"/>
        <v>1</v>
      </c>
    </row>
    <row r="37" spans="1:14" x14ac:dyDescent="0.45">
      <c r="A37">
        <v>35</v>
      </c>
      <c r="B37">
        <v>1800</v>
      </c>
      <c r="C37">
        <v>0</v>
      </c>
      <c r="D37">
        <v>6.1680000000000001</v>
      </c>
      <c r="E37">
        <v>17</v>
      </c>
      <c r="F37">
        <v>2.8174999999999999E-2</v>
      </c>
      <c r="G37">
        <v>2.7360000000000002</v>
      </c>
      <c r="H37">
        <v>11</v>
      </c>
      <c r="I37">
        <v>6.136E-3</v>
      </c>
      <c r="J37">
        <f t="shared" si="0"/>
        <v>0</v>
      </c>
      <c r="K37">
        <f t="shared" si="0"/>
        <v>0</v>
      </c>
      <c r="L37">
        <f t="shared" si="1"/>
        <v>0</v>
      </c>
      <c r="M37">
        <f t="shared" si="2"/>
        <v>1</v>
      </c>
      <c r="N37">
        <f t="shared" si="3"/>
        <v>1</v>
      </c>
    </row>
    <row r="38" spans="1:14" x14ac:dyDescent="0.45">
      <c r="A38">
        <v>36</v>
      </c>
      <c r="B38">
        <v>1800</v>
      </c>
      <c r="C38">
        <v>0</v>
      </c>
      <c r="D38">
        <v>17.789000000000001</v>
      </c>
      <c r="E38">
        <v>22</v>
      </c>
      <c r="F38">
        <v>4.5995000000000001E-2</v>
      </c>
      <c r="G38">
        <v>1.63</v>
      </c>
      <c r="H38">
        <v>4</v>
      </c>
      <c r="I38">
        <v>4.2874000000000002E-2</v>
      </c>
      <c r="J38">
        <f t="shared" si="0"/>
        <v>0</v>
      </c>
      <c r="K38">
        <f t="shared" si="0"/>
        <v>0</v>
      </c>
      <c r="L38">
        <f t="shared" si="1"/>
        <v>0</v>
      </c>
      <c r="M38">
        <f t="shared" si="2"/>
        <v>1</v>
      </c>
      <c r="N38">
        <f t="shared" si="3"/>
        <v>1</v>
      </c>
    </row>
    <row r="39" spans="1:14" x14ac:dyDescent="0.45">
      <c r="A39">
        <v>37</v>
      </c>
      <c r="B39">
        <v>1800</v>
      </c>
      <c r="C39">
        <v>0</v>
      </c>
      <c r="D39">
        <v>45.125999999999998</v>
      </c>
      <c r="E39">
        <v>67</v>
      </c>
      <c r="F39">
        <v>4.0211999999999998E-2</v>
      </c>
      <c r="G39">
        <v>2.2759999999999998</v>
      </c>
      <c r="H39">
        <v>6</v>
      </c>
      <c r="I39">
        <v>4.4428000000000002E-2</v>
      </c>
      <c r="J39">
        <f t="shared" si="0"/>
        <v>0</v>
      </c>
      <c r="K39">
        <f t="shared" si="0"/>
        <v>0</v>
      </c>
      <c r="L39">
        <f t="shared" si="1"/>
        <v>0</v>
      </c>
      <c r="M39">
        <f t="shared" si="2"/>
        <v>1</v>
      </c>
      <c r="N39">
        <f t="shared" si="3"/>
        <v>1</v>
      </c>
    </row>
    <row r="40" spans="1:14" x14ac:dyDescent="0.45">
      <c r="A40">
        <v>38</v>
      </c>
      <c r="B40">
        <v>1800</v>
      </c>
      <c r="C40">
        <v>0</v>
      </c>
      <c r="D40">
        <v>2.7</v>
      </c>
      <c r="E40">
        <v>3</v>
      </c>
      <c r="F40">
        <v>2.3982E-2</v>
      </c>
      <c r="G40">
        <v>2.9860000000000002</v>
      </c>
      <c r="H40">
        <v>8</v>
      </c>
      <c r="I40">
        <v>2.4001999999999999E-2</v>
      </c>
      <c r="J40">
        <f t="shared" si="0"/>
        <v>0</v>
      </c>
      <c r="K40">
        <f t="shared" si="0"/>
        <v>0</v>
      </c>
      <c r="L40">
        <f t="shared" si="1"/>
        <v>0</v>
      </c>
      <c r="M40">
        <f t="shared" si="2"/>
        <v>1</v>
      </c>
      <c r="N40">
        <f t="shared" si="3"/>
        <v>1</v>
      </c>
    </row>
    <row r="41" spans="1:14" x14ac:dyDescent="0.45">
      <c r="A41">
        <v>39</v>
      </c>
      <c r="B41">
        <v>1800</v>
      </c>
      <c r="C41">
        <v>0</v>
      </c>
      <c r="D41">
        <v>146.054</v>
      </c>
      <c r="E41">
        <v>252</v>
      </c>
      <c r="F41">
        <v>4.6164999999999998E-2</v>
      </c>
      <c r="G41">
        <v>2.9329999999999998</v>
      </c>
      <c r="H41">
        <v>15</v>
      </c>
      <c r="I41">
        <v>4.6810999999999998E-2</v>
      </c>
      <c r="J41">
        <f t="shared" si="0"/>
        <v>0</v>
      </c>
      <c r="K41">
        <f t="shared" si="0"/>
        <v>0</v>
      </c>
      <c r="L41">
        <f t="shared" si="1"/>
        <v>0</v>
      </c>
      <c r="M41">
        <f t="shared" si="2"/>
        <v>1</v>
      </c>
      <c r="N41">
        <f t="shared" si="3"/>
        <v>1</v>
      </c>
    </row>
    <row r="42" spans="1:14" x14ac:dyDescent="0.45">
      <c r="A42">
        <v>40</v>
      </c>
      <c r="B42">
        <v>1800</v>
      </c>
      <c r="C42">
        <v>0</v>
      </c>
      <c r="D42">
        <v>13.859</v>
      </c>
      <c r="E42">
        <v>23</v>
      </c>
      <c r="F42">
        <v>4.0418000000000003E-2</v>
      </c>
      <c r="G42">
        <v>2.2160000000000002</v>
      </c>
      <c r="H42">
        <v>5</v>
      </c>
      <c r="I42">
        <v>4.0055E-2</v>
      </c>
      <c r="J42">
        <f t="shared" si="0"/>
        <v>0</v>
      </c>
      <c r="K42">
        <f t="shared" si="0"/>
        <v>0</v>
      </c>
      <c r="L42">
        <f t="shared" si="1"/>
        <v>0</v>
      </c>
      <c r="M42">
        <f t="shared" si="2"/>
        <v>1</v>
      </c>
      <c r="N42">
        <f t="shared" si="3"/>
        <v>1</v>
      </c>
    </row>
    <row r="43" spans="1:14" x14ac:dyDescent="0.45">
      <c r="A43">
        <v>41</v>
      </c>
      <c r="B43">
        <v>1800</v>
      </c>
      <c r="C43">
        <v>0</v>
      </c>
      <c r="D43">
        <v>7.5019999999999998</v>
      </c>
      <c r="E43">
        <v>14</v>
      </c>
      <c r="F43">
        <v>2.9919999999999999E-3</v>
      </c>
      <c r="G43">
        <v>1.66</v>
      </c>
      <c r="H43">
        <v>3</v>
      </c>
      <c r="I43">
        <v>4.7368E-2</v>
      </c>
      <c r="J43">
        <f t="shared" si="0"/>
        <v>0</v>
      </c>
      <c r="K43">
        <f t="shared" si="0"/>
        <v>0</v>
      </c>
      <c r="L43">
        <f t="shared" si="1"/>
        <v>0</v>
      </c>
      <c r="M43">
        <f t="shared" si="2"/>
        <v>1</v>
      </c>
      <c r="N43">
        <f t="shared" si="3"/>
        <v>1</v>
      </c>
    </row>
    <row r="44" spans="1:14" x14ac:dyDescent="0.45">
      <c r="A44">
        <v>42</v>
      </c>
      <c r="B44">
        <v>1800</v>
      </c>
      <c r="C44">
        <v>0</v>
      </c>
      <c r="D44">
        <v>1.4430000000000001</v>
      </c>
      <c r="E44">
        <v>1</v>
      </c>
      <c r="F44">
        <v>4.9045999999999999E-2</v>
      </c>
      <c r="G44">
        <v>1.0569999999999999</v>
      </c>
      <c r="H44">
        <v>1</v>
      </c>
      <c r="I44">
        <v>2.8103E-2</v>
      </c>
      <c r="J44">
        <f t="shared" si="0"/>
        <v>0</v>
      </c>
      <c r="K44">
        <f t="shared" si="0"/>
        <v>0</v>
      </c>
      <c r="L44">
        <f t="shared" si="1"/>
        <v>0</v>
      </c>
      <c r="M44">
        <f t="shared" si="2"/>
        <v>1</v>
      </c>
      <c r="N44">
        <f t="shared" si="3"/>
        <v>1</v>
      </c>
    </row>
    <row r="45" spans="1:14" x14ac:dyDescent="0.45">
      <c r="A45">
        <v>43</v>
      </c>
      <c r="B45">
        <v>1800</v>
      </c>
      <c r="C45">
        <v>0</v>
      </c>
      <c r="D45">
        <v>289.72699999999998</v>
      </c>
      <c r="E45">
        <v>665</v>
      </c>
      <c r="F45">
        <v>4.6279000000000001E-2</v>
      </c>
      <c r="G45">
        <v>14.743</v>
      </c>
      <c r="H45">
        <v>83</v>
      </c>
      <c r="I45">
        <v>2.9394E-2</v>
      </c>
      <c r="J45">
        <f t="shared" si="0"/>
        <v>0</v>
      </c>
      <c r="K45">
        <f t="shared" si="0"/>
        <v>0</v>
      </c>
      <c r="L45">
        <f t="shared" si="1"/>
        <v>0</v>
      </c>
      <c r="M45">
        <f t="shared" si="2"/>
        <v>1</v>
      </c>
      <c r="N45">
        <f t="shared" si="3"/>
        <v>1</v>
      </c>
    </row>
    <row r="46" spans="1:14" x14ac:dyDescent="0.45">
      <c r="A46">
        <v>44</v>
      </c>
      <c r="B46">
        <v>1800</v>
      </c>
      <c r="C46">
        <v>0</v>
      </c>
      <c r="D46">
        <v>14.561999999999999</v>
      </c>
      <c r="E46">
        <v>22</v>
      </c>
      <c r="F46">
        <v>2.8059000000000001E-2</v>
      </c>
      <c r="G46">
        <v>4.4480000000000004</v>
      </c>
      <c r="H46">
        <v>15</v>
      </c>
      <c r="I46">
        <v>4.4684000000000001E-2</v>
      </c>
      <c r="J46">
        <f t="shared" si="0"/>
        <v>0</v>
      </c>
      <c r="K46">
        <f t="shared" si="0"/>
        <v>0</v>
      </c>
      <c r="L46">
        <f t="shared" si="1"/>
        <v>0</v>
      </c>
      <c r="M46">
        <f t="shared" si="2"/>
        <v>1</v>
      </c>
      <c r="N46">
        <f t="shared" si="3"/>
        <v>1</v>
      </c>
    </row>
    <row r="47" spans="1:14" x14ac:dyDescent="0.45">
      <c r="A47">
        <v>45</v>
      </c>
      <c r="B47">
        <v>1800</v>
      </c>
      <c r="C47">
        <v>0</v>
      </c>
      <c r="D47">
        <v>6.1929999999999996</v>
      </c>
      <c r="E47">
        <v>17</v>
      </c>
      <c r="F47">
        <v>2.2197000000000001E-2</v>
      </c>
      <c r="G47">
        <v>3.177</v>
      </c>
      <c r="H47">
        <v>16</v>
      </c>
      <c r="I47">
        <v>3.4195999999999997E-2</v>
      </c>
      <c r="J47">
        <f t="shared" si="0"/>
        <v>0</v>
      </c>
      <c r="K47">
        <f t="shared" si="0"/>
        <v>0</v>
      </c>
      <c r="L47">
        <f t="shared" si="1"/>
        <v>0</v>
      </c>
      <c r="M47">
        <f t="shared" si="2"/>
        <v>1</v>
      </c>
      <c r="N47">
        <f t="shared" si="3"/>
        <v>1</v>
      </c>
    </row>
    <row r="48" spans="1:14" x14ac:dyDescent="0.45">
      <c r="A48">
        <v>46</v>
      </c>
      <c r="B48">
        <v>1800</v>
      </c>
      <c r="C48">
        <v>0</v>
      </c>
      <c r="D48">
        <v>23.146999999999998</v>
      </c>
      <c r="E48">
        <v>32</v>
      </c>
      <c r="F48">
        <v>3.3388000000000001E-2</v>
      </c>
      <c r="G48">
        <v>2.7349999999999999</v>
      </c>
      <c r="H48">
        <v>6</v>
      </c>
      <c r="I48">
        <v>3.7206000000000003E-2</v>
      </c>
      <c r="J48">
        <f t="shared" si="0"/>
        <v>0</v>
      </c>
      <c r="K48">
        <f t="shared" si="0"/>
        <v>0</v>
      </c>
      <c r="L48">
        <f t="shared" si="1"/>
        <v>0</v>
      </c>
      <c r="M48">
        <f t="shared" si="2"/>
        <v>1</v>
      </c>
      <c r="N48">
        <f t="shared" si="3"/>
        <v>1</v>
      </c>
    </row>
    <row r="49" spans="1:14" x14ac:dyDescent="0.45">
      <c r="A49">
        <v>47</v>
      </c>
      <c r="B49">
        <v>1800</v>
      </c>
      <c r="C49">
        <v>0</v>
      </c>
      <c r="D49">
        <v>1.8080000000000001</v>
      </c>
      <c r="E49">
        <v>1</v>
      </c>
      <c r="F49">
        <v>4.4679000000000003E-2</v>
      </c>
      <c r="G49">
        <v>1.617</v>
      </c>
      <c r="H49">
        <v>1</v>
      </c>
      <c r="I49">
        <v>3.8775999999999998E-2</v>
      </c>
      <c r="J49">
        <f t="shared" si="0"/>
        <v>0</v>
      </c>
      <c r="K49">
        <f t="shared" si="0"/>
        <v>0</v>
      </c>
      <c r="L49">
        <f t="shared" si="1"/>
        <v>0</v>
      </c>
      <c r="M49">
        <f t="shared" si="2"/>
        <v>1</v>
      </c>
      <c r="N49">
        <f t="shared" si="3"/>
        <v>1</v>
      </c>
    </row>
    <row r="50" spans="1:14" x14ac:dyDescent="0.45">
      <c r="A50">
        <v>48</v>
      </c>
      <c r="B50">
        <v>1800</v>
      </c>
      <c r="C50">
        <v>0</v>
      </c>
      <c r="D50">
        <v>9.6159999999999997</v>
      </c>
      <c r="E50">
        <v>18</v>
      </c>
      <c r="F50">
        <v>4.4454E-2</v>
      </c>
      <c r="G50">
        <v>2.29</v>
      </c>
      <c r="H50">
        <v>6</v>
      </c>
      <c r="I50">
        <v>3.4430000000000002E-2</v>
      </c>
      <c r="J50">
        <f t="shared" si="0"/>
        <v>0</v>
      </c>
      <c r="K50">
        <f t="shared" si="0"/>
        <v>0</v>
      </c>
      <c r="L50">
        <f t="shared" si="1"/>
        <v>0</v>
      </c>
      <c r="M50">
        <f t="shared" si="2"/>
        <v>1</v>
      </c>
      <c r="N50">
        <f t="shared" si="3"/>
        <v>1</v>
      </c>
    </row>
    <row r="51" spans="1:14" x14ac:dyDescent="0.45">
      <c r="A51">
        <v>49</v>
      </c>
      <c r="B51">
        <v>1800</v>
      </c>
      <c r="C51">
        <v>0</v>
      </c>
      <c r="D51">
        <v>13.12</v>
      </c>
      <c r="E51">
        <v>21</v>
      </c>
      <c r="F51">
        <v>3.6248000000000002E-2</v>
      </c>
      <c r="G51">
        <v>2.4689999999999999</v>
      </c>
      <c r="H51">
        <v>7</v>
      </c>
      <c r="I51">
        <v>2.5103E-2</v>
      </c>
      <c r="J51">
        <f t="shared" si="0"/>
        <v>0</v>
      </c>
      <c r="K51">
        <f t="shared" si="0"/>
        <v>0</v>
      </c>
      <c r="L51">
        <f t="shared" si="1"/>
        <v>0</v>
      </c>
      <c r="M51">
        <f t="shared" si="2"/>
        <v>1</v>
      </c>
      <c r="N51">
        <f t="shared" si="3"/>
        <v>1</v>
      </c>
    </row>
    <row r="52" spans="1:14" x14ac:dyDescent="0.45">
      <c r="A52">
        <v>50</v>
      </c>
      <c r="B52">
        <v>1800</v>
      </c>
      <c r="C52">
        <v>0</v>
      </c>
      <c r="D52">
        <v>6.5119999999999996</v>
      </c>
      <c r="E52">
        <v>16</v>
      </c>
      <c r="F52">
        <v>3.6214999999999997E-2</v>
      </c>
      <c r="G52">
        <v>3.16</v>
      </c>
      <c r="H52">
        <v>14</v>
      </c>
      <c r="I52">
        <v>3.7723E-2</v>
      </c>
      <c r="J52">
        <f t="shared" si="0"/>
        <v>0</v>
      </c>
      <c r="K52">
        <f t="shared" si="0"/>
        <v>0</v>
      </c>
      <c r="L52">
        <f t="shared" si="1"/>
        <v>0</v>
      </c>
      <c r="M52">
        <f t="shared" si="2"/>
        <v>1</v>
      </c>
      <c r="N52">
        <f t="shared" si="3"/>
        <v>1</v>
      </c>
    </row>
    <row r="53" spans="1:14" x14ac:dyDescent="0.45">
      <c r="A53">
        <v>51</v>
      </c>
      <c r="B53">
        <v>1800</v>
      </c>
      <c r="C53">
        <v>0</v>
      </c>
      <c r="D53">
        <v>2.3250000000000002</v>
      </c>
      <c r="E53">
        <v>2</v>
      </c>
      <c r="F53">
        <v>3.8926000000000002E-2</v>
      </c>
      <c r="G53">
        <v>1.536</v>
      </c>
      <c r="H53">
        <v>3</v>
      </c>
      <c r="I53">
        <v>3.8079000000000002E-2</v>
      </c>
      <c r="J53">
        <f t="shared" si="0"/>
        <v>0</v>
      </c>
      <c r="K53">
        <f t="shared" si="0"/>
        <v>0</v>
      </c>
      <c r="L53">
        <f t="shared" si="1"/>
        <v>0</v>
      </c>
      <c r="M53">
        <f t="shared" si="2"/>
        <v>1</v>
      </c>
      <c r="N53">
        <f t="shared" si="3"/>
        <v>1</v>
      </c>
    </row>
    <row r="54" spans="1:14" x14ac:dyDescent="0.45">
      <c r="A54">
        <v>52</v>
      </c>
      <c r="B54">
        <v>1800</v>
      </c>
      <c r="C54">
        <v>0</v>
      </c>
      <c r="D54">
        <v>6.8310000000000004</v>
      </c>
      <c r="E54">
        <v>10</v>
      </c>
      <c r="F54">
        <v>4.3926E-2</v>
      </c>
      <c r="G54">
        <v>1.3029999999999999</v>
      </c>
      <c r="H54">
        <v>5</v>
      </c>
      <c r="I54">
        <v>4.4901000000000003E-2</v>
      </c>
      <c r="J54">
        <f t="shared" si="0"/>
        <v>0</v>
      </c>
      <c r="K54">
        <f t="shared" si="0"/>
        <v>0</v>
      </c>
      <c r="L54">
        <f t="shared" si="1"/>
        <v>0</v>
      </c>
      <c r="M54">
        <f t="shared" si="2"/>
        <v>1</v>
      </c>
      <c r="N54">
        <f t="shared" si="3"/>
        <v>1</v>
      </c>
    </row>
    <row r="55" spans="1:14" x14ac:dyDescent="0.45">
      <c r="A55">
        <v>53</v>
      </c>
      <c r="B55">
        <v>1800</v>
      </c>
      <c r="C55">
        <v>0</v>
      </c>
      <c r="D55">
        <v>41.976999999999997</v>
      </c>
      <c r="E55">
        <v>61</v>
      </c>
      <c r="F55">
        <v>3.1903000000000001E-2</v>
      </c>
      <c r="G55">
        <v>1.381</v>
      </c>
      <c r="H55">
        <v>2</v>
      </c>
      <c r="I55">
        <v>4.0876999999999997E-2</v>
      </c>
      <c r="J55">
        <f t="shared" si="0"/>
        <v>0</v>
      </c>
      <c r="K55">
        <f t="shared" si="0"/>
        <v>0</v>
      </c>
      <c r="L55">
        <f t="shared" si="1"/>
        <v>0</v>
      </c>
      <c r="M55">
        <f t="shared" si="2"/>
        <v>1</v>
      </c>
      <c r="N55">
        <f t="shared" si="3"/>
        <v>1</v>
      </c>
    </row>
    <row r="56" spans="1:14" x14ac:dyDescent="0.45">
      <c r="A56">
        <v>54</v>
      </c>
      <c r="B56">
        <v>1800</v>
      </c>
      <c r="C56">
        <v>0</v>
      </c>
      <c r="D56">
        <v>6.2649999999999997</v>
      </c>
      <c r="E56">
        <v>21</v>
      </c>
      <c r="F56">
        <v>3.2835999999999997E-2</v>
      </c>
      <c r="G56">
        <v>2.899</v>
      </c>
      <c r="H56">
        <v>14</v>
      </c>
      <c r="I56">
        <v>2.2527999999999999E-2</v>
      </c>
      <c r="J56">
        <f t="shared" si="0"/>
        <v>0</v>
      </c>
      <c r="K56">
        <f t="shared" si="0"/>
        <v>0</v>
      </c>
      <c r="L56">
        <f t="shared" si="1"/>
        <v>0</v>
      </c>
      <c r="M56">
        <f t="shared" si="2"/>
        <v>1</v>
      </c>
      <c r="N56">
        <f t="shared" si="3"/>
        <v>1</v>
      </c>
    </row>
    <row r="57" spans="1:14" x14ac:dyDescent="0.45">
      <c r="A57">
        <v>55</v>
      </c>
      <c r="B57">
        <v>1800</v>
      </c>
      <c r="C57">
        <v>0</v>
      </c>
      <c r="D57">
        <v>2.3069999999999999</v>
      </c>
      <c r="E57">
        <v>2</v>
      </c>
      <c r="F57">
        <v>2.6476E-2</v>
      </c>
      <c r="G57">
        <v>1.4910000000000001</v>
      </c>
      <c r="H57">
        <v>2</v>
      </c>
      <c r="I57">
        <v>-1.0382000000000001E-2</v>
      </c>
      <c r="J57">
        <f t="shared" si="0"/>
        <v>0</v>
      </c>
      <c r="K57">
        <f t="shared" si="0"/>
        <v>0</v>
      </c>
      <c r="L57">
        <f t="shared" si="1"/>
        <v>0</v>
      </c>
      <c r="M57">
        <f t="shared" si="2"/>
        <v>1</v>
      </c>
      <c r="N57">
        <f t="shared" si="3"/>
        <v>1</v>
      </c>
    </row>
    <row r="58" spans="1:14" x14ac:dyDescent="0.45">
      <c r="A58">
        <v>56</v>
      </c>
      <c r="B58">
        <v>1800</v>
      </c>
      <c r="C58">
        <v>0</v>
      </c>
      <c r="D58">
        <v>1.4850000000000001</v>
      </c>
      <c r="E58">
        <v>1</v>
      </c>
      <c r="F58">
        <v>3.7128000000000001E-2</v>
      </c>
      <c r="G58">
        <v>1.036</v>
      </c>
      <c r="H58">
        <v>1</v>
      </c>
      <c r="I58">
        <v>2.2360000000000001E-2</v>
      </c>
      <c r="J58">
        <f t="shared" si="0"/>
        <v>0</v>
      </c>
      <c r="K58">
        <f t="shared" si="0"/>
        <v>0</v>
      </c>
      <c r="L58">
        <f t="shared" si="1"/>
        <v>0</v>
      </c>
      <c r="M58">
        <f t="shared" si="2"/>
        <v>1</v>
      </c>
      <c r="N58">
        <f t="shared" si="3"/>
        <v>1</v>
      </c>
    </row>
    <row r="59" spans="1:14" x14ac:dyDescent="0.45">
      <c r="A59">
        <v>57</v>
      </c>
      <c r="B59">
        <v>1800</v>
      </c>
      <c r="C59">
        <v>0</v>
      </c>
      <c r="D59">
        <v>8.8719999999999999</v>
      </c>
      <c r="E59">
        <v>13</v>
      </c>
      <c r="F59">
        <v>4.8765000000000003E-2</v>
      </c>
      <c r="G59">
        <v>2.0270000000000001</v>
      </c>
      <c r="H59">
        <v>7</v>
      </c>
      <c r="I59">
        <v>4.9699E-2</v>
      </c>
      <c r="J59">
        <f t="shared" si="0"/>
        <v>0</v>
      </c>
      <c r="K59">
        <f t="shared" si="0"/>
        <v>0</v>
      </c>
      <c r="L59">
        <f t="shared" si="1"/>
        <v>0</v>
      </c>
      <c r="M59">
        <f t="shared" si="2"/>
        <v>1</v>
      </c>
      <c r="N59">
        <f t="shared" si="3"/>
        <v>1</v>
      </c>
    </row>
    <row r="60" spans="1:14" x14ac:dyDescent="0.45">
      <c r="A60">
        <v>58</v>
      </c>
      <c r="B60">
        <v>1800</v>
      </c>
      <c r="C60">
        <v>0</v>
      </c>
      <c r="D60">
        <v>3.7879999999999998</v>
      </c>
      <c r="E60">
        <v>3</v>
      </c>
      <c r="F60">
        <v>3.3763000000000001E-2</v>
      </c>
      <c r="G60">
        <v>2.9710000000000001</v>
      </c>
      <c r="H60">
        <v>8</v>
      </c>
      <c r="I60">
        <v>2.7522000000000001E-2</v>
      </c>
      <c r="J60">
        <f t="shared" si="0"/>
        <v>0</v>
      </c>
      <c r="K60">
        <f t="shared" si="0"/>
        <v>0</v>
      </c>
      <c r="L60">
        <f t="shared" si="1"/>
        <v>0</v>
      </c>
      <c r="M60">
        <f t="shared" si="2"/>
        <v>1</v>
      </c>
      <c r="N60">
        <f t="shared" si="3"/>
        <v>1</v>
      </c>
    </row>
    <row r="61" spans="1:14" x14ac:dyDescent="0.45">
      <c r="A61">
        <v>59</v>
      </c>
      <c r="B61">
        <v>1800</v>
      </c>
      <c r="C61">
        <v>0</v>
      </c>
      <c r="D61">
        <v>208.52500000000001</v>
      </c>
      <c r="E61">
        <v>275</v>
      </c>
      <c r="F61">
        <v>3.9720999999999999E-2</v>
      </c>
      <c r="G61">
        <v>5.3460000000000001</v>
      </c>
      <c r="H61">
        <v>31</v>
      </c>
      <c r="I61">
        <v>3.2736000000000001E-2</v>
      </c>
      <c r="J61">
        <f t="shared" ref="J61" si="4">1-M61</f>
        <v>0</v>
      </c>
      <c r="K61">
        <f t="shared" ref="K61" si="5">1-N61</f>
        <v>0</v>
      </c>
      <c r="L61">
        <f t="shared" ref="L61" si="6">IF(B61&lt;1800,1,0)</f>
        <v>0</v>
      </c>
      <c r="M61">
        <f t="shared" ref="M61" si="7">IF(AND(D61&lt;1800,E61&lt;1000 ),1,0)</f>
        <v>1</v>
      </c>
      <c r="N61">
        <f t="shared" ref="N61" si="8">IF(AND(G61&lt;1800,H61&lt;1000),1,0)</f>
        <v>1</v>
      </c>
    </row>
  </sheetData>
  <mergeCells count="3">
    <mergeCell ref="P8:R8"/>
    <mergeCell ref="S8:V8"/>
    <mergeCell ref="W8:Z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50F1-F1DD-4CA3-8F23-7048954243C8}">
  <dimension ref="A1:Z60"/>
  <sheetViews>
    <sheetView topLeftCell="C1" workbookViewId="0">
      <selection activeCell="J1" sqref="J1:Z1048576"/>
    </sheetView>
  </sheetViews>
  <sheetFormatPr defaultRowHeight="14.25" x14ac:dyDescent="0.45"/>
  <sheetData>
    <row r="1" spans="1:2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9</v>
      </c>
      <c r="M1" t="s">
        <v>10</v>
      </c>
      <c r="N1" t="s">
        <v>11</v>
      </c>
      <c r="P1" t="s">
        <v>12</v>
      </c>
      <c r="Q1" t="s">
        <v>13</v>
      </c>
    </row>
    <row r="2" spans="1:26" x14ac:dyDescent="0.45">
      <c r="A2">
        <v>0</v>
      </c>
      <c r="B2">
        <v>1800</v>
      </c>
      <c r="C2">
        <v>0</v>
      </c>
      <c r="D2">
        <v>3.9849999999999999</v>
      </c>
      <c r="E2">
        <v>14</v>
      </c>
      <c r="F2">
        <v>4.8911999999999997E-2</v>
      </c>
      <c r="G2">
        <v>2.0310000000000001</v>
      </c>
      <c r="H2">
        <v>9</v>
      </c>
      <c r="I2">
        <v>3.8734999999999999E-2</v>
      </c>
      <c r="J2">
        <f>1-M2</f>
        <v>0</v>
      </c>
      <c r="K2">
        <f>1-N2</f>
        <v>0</v>
      </c>
      <c r="L2">
        <f>IF(B2&lt;1800,1,0)</f>
        <v>0</v>
      </c>
      <c r="M2">
        <f>IF(AND(D2&lt;1800,E2&lt;1000 ),1,0)</f>
        <v>1</v>
      </c>
      <c r="N2">
        <f>IF(AND(G2&lt;1800,H2&lt;1000),1,0)</f>
        <v>1</v>
      </c>
      <c r="O2">
        <f>COUNTA(B:B)-1</f>
        <v>59</v>
      </c>
      <c r="P2" t="e">
        <f>SUMPRODUCT(B:B,L:L)/SUM(L:L)</f>
        <v>#DIV/0!</v>
      </c>
      <c r="Q2">
        <f>SUM(L:L)/$O$2</f>
        <v>0</v>
      </c>
    </row>
    <row r="3" spans="1:26" x14ac:dyDescent="0.45">
      <c r="A3">
        <v>1</v>
      </c>
      <c r="B3">
        <v>1800</v>
      </c>
      <c r="C3">
        <v>0</v>
      </c>
      <c r="D3">
        <v>3.5</v>
      </c>
      <c r="E3">
        <v>15</v>
      </c>
      <c r="F3">
        <v>4.3879000000000001E-2</v>
      </c>
      <c r="G3">
        <v>4.3780000000000001</v>
      </c>
      <c r="H3">
        <v>49</v>
      </c>
      <c r="I3">
        <v>3.6561000000000003E-2</v>
      </c>
      <c r="J3">
        <f t="shared" ref="J3:K60" si="0">1-M3</f>
        <v>0</v>
      </c>
      <c r="K3">
        <f t="shared" si="0"/>
        <v>0</v>
      </c>
      <c r="L3">
        <f t="shared" ref="L3:L60" si="1">IF(B3&lt;1800,1,0)</f>
        <v>0</v>
      </c>
      <c r="M3">
        <f t="shared" ref="M3:M60" si="2">IF(AND(D3&lt;1800,E3&lt;1000 ),1,0)</f>
        <v>1</v>
      </c>
      <c r="N3">
        <f t="shared" ref="N3:N60" si="3">IF(AND(G3&lt;1800,H3&lt;1000),1,0)</f>
        <v>1</v>
      </c>
      <c r="P3" t="s">
        <v>14</v>
      </c>
      <c r="Q3" t="s">
        <v>15</v>
      </c>
      <c r="R3" t="s">
        <v>16</v>
      </c>
      <c r="S3" t="s">
        <v>17</v>
      </c>
    </row>
    <row r="4" spans="1:26" x14ac:dyDescent="0.45">
      <c r="A4">
        <v>2</v>
      </c>
      <c r="B4">
        <v>1800</v>
      </c>
      <c r="C4">
        <v>0</v>
      </c>
      <c r="D4">
        <v>3.5619999999999998</v>
      </c>
      <c r="E4">
        <v>14</v>
      </c>
      <c r="F4">
        <v>1.7552000000000002E-2</v>
      </c>
      <c r="G4">
        <v>1.875</v>
      </c>
      <c r="H4">
        <v>7</v>
      </c>
      <c r="I4">
        <v>4.5399000000000002E-2</v>
      </c>
      <c r="J4">
        <f t="shared" si="0"/>
        <v>0</v>
      </c>
      <c r="K4">
        <f t="shared" si="0"/>
        <v>0</v>
      </c>
      <c r="L4">
        <f t="shared" si="1"/>
        <v>0</v>
      </c>
      <c r="M4">
        <f t="shared" si="2"/>
        <v>1</v>
      </c>
      <c r="N4">
        <f t="shared" si="3"/>
        <v>1</v>
      </c>
      <c r="P4">
        <f>SUMPRODUCT(D:D,M:M)/SUM(M:M)</f>
        <v>5.234576271186441</v>
      </c>
      <c r="Q4">
        <f>SUM(M:M)/$O$2</f>
        <v>1</v>
      </c>
      <c r="R4">
        <f>SUMPRODUCT(E:E,M:M)/SUM(M:M)</f>
        <v>22.067796610169491</v>
      </c>
      <c r="S4" t="e">
        <f>(SUM(F:F)-SUMPRODUCT(F:F,M:M))/(O2-SUM(M:M))</f>
        <v>#DIV/0!</v>
      </c>
    </row>
    <row r="5" spans="1:26" x14ac:dyDescent="0.45">
      <c r="A5">
        <v>3</v>
      </c>
      <c r="B5">
        <v>1800</v>
      </c>
      <c r="C5">
        <v>0</v>
      </c>
      <c r="D5">
        <v>1.4530000000000001</v>
      </c>
      <c r="E5">
        <v>3</v>
      </c>
      <c r="F5">
        <v>4.8127999999999997E-2</v>
      </c>
      <c r="G5">
        <v>1.61</v>
      </c>
      <c r="H5">
        <v>8</v>
      </c>
      <c r="I5">
        <v>4.9466999999999997E-2</v>
      </c>
      <c r="J5">
        <f t="shared" si="0"/>
        <v>0</v>
      </c>
      <c r="K5">
        <f t="shared" si="0"/>
        <v>0</v>
      </c>
      <c r="L5">
        <f t="shared" si="1"/>
        <v>0</v>
      </c>
      <c r="M5">
        <f t="shared" si="2"/>
        <v>1</v>
      </c>
      <c r="N5">
        <f t="shared" si="3"/>
        <v>1</v>
      </c>
      <c r="P5" t="s">
        <v>18</v>
      </c>
      <c r="Q5" t="s">
        <v>19</v>
      </c>
      <c r="R5" t="s">
        <v>20</v>
      </c>
      <c r="S5" t="s">
        <v>21</v>
      </c>
    </row>
    <row r="6" spans="1:26" x14ac:dyDescent="0.45">
      <c r="A6">
        <v>4</v>
      </c>
      <c r="B6">
        <v>1800</v>
      </c>
      <c r="C6">
        <v>0</v>
      </c>
      <c r="D6">
        <v>1.653</v>
      </c>
      <c r="E6">
        <v>3</v>
      </c>
      <c r="F6">
        <v>3.5571999999999999E-2</v>
      </c>
      <c r="G6">
        <v>1.611</v>
      </c>
      <c r="H6">
        <v>5</v>
      </c>
      <c r="I6">
        <v>4.0821000000000003E-2</v>
      </c>
      <c r="J6">
        <f t="shared" si="0"/>
        <v>0</v>
      </c>
      <c r="K6">
        <f t="shared" si="0"/>
        <v>0</v>
      </c>
      <c r="L6">
        <f t="shared" si="1"/>
        <v>0</v>
      </c>
      <c r="M6">
        <f t="shared" si="2"/>
        <v>1</v>
      </c>
      <c r="N6">
        <f t="shared" si="3"/>
        <v>1</v>
      </c>
      <c r="P6">
        <f>SUMPRODUCT(G:G,N:N)/SUM(N:N)</f>
        <v>1.9755423728813566</v>
      </c>
      <c r="Q6">
        <f>SUM(N:N)/$O$2</f>
        <v>1</v>
      </c>
      <c r="R6">
        <f>SUMPRODUCT(H:H,N:N)/SUM(N:N)</f>
        <v>12.23728813559322</v>
      </c>
      <c r="S6" t="e">
        <f>(SUM(I:I)-SUMPRODUCT(I:I,N:N))/(O2-SUM(N:N))</f>
        <v>#DIV/0!</v>
      </c>
    </row>
    <row r="7" spans="1:26" x14ac:dyDescent="0.45">
      <c r="A7">
        <v>5</v>
      </c>
      <c r="B7">
        <v>1800</v>
      </c>
      <c r="C7">
        <v>0</v>
      </c>
      <c r="D7">
        <v>2.75</v>
      </c>
      <c r="E7">
        <v>7</v>
      </c>
      <c r="F7">
        <v>4.1764000000000003E-2</v>
      </c>
      <c r="G7">
        <v>2.468</v>
      </c>
      <c r="H7">
        <v>14</v>
      </c>
      <c r="I7">
        <v>3.2837999999999999E-2</v>
      </c>
      <c r="J7">
        <f t="shared" si="0"/>
        <v>0</v>
      </c>
      <c r="K7">
        <f t="shared" si="0"/>
        <v>0</v>
      </c>
      <c r="L7">
        <f t="shared" si="1"/>
        <v>0</v>
      </c>
      <c r="M7">
        <f t="shared" si="2"/>
        <v>1</v>
      </c>
      <c r="N7">
        <f t="shared" si="3"/>
        <v>1</v>
      </c>
    </row>
    <row r="8" spans="1:26" x14ac:dyDescent="0.45">
      <c r="A8">
        <v>6</v>
      </c>
      <c r="B8">
        <v>1800</v>
      </c>
      <c r="C8">
        <v>0</v>
      </c>
      <c r="D8">
        <v>3.7519999999999998</v>
      </c>
      <c r="E8">
        <v>12</v>
      </c>
      <c r="F8">
        <v>3.4544999999999999E-2</v>
      </c>
      <c r="G8">
        <v>1.484</v>
      </c>
      <c r="H8">
        <v>5</v>
      </c>
      <c r="I8">
        <v>2.0247999999999999E-2</v>
      </c>
      <c r="J8">
        <f t="shared" si="0"/>
        <v>0</v>
      </c>
      <c r="K8">
        <f t="shared" si="0"/>
        <v>0</v>
      </c>
      <c r="L8">
        <f t="shared" si="1"/>
        <v>0</v>
      </c>
      <c r="M8">
        <f t="shared" si="2"/>
        <v>1</v>
      </c>
      <c r="N8">
        <f t="shared" si="3"/>
        <v>1</v>
      </c>
      <c r="P8" s="1" t="s">
        <v>22</v>
      </c>
      <c r="Q8" s="2"/>
      <c r="R8" s="3"/>
      <c r="S8" s="1" t="s">
        <v>23</v>
      </c>
      <c r="T8" s="2"/>
      <c r="U8" s="2"/>
      <c r="V8" s="3"/>
      <c r="W8" s="2" t="s">
        <v>24</v>
      </c>
      <c r="X8" s="2"/>
      <c r="Y8" s="2"/>
      <c r="Z8" s="2"/>
    </row>
    <row r="9" spans="1:26" x14ac:dyDescent="0.45">
      <c r="A9">
        <v>7</v>
      </c>
      <c r="B9">
        <v>1800</v>
      </c>
      <c r="C9">
        <v>0</v>
      </c>
      <c r="D9">
        <v>2.5470000000000002</v>
      </c>
      <c r="E9">
        <v>8</v>
      </c>
      <c r="F9">
        <v>3.8623999999999999E-2</v>
      </c>
      <c r="G9">
        <v>1.2969999999999999</v>
      </c>
      <c r="H9">
        <v>6</v>
      </c>
      <c r="I9">
        <v>3.9139E-2</v>
      </c>
      <c r="J9">
        <f t="shared" si="0"/>
        <v>0</v>
      </c>
      <c r="K9">
        <f t="shared" si="0"/>
        <v>0</v>
      </c>
      <c r="L9">
        <f t="shared" si="1"/>
        <v>0</v>
      </c>
      <c r="M9">
        <f t="shared" si="2"/>
        <v>1</v>
      </c>
      <c r="N9">
        <f t="shared" si="3"/>
        <v>1</v>
      </c>
      <c r="P9" s="4" t="s">
        <v>25</v>
      </c>
      <c r="Q9" s="5" t="s">
        <v>26</v>
      </c>
      <c r="R9" s="6" t="s">
        <v>27</v>
      </c>
      <c r="S9" s="4" t="s">
        <v>25</v>
      </c>
      <c r="T9" s="5" t="s">
        <v>26</v>
      </c>
      <c r="U9" s="5" t="s">
        <v>28</v>
      </c>
      <c r="V9" s="6" t="s">
        <v>27</v>
      </c>
      <c r="W9" s="5" t="s">
        <v>25</v>
      </c>
      <c r="X9" s="5" t="s">
        <v>26</v>
      </c>
      <c r="Y9" s="5" t="s">
        <v>28</v>
      </c>
      <c r="Z9" s="5" t="s">
        <v>27</v>
      </c>
    </row>
    <row r="10" spans="1:26" x14ac:dyDescent="0.45">
      <c r="A10">
        <v>8</v>
      </c>
      <c r="B10">
        <v>1800</v>
      </c>
      <c r="C10">
        <v>0</v>
      </c>
      <c r="D10">
        <v>0.874</v>
      </c>
      <c r="E10">
        <v>1</v>
      </c>
      <c r="F10">
        <v>3.2517999999999998E-2</v>
      </c>
      <c r="G10">
        <v>0.78100000000000003</v>
      </c>
      <c r="H10">
        <v>1</v>
      </c>
      <c r="I10">
        <v>3.6991000000000003E-2</v>
      </c>
      <c r="J10">
        <f t="shared" si="0"/>
        <v>0</v>
      </c>
      <c r="K10">
        <f t="shared" si="0"/>
        <v>0</v>
      </c>
      <c r="L10">
        <f t="shared" si="1"/>
        <v>0</v>
      </c>
      <c r="M10">
        <f t="shared" si="2"/>
        <v>1</v>
      </c>
      <c r="N10">
        <f t="shared" si="3"/>
        <v>1</v>
      </c>
      <c r="P10">
        <f>Q2</f>
        <v>0</v>
      </c>
      <c r="Q10" t="e">
        <f>P2</f>
        <v>#DIV/0!</v>
      </c>
      <c r="S10">
        <f>Q4</f>
        <v>1</v>
      </c>
      <c r="T10" s="7">
        <f>P4</f>
        <v>5.234576271186441</v>
      </c>
      <c r="U10" s="7">
        <f>R4</f>
        <v>22.067796610169491</v>
      </c>
      <c r="V10" s="7" t="e">
        <f>S4</f>
        <v>#DIV/0!</v>
      </c>
      <c r="W10" s="7">
        <f>Q6</f>
        <v>1</v>
      </c>
      <c r="X10" s="7">
        <f>P6</f>
        <v>1.9755423728813566</v>
      </c>
      <c r="Y10" s="7">
        <f>R6</f>
        <v>12.23728813559322</v>
      </c>
      <c r="Z10" s="7" t="e">
        <f>S6</f>
        <v>#DIV/0!</v>
      </c>
    </row>
    <row r="11" spans="1:26" x14ac:dyDescent="0.45">
      <c r="A11">
        <v>10</v>
      </c>
      <c r="B11">
        <v>1800</v>
      </c>
      <c r="C11">
        <v>0</v>
      </c>
      <c r="D11">
        <v>1.0309999999999999</v>
      </c>
      <c r="E11">
        <v>1</v>
      </c>
      <c r="F11">
        <v>5.3920000000000001E-3</v>
      </c>
      <c r="G11">
        <v>0.81299999999999994</v>
      </c>
      <c r="H11">
        <v>1</v>
      </c>
      <c r="I11">
        <v>3.2265000000000002E-2</v>
      </c>
      <c r="J11">
        <f t="shared" si="0"/>
        <v>0</v>
      </c>
      <c r="K11">
        <f t="shared" si="0"/>
        <v>0</v>
      </c>
      <c r="L11">
        <f t="shared" si="1"/>
        <v>0</v>
      </c>
      <c r="M11">
        <f t="shared" si="2"/>
        <v>1</v>
      </c>
      <c r="N11">
        <f t="shared" si="3"/>
        <v>1</v>
      </c>
    </row>
    <row r="12" spans="1:26" x14ac:dyDescent="0.45">
      <c r="A12">
        <v>11</v>
      </c>
      <c r="B12">
        <v>1800</v>
      </c>
      <c r="C12">
        <v>0</v>
      </c>
      <c r="D12">
        <v>0.73399999999999999</v>
      </c>
      <c r="E12">
        <v>2</v>
      </c>
      <c r="F12">
        <v>3.6213000000000002E-2</v>
      </c>
      <c r="G12">
        <v>1.1870000000000001</v>
      </c>
      <c r="H12">
        <v>11</v>
      </c>
      <c r="I12">
        <v>3.9784E-2</v>
      </c>
      <c r="J12">
        <f t="shared" si="0"/>
        <v>0</v>
      </c>
      <c r="K12">
        <f t="shared" si="0"/>
        <v>0</v>
      </c>
      <c r="L12">
        <f t="shared" si="1"/>
        <v>0</v>
      </c>
      <c r="M12">
        <f t="shared" si="2"/>
        <v>1</v>
      </c>
      <c r="N12">
        <f t="shared" si="3"/>
        <v>1</v>
      </c>
    </row>
    <row r="13" spans="1:26" x14ac:dyDescent="0.45">
      <c r="A13">
        <v>12</v>
      </c>
      <c r="B13">
        <v>1800</v>
      </c>
      <c r="C13">
        <v>0</v>
      </c>
      <c r="D13">
        <v>1.5940000000000001</v>
      </c>
      <c r="E13">
        <v>3</v>
      </c>
      <c r="F13">
        <v>4.8770000000000001E-2</v>
      </c>
      <c r="G13">
        <v>1.4530000000000001</v>
      </c>
      <c r="H13">
        <v>4</v>
      </c>
      <c r="I13">
        <v>4.0279000000000002E-2</v>
      </c>
      <c r="J13">
        <f t="shared" si="0"/>
        <v>0</v>
      </c>
      <c r="K13">
        <f t="shared" si="0"/>
        <v>0</v>
      </c>
      <c r="L13">
        <f t="shared" si="1"/>
        <v>0</v>
      </c>
      <c r="M13">
        <f t="shared" si="2"/>
        <v>1</v>
      </c>
      <c r="N13">
        <f t="shared" si="3"/>
        <v>1</v>
      </c>
    </row>
    <row r="14" spans="1:26" x14ac:dyDescent="0.45">
      <c r="A14">
        <v>13</v>
      </c>
      <c r="B14">
        <v>1800</v>
      </c>
      <c r="C14">
        <v>0</v>
      </c>
      <c r="D14">
        <v>1.1719999999999999</v>
      </c>
      <c r="E14">
        <v>2</v>
      </c>
      <c r="F14">
        <v>4.8481999999999997E-2</v>
      </c>
      <c r="G14">
        <v>0.82899999999999996</v>
      </c>
      <c r="H14">
        <v>2</v>
      </c>
      <c r="I14">
        <v>4.9730000000000003E-2</v>
      </c>
      <c r="J14">
        <f t="shared" si="0"/>
        <v>0</v>
      </c>
      <c r="K14">
        <f t="shared" si="0"/>
        <v>0</v>
      </c>
      <c r="L14">
        <f t="shared" si="1"/>
        <v>0</v>
      </c>
      <c r="M14">
        <f t="shared" si="2"/>
        <v>1</v>
      </c>
      <c r="N14">
        <f t="shared" si="3"/>
        <v>1</v>
      </c>
    </row>
    <row r="15" spans="1:26" x14ac:dyDescent="0.45">
      <c r="A15">
        <v>14</v>
      </c>
      <c r="B15">
        <v>1800</v>
      </c>
      <c r="C15">
        <v>0</v>
      </c>
      <c r="D15">
        <v>7.2729999999999997</v>
      </c>
      <c r="E15">
        <v>29</v>
      </c>
      <c r="F15">
        <v>2.1617999999999998E-2</v>
      </c>
      <c r="G15">
        <v>0.95299999999999996</v>
      </c>
      <c r="H15">
        <v>2</v>
      </c>
      <c r="I15">
        <v>3.8574999999999998E-2</v>
      </c>
      <c r="J15">
        <f t="shared" si="0"/>
        <v>0</v>
      </c>
      <c r="K15">
        <f t="shared" si="0"/>
        <v>0</v>
      </c>
      <c r="L15">
        <f t="shared" si="1"/>
        <v>0</v>
      </c>
      <c r="M15">
        <f t="shared" si="2"/>
        <v>1</v>
      </c>
      <c r="N15">
        <f t="shared" si="3"/>
        <v>1</v>
      </c>
    </row>
    <row r="16" spans="1:26" x14ac:dyDescent="0.45">
      <c r="A16">
        <v>15</v>
      </c>
      <c r="B16">
        <v>1800</v>
      </c>
      <c r="C16">
        <v>0</v>
      </c>
      <c r="D16">
        <v>5.8760000000000003</v>
      </c>
      <c r="E16">
        <v>25</v>
      </c>
      <c r="F16">
        <v>2.6630999999999998E-2</v>
      </c>
      <c r="G16">
        <v>4.8120000000000003</v>
      </c>
      <c r="H16">
        <v>40</v>
      </c>
      <c r="I16">
        <v>4.9779999999999998E-2</v>
      </c>
      <c r="J16">
        <f t="shared" si="0"/>
        <v>0</v>
      </c>
      <c r="K16">
        <f t="shared" si="0"/>
        <v>0</v>
      </c>
      <c r="L16">
        <f t="shared" si="1"/>
        <v>0</v>
      </c>
      <c r="M16">
        <f t="shared" si="2"/>
        <v>1</v>
      </c>
      <c r="N16">
        <f t="shared" si="3"/>
        <v>1</v>
      </c>
    </row>
    <row r="17" spans="1:14" x14ac:dyDescent="0.45">
      <c r="A17">
        <v>16</v>
      </c>
      <c r="B17">
        <v>1800</v>
      </c>
      <c r="C17">
        <v>0</v>
      </c>
      <c r="D17">
        <v>79.834999999999994</v>
      </c>
      <c r="E17">
        <v>424</v>
      </c>
      <c r="F17">
        <v>4.1202000000000003E-2</v>
      </c>
      <c r="G17">
        <v>4.2510000000000003</v>
      </c>
      <c r="H17">
        <v>34</v>
      </c>
      <c r="I17">
        <v>4.0448999999999999E-2</v>
      </c>
      <c r="J17">
        <f t="shared" si="0"/>
        <v>0</v>
      </c>
      <c r="K17">
        <f t="shared" si="0"/>
        <v>0</v>
      </c>
      <c r="L17">
        <f t="shared" si="1"/>
        <v>0</v>
      </c>
      <c r="M17">
        <f t="shared" si="2"/>
        <v>1</v>
      </c>
      <c r="N17">
        <f t="shared" si="3"/>
        <v>1</v>
      </c>
    </row>
    <row r="18" spans="1:14" x14ac:dyDescent="0.45">
      <c r="A18">
        <v>17</v>
      </c>
      <c r="B18">
        <v>1800</v>
      </c>
      <c r="C18">
        <v>0</v>
      </c>
      <c r="D18">
        <v>6.9850000000000003</v>
      </c>
      <c r="E18">
        <v>28</v>
      </c>
      <c r="F18">
        <v>4.7167000000000001E-2</v>
      </c>
      <c r="G18">
        <v>2.6880000000000002</v>
      </c>
      <c r="H18">
        <v>16</v>
      </c>
      <c r="I18">
        <v>2.2967999999999999E-2</v>
      </c>
      <c r="J18">
        <f t="shared" si="0"/>
        <v>0</v>
      </c>
      <c r="K18">
        <f t="shared" si="0"/>
        <v>0</v>
      </c>
      <c r="L18">
        <f t="shared" si="1"/>
        <v>0</v>
      </c>
      <c r="M18">
        <f t="shared" si="2"/>
        <v>1</v>
      </c>
      <c r="N18">
        <f t="shared" si="3"/>
        <v>1</v>
      </c>
    </row>
    <row r="19" spans="1:14" x14ac:dyDescent="0.45">
      <c r="A19">
        <v>18</v>
      </c>
      <c r="B19">
        <v>1800</v>
      </c>
      <c r="C19">
        <v>0</v>
      </c>
      <c r="D19">
        <v>1.1559999999999999</v>
      </c>
      <c r="E19">
        <v>2</v>
      </c>
      <c r="F19">
        <v>3.7497999999999997E-2</v>
      </c>
      <c r="G19">
        <v>1.25</v>
      </c>
      <c r="H19">
        <v>6</v>
      </c>
      <c r="I19">
        <v>4.2602000000000001E-2</v>
      </c>
      <c r="J19">
        <f t="shared" si="0"/>
        <v>0</v>
      </c>
      <c r="K19">
        <f t="shared" si="0"/>
        <v>0</v>
      </c>
      <c r="L19">
        <f t="shared" si="1"/>
        <v>0</v>
      </c>
      <c r="M19">
        <f t="shared" si="2"/>
        <v>1</v>
      </c>
      <c r="N19">
        <f t="shared" si="3"/>
        <v>1</v>
      </c>
    </row>
    <row r="20" spans="1:14" x14ac:dyDescent="0.45">
      <c r="A20">
        <v>19</v>
      </c>
      <c r="B20">
        <v>1800</v>
      </c>
      <c r="C20">
        <v>0</v>
      </c>
      <c r="D20">
        <v>2.0779999999999998</v>
      </c>
      <c r="E20">
        <v>6</v>
      </c>
      <c r="F20">
        <v>3.9995000000000003E-2</v>
      </c>
      <c r="G20">
        <v>1.0780000000000001</v>
      </c>
      <c r="H20">
        <v>2</v>
      </c>
      <c r="I20">
        <v>4.2046E-2</v>
      </c>
      <c r="J20">
        <f t="shared" si="0"/>
        <v>0</v>
      </c>
      <c r="K20">
        <f t="shared" si="0"/>
        <v>0</v>
      </c>
      <c r="L20">
        <f t="shared" si="1"/>
        <v>0</v>
      </c>
      <c r="M20">
        <f t="shared" si="2"/>
        <v>1</v>
      </c>
      <c r="N20">
        <f t="shared" si="3"/>
        <v>1</v>
      </c>
    </row>
    <row r="21" spans="1:14" x14ac:dyDescent="0.45">
      <c r="A21">
        <v>20</v>
      </c>
      <c r="B21">
        <v>1800</v>
      </c>
      <c r="C21">
        <v>0</v>
      </c>
      <c r="D21">
        <v>8.0329999999999995</v>
      </c>
      <c r="E21">
        <v>41</v>
      </c>
      <c r="F21">
        <v>3.8039000000000003E-2</v>
      </c>
      <c r="G21">
        <v>3.6560000000000001</v>
      </c>
      <c r="H21">
        <v>28</v>
      </c>
      <c r="I21">
        <v>4.7385999999999998E-2</v>
      </c>
      <c r="J21">
        <f t="shared" si="0"/>
        <v>0</v>
      </c>
      <c r="K21">
        <f t="shared" si="0"/>
        <v>0</v>
      </c>
      <c r="L21">
        <f t="shared" si="1"/>
        <v>0</v>
      </c>
      <c r="M21">
        <f t="shared" si="2"/>
        <v>1</v>
      </c>
      <c r="N21">
        <f t="shared" si="3"/>
        <v>1</v>
      </c>
    </row>
    <row r="22" spans="1:14" x14ac:dyDescent="0.45">
      <c r="A22">
        <v>21</v>
      </c>
      <c r="B22">
        <v>1800</v>
      </c>
      <c r="C22">
        <v>0</v>
      </c>
      <c r="D22">
        <v>4.2039999999999997</v>
      </c>
      <c r="E22">
        <v>15</v>
      </c>
      <c r="F22">
        <v>3.2167000000000001E-2</v>
      </c>
      <c r="G22">
        <v>3.048</v>
      </c>
      <c r="H22">
        <v>20</v>
      </c>
      <c r="I22">
        <v>2.7969999999999998E-2</v>
      </c>
      <c r="J22">
        <f t="shared" si="0"/>
        <v>0</v>
      </c>
      <c r="K22">
        <f t="shared" si="0"/>
        <v>0</v>
      </c>
      <c r="L22">
        <f t="shared" si="1"/>
        <v>0</v>
      </c>
      <c r="M22">
        <f t="shared" si="2"/>
        <v>1</v>
      </c>
      <c r="N22">
        <f t="shared" si="3"/>
        <v>1</v>
      </c>
    </row>
    <row r="23" spans="1:14" x14ac:dyDescent="0.45">
      <c r="A23">
        <v>22</v>
      </c>
      <c r="B23">
        <v>1800</v>
      </c>
      <c r="C23">
        <v>0</v>
      </c>
      <c r="D23">
        <v>1.0169999999999999</v>
      </c>
      <c r="E23">
        <v>2</v>
      </c>
      <c r="F23">
        <v>3.9064000000000002E-2</v>
      </c>
      <c r="G23">
        <v>0.95399999999999996</v>
      </c>
      <c r="H23">
        <v>3</v>
      </c>
      <c r="I23">
        <v>4.4308E-2</v>
      </c>
      <c r="J23">
        <f t="shared" si="0"/>
        <v>0</v>
      </c>
      <c r="K23">
        <f t="shared" si="0"/>
        <v>0</v>
      </c>
      <c r="L23">
        <f t="shared" si="1"/>
        <v>0</v>
      </c>
      <c r="M23">
        <f t="shared" si="2"/>
        <v>1</v>
      </c>
      <c r="N23">
        <f t="shared" si="3"/>
        <v>1</v>
      </c>
    </row>
    <row r="24" spans="1:14" x14ac:dyDescent="0.45">
      <c r="A24">
        <v>23</v>
      </c>
      <c r="B24">
        <v>1800</v>
      </c>
      <c r="C24">
        <v>0</v>
      </c>
      <c r="D24">
        <v>2.0459999999999998</v>
      </c>
      <c r="E24">
        <v>3</v>
      </c>
      <c r="F24">
        <v>4.5659999999999999E-2</v>
      </c>
      <c r="G24">
        <v>1.859</v>
      </c>
      <c r="H24">
        <v>5</v>
      </c>
      <c r="I24">
        <v>3.6165000000000003E-2</v>
      </c>
      <c r="J24">
        <f t="shared" si="0"/>
        <v>0</v>
      </c>
      <c r="K24">
        <f t="shared" si="0"/>
        <v>0</v>
      </c>
      <c r="L24">
        <f t="shared" si="1"/>
        <v>0</v>
      </c>
      <c r="M24">
        <f t="shared" si="2"/>
        <v>1</v>
      </c>
      <c r="N24">
        <f t="shared" si="3"/>
        <v>1</v>
      </c>
    </row>
    <row r="25" spans="1:14" x14ac:dyDescent="0.45">
      <c r="A25">
        <v>24</v>
      </c>
      <c r="B25">
        <v>1800</v>
      </c>
      <c r="C25">
        <v>0</v>
      </c>
      <c r="D25">
        <v>5.9850000000000003</v>
      </c>
      <c r="E25">
        <v>30</v>
      </c>
      <c r="F25">
        <v>4.4552000000000001E-2</v>
      </c>
      <c r="G25">
        <v>2.593</v>
      </c>
      <c r="H25">
        <v>17</v>
      </c>
      <c r="I25">
        <v>3.9791E-2</v>
      </c>
      <c r="J25">
        <f t="shared" si="0"/>
        <v>0</v>
      </c>
      <c r="K25">
        <f t="shared" si="0"/>
        <v>0</v>
      </c>
      <c r="L25">
        <f t="shared" si="1"/>
        <v>0</v>
      </c>
      <c r="M25">
        <f t="shared" si="2"/>
        <v>1</v>
      </c>
      <c r="N25">
        <f t="shared" si="3"/>
        <v>1</v>
      </c>
    </row>
    <row r="26" spans="1:14" x14ac:dyDescent="0.45">
      <c r="A26">
        <v>25</v>
      </c>
      <c r="B26">
        <v>1800</v>
      </c>
      <c r="C26">
        <v>0</v>
      </c>
      <c r="D26">
        <v>4.407</v>
      </c>
      <c r="E26">
        <v>16</v>
      </c>
      <c r="F26">
        <v>1.5991999999999999E-2</v>
      </c>
      <c r="G26">
        <v>2</v>
      </c>
      <c r="H26">
        <v>11</v>
      </c>
      <c r="I26">
        <v>4.3917999999999999E-2</v>
      </c>
      <c r="J26">
        <f t="shared" si="0"/>
        <v>0</v>
      </c>
      <c r="K26">
        <f t="shared" si="0"/>
        <v>0</v>
      </c>
      <c r="L26">
        <f t="shared" si="1"/>
        <v>0</v>
      </c>
      <c r="M26">
        <f t="shared" si="2"/>
        <v>1</v>
      </c>
      <c r="N26">
        <f t="shared" si="3"/>
        <v>1</v>
      </c>
    </row>
    <row r="27" spans="1:14" x14ac:dyDescent="0.45">
      <c r="A27">
        <v>26</v>
      </c>
      <c r="B27">
        <v>1800</v>
      </c>
      <c r="C27">
        <v>0</v>
      </c>
      <c r="D27">
        <v>6.1719999999999997</v>
      </c>
      <c r="E27">
        <v>28</v>
      </c>
      <c r="F27">
        <v>-1.0964E-2</v>
      </c>
      <c r="G27">
        <v>1.7190000000000001</v>
      </c>
      <c r="H27">
        <v>12</v>
      </c>
      <c r="I27">
        <v>1.174E-2</v>
      </c>
      <c r="J27">
        <f t="shared" si="0"/>
        <v>0</v>
      </c>
      <c r="K27">
        <f t="shared" si="0"/>
        <v>0</v>
      </c>
      <c r="L27">
        <f t="shared" si="1"/>
        <v>0</v>
      </c>
      <c r="M27">
        <f t="shared" si="2"/>
        <v>1</v>
      </c>
      <c r="N27">
        <f t="shared" si="3"/>
        <v>1</v>
      </c>
    </row>
    <row r="28" spans="1:14" x14ac:dyDescent="0.45">
      <c r="A28">
        <v>27</v>
      </c>
      <c r="B28">
        <v>1800</v>
      </c>
      <c r="C28">
        <v>0</v>
      </c>
      <c r="D28">
        <v>4.4539999999999997</v>
      </c>
      <c r="E28">
        <v>18</v>
      </c>
      <c r="F28">
        <v>2.1385000000000001E-2</v>
      </c>
      <c r="G28">
        <v>2.14</v>
      </c>
      <c r="H28">
        <v>16</v>
      </c>
      <c r="I28">
        <v>4.9160000000000002E-2</v>
      </c>
      <c r="J28">
        <f t="shared" si="0"/>
        <v>0</v>
      </c>
      <c r="K28">
        <f t="shared" si="0"/>
        <v>0</v>
      </c>
      <c r="L28">
        <f t="shared" si="1"/>
        <v>0</v>
      </c>
      <c r="M28">
        <f t="shared" si="2"/>
        <v>1</v>
      </c>
      <c r="N28">
        <f t="shared" si="3"/>
        <v>1</v>
      </c>
    </row>
    <row r="29" spans="1:14" x14ac:dyDescent="0.45">
      <c r="A29">
        <v>28</v>
      </c>
      <c r="B29">
        <v>1800</v>
      </c>
      <c r="C29">
        <v>0</v>
      </c>
      <c r="D29">
        <v>3.984</v>
      </c>
      <c r="E29">
        <v>15</v>
      </c>
      <c r="F29">
        <v>4.4609000000000003E-2</v>
      </c>
      <c r="G29">
        <v>1.2030000000000001</v>
      </c>
      <c r="H29">
        <v>6</v>
      </c>
      <c r="I29">
        <v>4.4681999999999999E-2</v>
      </c>
      <c r="J29">
        <f t="shared" si="0"/>
        <v>0</v>
      </c>
      <c r="K29">
        <f t="shared" si="0"/>
        <v>0</v>
      </c>
      <c r="L29">
        <f t="shared" si="1"/>
        <v>0</v>
      </c>
      <c r="M29">
        <f t="shared" si="2"/>
        <v>1</v>
      </c>
      <c r="N29">
        <f t="shared" si="3"/>
        <v>1</v>
      </c>
    </row>
    <row r="30" spans="1:14" x14ac:dyDescent="0.45">
      <c r="A30">
        <v>29</v>
      </c>
      <c r="B30">
        <v>1800</v>
      </c>
      <c r="C30">
        <v>0</v>
      </c>
      <c r="D30">
        <v>5.14</v>
      </c>
      <c r="E30">
        <v>26</v>
      </c>
      <c r="F30">
        <v>2.2067E-2</v>
      </c>
      <c r="G30">
        <v>2.7509999999999999</v>
      </c>
      <c r="H30">
        <v>22</v>
      </c>
      <c r="I30">
        <v>4.8802999999999999E-2</v>
      </c>
      <c r="J30">
        <f t="shared" si="0"/>
        <v>0</v>
      </c>
      <c r="K30">
        <f t="shared" si="0"/>
        <v>0</v>
      </c>
      <c r="L30">
        <f t="shared" si="1"/>
        <v>0</v>
      </c>
      <c r="M30">
        <f t="shared" si="2"/>
        <v>1</v>
      </c>
      <c r="N30">
        <f t="shared" si="3"/>
        <v>1</v>
      </c>
    </row>
    <row r="31" spans="1:14" x14ac:dyDescent="0.45">
      <c r="A31">
        <v>30</v>
      </c>
      <c r="B31">
        <v>1800</v>
      </c>
      <c r="C31">
        <v>0</v>
      </c>
      <c r="D31">
        <v>0.70299999999999996</v>
      </c>
      <c r="E31">
        <v>2</v>
      </c>
      <c r="F31">
        <v>3.542E-3</v>
      </c>
      <c r="G31">
        <v>0.92200000000000004</v>
      </c>
      <c r="H31">
        <v>7</v>
      </c>
      <c r="I31">
        <v>6.8669999999999998E-3</v>
      </c>
      <c r="J31">
        <f t="shared" si="0"/>
        <v>0</v>
      </c>
      <c r="K31">
        <f t="shared" si="0"/>
        <v>0</v>
      </c>
      <c r="L31">
        <f t="shared" si="1"/>
        <v>0</v>
      </c>
      <c r="M31">
        <f t="shared" si="2"/>
        <v>1</v>
      </c>
      <c r="N31">
        <f t="shared" si="3"/>
        <v>1</v>
      </c>
    </row>
    <row r="32" spans="1:14" x14ac:dyDescent="0.45">
      <c r="A32">
        <v>31</v>
      </c>
      <c r="B32">
        <v>1800</v>
      </c>
      <c r="C32">
        <v>0</v>
      </c>
      <c r="D32">
        <v>2.0779999999999998</v>
      </c>
      <c r="E32">
        <v>7</v>
      </c>
      <c r="F32">
        <v>3.9715E-2</v>
      </c>
      <c r="G32">
        <v>0.98399999999999999</v>
      </c>
      <c r="H32">
        <v>2</v>
      </c>
      <c r="I32">
        <v>4.2463000000000001E-2</v>
      </c>
      <c r="J32">
        <f t="shared" si="0"/>
        <v>0</v>
      </c>
      <c r="K32">
        <f t="shared" si="0"/>
        <v>0</v>
      </c>
      <c r="L32">
        <f t="shared" si="1"/>
        <v>0</v>
      </c>
      <c r="M32">
        <f t="shared" si="2"/>
        <v>1</v>
      </c>
      <c r="N32">
        <f t="shared" si="3"/>
        <v>1</v>
      </c>
    </row>
    <row r="33" spans="1:14" x14ac:dyDescent="0.45">
      <c r="A33">
        <v>32</v>
      </c>
      <c r="B33">
        <v>1800</v>
      </c>
      <c r="C33">
        <v>0</v>
      </c>
      <c r="D33">
        <v>2.782</v>
      </c>
      <c r="E33">
        <v>10</v>
      </c>
      <c r="F33">
        <v>4.5953000000000001E-2</v>
      </c>
      <c r="G33">
        <v>1.2809999999999999</v>
      </c>
      <c r="H33">
        <v>4</v>
      </c>
      <c r="I33">
        <v>2.7434E-2</v>
      </c>
      <c r="J33">
        <f t="shared" si="0"/>
        <v>0</v>
      </c>
      <c r="K33">
        <f t="shared" si="0"/>
        <v>0</v>
      </c>
      <c r="L33">
        <f t="shared" si="1"/>
        <v>0</v>
      </c>
      <c r="M33">
        <f t="shared" si="2"/>
        <v>1</v>
      </c>
      <c r="N33">
        <f t="shared" si="3"/>
        <v>1</v>
      </c>
    </row>
    <row r="34" spans="1:14" x14ac:dyDescent="0.45">
      <c r="A34">
        <v>33</v>
      </c>
      <c r="B34">
        <v>1800</v>
      </c>
      <c r="C34">
        <v>0</v>
      </c>
      <c r="D34">
        <v>1.5780000000000001</v>
      </c>
      <c r="E34">
        <v>2</v>
      </c>
      <c r="F34">
        <v>-7.136E-3</v>
      </c>
      <c r="G34">
        <v>1.3280000000000001</v>
      </c>
      <c r="H34">
        <v>2</v>
      </c>
      <c r="I34">
        <v>4.7773999999999997E-2</v>
      </c>
      <c r="J34">
        <f t="shared" si="0"/>
        <v>0</v>
      </c>
      <c r="K34">
        <f t="shared" si="0"/>
        <v>0</v>
      </c>
      <c r="L34">
        <f t="shared" si="1"/>
        <v>0</v>
      </c>
      <c r="M34">
        <f t="shared" si="2"/>
        <v>1</v>
      </c>
      <c r="N34">
        <f t="shared" si="3"/>
        <v>1</v>
      </c>
    </row>
    <row r="35" spans="1:14" x14ac:dyDescent="0.45">
      <c r="A35">
        <v>34</v>
      </c>
      <c r="B35">
        <v>1800</v>
      </c>
      <c r="C35">
        <v>0</v>
      </c>
      <c r="D35">
        <v>0.85899999999999999</v>
      </c>
      <c r="E35">
        <v>1</v>
      </c>
      <c r="F35">
        <v>4.3026000000000002E-2</v>
      </c>
      <c r="G35">
        <v>0.75</v>
      </c>
      <c r="H35">
        <v>1</v>
      </c>
      <c r="I35">
        <v>4.1783000000000001E-2</v>
      </c>
      <c r="J35">
        <f t="shared" si="0"/>
        <v>0</v>
      </c>
      <c r="K35">
        <f t="shared" si="0"/>
        <v>0</v>
      </c>
      <c r="L35">
        <f t="shared" si="1"/>
        <v>0</v>
      </c>
      <c r="M35">
        <f t="shared" si="2"/>
        <v>1</v>
      </c>
      <c r="N35">
        <f t="shared" si="3"/>
        <v>1</v>
      </c>
    </row>
    <row r="36" spans="1:14" x14ac:dyDescent="0.45">
      <c r="A36">
        <v>35</v>
      </c>
      <c r="B36">
        <v>1800</v>
      </c>
      <c r="C36">
        <v>0</v>
      </c>
      <c r="D36">
        <v>3.2210000000000001</v>
      </c>
      <c r="E36">
        <v>16</v>
      </c>
      <c r="F36">
        <v>3.4172000000000001E-2</v>
      </c>
      <c r="G36">
        <v>0.875</v>
      </c>
      <c r="H36">
        <v>3</v>
      </c>
      <c r="I36">
        <v>4.6859999999999999E-2</v>
      </c>
      <c r="J36">
        <f t="shared" si="0"/>
        <v>0</v>
      </c>
      <c r="K36">
        <f t="shared" si="0"/>
        <v>0</v>
      </c>
      <c r="L36">
        <f t="shared" si="1"/>
        <v>0</v>
      </c>
      <c r="M36">
        <f t="shared" si="2"/>
        <v>1</v>
      </c>
      <c r="N36">
        <f t="shared" si="3"/>
        <v>1</v>
      </c>
    </row>
    <row r="37" spans="1:14" x14ac:dyDescent="0.45">
      <c r="A37">
        <v>36</v>
      </c>
      <c r="B37">
        <v>1800</v>
      </c>
      <c r="C37">
        <v>0</v>
      </c>
      <c r="D37">
        <v>4.4160000000000004</v>
      </c>
      <c r="E37">
        <v>15</v>
      </c>
      <c r="F37">
        <v>1.4305999999999999E-2</v>
      </c>
      <c r="G37">
        <v>2.1349999999999998</v>
      </c>
      <c r="H37">
        <v>9</v>
      </c>
      <c r="I37">
        <v>2.3706999999999999E-2</v>
      </c>
      <c r="J37">
        <f t="shared" si="0"/>
        <v>0</v>
      </c>
      <c r="K37">
        <f t="shared" si="0"/>
        <v>0</v>
      </c>
      <c r="L37">
        <f t="shared" si="1"/>
        <v>0</v>
      </c>
      <c r="M37">
        <f t="shared" si="2"/>
        <v>1</v>
      </c>
      <c r="N37">
        <f t="shared" si="3"/>
        <v>1</v>
      </c>
    </row>
    <row r="38" spans="1:14" x14ac:dyDescent="0.45">
      <c r="A38">
        <v>37</v>
      </c>
      <c r="B38">
        <v>1800</v>
      </c>
      <c r="C38">
        <v>0</v>
      </c>
      <c r="D38">
        <v>6.234</v>
      </c>
      <c r="E38">
        <v>25</v>
      </c>
      <c r="F38">
        <v>4.1631000000000001E-2</v>
      </c>
      <c r="G38">
        <v>3.0470000000000002</v>
      </c>
      <c r="H38">
        <v>21</v>
      </c>
      <c r="I38">
        <v>1.7115999999999999E-2</v>
      </c>
      <c r="J38">
        <f t="shared" si="0"/>
        <v>0</v>
      </c>
      <c r="K38">
        <f t="shared" si="0"/>
        <v>0</v>
      </c>
      <c r="L38">
        <f t="shared" si="1"/>
        <v>0</v>
      </c>
      <c r="M38">
        <f t="shared" si="2"/>
        <v>1</v>
      </c>
      <c r="N38">
        <f t="shared" si="3"/>
        <v>1</v>
      </c>
    </row>
    <row r="39" spans="1:14" x14ac:dyDescent="0.45">
      <c r="A39">
        <v>38</v>
      </c>
      <c r="B39">
        <v>1800</v>
      </c>
      <c r="C39">
        <v>0</v>
      </c>
      <c r="D39">
        <v>5.47</v>
      </c>
      <c r="E39">
        <v>24</v>
      </c>
      <c r="F39">
        <v>-3.4262000000000001E-2</v>
      </c>
      <c r="G39">
        <v>1.6240000000000001</v>
      </c>
      <c r="H39">
        <v>4</v>
      </c>
      <c r="I39">
        <v>3.5215999999999997E-2</v>
      </c>
      <c r="J39">
        <f t="shared" si="0"/>
        <v>0</v>
      </c>
      <c r="K39">
        <f t="shared" si="0"/>
        <v>0</v>
      </c>
      <c r="L39">
        <f t="shared" si="1"/>
        <v>0</v>
      </c>
      <c r="M39">
        <f t="shared" si="2"/>
        <v>1</v>
      </c>
      <c r="N39">
        <f t="shared" si="3"/>
        <v>1</v>
      </c>
    </row>
    <row r="40" spans="1:14" x14ac:dyDescent="0.45">
      <c r="A40">
        <v>39</v>
      </c>
      <c r="B40">
        <v>1800</v>
      </c>
      <c r="C40">
        <v>0</v>
      </c>
      <c r="D40">
        <v>4.016</v>
      </c>
      <c r="E40">
        <v>16</v>
      </c>
      <c r="F40">
        <v>4.1570000000000003E-2</v>
      </c>
      <c r="G40">
        <v>2.6560000000000001</v>
      </c>
      <c r="H40">
        <v>16</v>
      </c>
      <c r="I40">
        <v>4.4450000000000003E-2</v>
      </c>
      <c r="J40">
        <f t="shared" si="0"/>
        <v>0</v>
      </c>
      <c r="K40">
        <f t="shared" si="0"/>
        <v>0</v>
      </c>
      <c r="L40">
        <f t="shared" si="1"/>
        <v>0</v>
      </c>
      <c r="M40">
        <f t="shared" si="2"/>
        <v>1</v>
      </c>
      <c r="N40">
        <f t="shared" si="3"/>
        <v>1</v>
      </c>
    </row>
    <row r="41" spans="1:14" x14ac:dyDescent="0.45">
      <c r="A41">
        <v>40</v>
      </c>
      <c r="B41">
        <v>1800</v>
      </c>
      <c r="C41">
        <v>0</v>
      </c>
      <c r="D41">
        <v>1.9219999999999999</v>
      </c>
      <c r="E41">
        <v>5</v>
      </c>
      <c r="F41">
        <v>-4.26E-4</v>
      </c>
      <c r="G41">
        <v>1.5640000000000001</v>
      </c>
      <c r="H41">
        <v>7</v>
      </c>
      <c r="I41">
        <v>3.2169000000000003E-2</v>
      </c>
      <c r="J41">
        <f t="shared" si="0"/>
        <v>0</v>
      </c>
      <c r="K41">
        <f t="shared" si="0"/>
        <v>0</v>
      </c>
      <c r="L41">
        <f t="shared" si="1"/>
        <v>0</v>
      </c>
      <c r="M41">
        <f t="shared" si="2"/>
        <v>1</v>
      </c>
      <c r="N41">
        <f t="shared" si="3"/>
        <v>1</v>
      </c>
    </row>
    <row r="42" spans="1:14" x14ac:dyDescent="0.45">
      <c r="A42">
        <v>41</v>
      </c>
      <c r="B42">
        <v>1800</v>
      </c>
      <c r="C42">
        <v>0</v>
      </c>
      <c r="D42">
        <v>4.6239999999999997</v>
      </c>
      <c r="E42">
        <v>20</v>
      </c>
      <c r="F42">
        <v>1.7089E-2</v>
      </c>
      <c r="G42">
        <v>3.5</v>
      </c>
      <c r="H42">
        <v>25</v>
      </c>
      <c r="I42">
        <v>3.4727000000000001E-2</v>
      </c>
      <c r="J42">
        <f t="shared" si="0"/>
        <v>0</v>
      </c>
      <c r="K42">
        <f t="shared" si="0"/>
        <v>0</v>
      </c>
      <c r="L42">
        <f t="shared" si="1"/>
        <v>0</v>
      </c>
      <c r="M42">
        <f t="shared" si="2"/>
        <v>1</v>
      </c>
      <c r="N42">
        <f t="shared" si="3"/>
        <v>1</v>
      </c>
    </row>
    <row r="43" spans="1:14" x14ac:dyDescent="0.45">
      <c r="A43">
        <v>42</v>
      </c>
      <c r="B43">
        <v>1800</v>
      </c>
      <c r="C43">
        <v>0</v>
      </c>
      <c r="D43">
        <v>3.4689999999999999</v>
      </c>
      <c r="E43">
        <v>16</v>
      </c>
      <c r="F43">
        <v>-1.6926E-2</v>
      </c>
      <c r="G43">
        <v>0.89</v>
      </c>
      <c r="H43">
        <v>6</v>
      </c>
      <c r="I43">
        <v>1.8602E-2</v>
      </c>
      <c r="J43">
        <f t="shared" si="0"/>
        <v>0</v>
      </c>
      <c r="K43">
        <f t="shared" si="0"/>
        <v>0</v>
      </c>
      <c r="L43">
        <f t="shared" si="1"/>
        <v>0</v>
      </c>
      <c r="M43">
        <f t="shared" si="2"/>
        <v>1</v>
      </c>
      <c r="N43">
        <f t="shared" si="3"/>
        <v>1</v>
      </c>
    </row>
    <row r="44" spans="1:14" x14ac:dyDescent="0.45">
      <c r="A44">
        <v>43</v>
      </c>
      <c r="B44">
        <v>1800</v>
      </c>
      <c r="C44">
        <v>0</v>
      </c>
      <c r="D44">
        <v>42.033000000000001</v>
      </c>
      <c r="E44">
        <v>173</v>
      </c>
      <c r="F44">
        <v>4.9814999999999998E-2</v>
      </c>
      <c r="G44">
        <v>2.593</v>
      </c>
      <c r="H44">
        <v>12</v>
      </c>
      <c r="I44">
        <v>-8.0000000000000004E-4</v>
      </c>
      <c r="J44">
        <f t="shared" si="0"/>
        <v>0</v>
      </c>
      <c r="K44">
        <f t="shared" si="0"/>
        <v>0</v>
      </c>
      <c r="L44">
        <f t="shared" si="1"/>
        <v>0</v>
      </c>
      <c r="M44">
        <f t="shared" si="2"/>
        <v>1</v>
      </c>
      <c r="N44">
        <f t="shared" si="3"/>
        <v>1</v>
      </c>
    </row>
    <row r="45" spans="1:14" x14ac:dyDescent="0.45">
      <c r="A45">
        <v>44</v>
      </c>
      <c r="B45">
        <v>1800</v>
      </c>
      <c r="C45">
        <v>0</v>
      </c>
      <c r="D45">
        <v>1.7809999999999999</v>
      </c>
      <c r="E45">
        <v>4</v>
      </c>
      <c r="F45">
        <v>3.7003000000000001E-2</v>
      </c>
      <c r="G45">
        <v>2.093</v>
      </c>
      <c r="H45">
        <v>11</v>
      </c>
      <c r="I45">
        <v>3.4273999999999999E-2</v>
      </c>
      <c r="J45">
        <f t="shared" si="0"/>
        <v>0</v>
      </c>
      <c r="K45">
        <f t="shared" si="0"/>
        <v>0</v>
      </c>
      <c r="L45">
        <f t="shared" si="1"/>
        <v>0</v>
      </c>
      <c r="M45">
        <f t="shared" si="2"/>
        <v>1</v>
      </c>
      <c r="N45">
        <f t="shared" si="3"/>
        <v>1</v>
      </c>
    </row>
    <row r="46" spans="1:14" x14ac:dyDescent="0.45">
      <c r="A46">
        <v>45</v>
      </c>
      <c r="B46">
        <v>1800</v>
      </c>
      <c r="C46">
        <v>0</v>
      </c>
      <c r="D46">
        <v>2.3439999999999999</v>
      </c>
      <c r="E46">
        <v>10</v>
      </c>
      <c r="F46">
        <v>2.7265000000000001E-2</v>
      </c>
      <c r="G46">
        <v>0.875</v>
      </c>
      <c r="H46">
        <v>2</v>
      </c>
      <c r="I46">
        <v>3.0931E-2</v>
      </c>
      <c r="J46">
        <f t="shared" si="0"/>
        <v>0</v>
      </c>
      <c r="K46">
        <f t="shared" si="0"/>
        <v>0</v>
      </c>
      <c r="L46">
        <f t="shared" si="1"/>
        <v>0</v>
      </c>
      <c r="M46">
        <f t="shared" si="2"/>
        <v>1</v>
      </c>
      <c r="N46">
        <f t="shared" si="3"/>
        <v>1</v>
      </c>
    </row>
    <row r="47" spans="1:14" x14ac:dyDescent="0.45">
      <c r="A47">
        <v>46</v>
      </c>
      <c r="B47">
        <v>1800</v>
      </c>
      <c r="C47">
        <v>0</v>
      </c>
      <c r="D47">
        <v>4.907</v>
      </c>
      <c r="E47">
        <v>28</v>
      </c>
      <c r="F47">
        <v>1.7132000000000001E-2</v>
      </c>
      <c r="G47">
        <v>0.98499999999999999</v>
      </c>
      <c r="H47">
        <v>6</v>
      </c>
      <c r="I47">
        <v>2.733E-2</v>
      </c>
      <c r="J47">
        <f t="shared" si="0"/>
        <v>0</v>
      </c>
      <c r="K47">
        <f t="shared" si="0"/>
        <v>0</v>
      </c>
      <c r="L47">
        <f t="shared" si="1"/>
        <v>0</v>
      </c>
      <c r="M47">
        <f t="shared" si="2"/>
        <v>1</v>
      </c>
      <c r="N47">
        <f t="shared" si="3"/>
        <v>1</v>
      </c>
    </row>
    <row r="48" spans="1:14" x14ac:dyDescent="0.45">
      <c r="A48">
        <v>47</v>
      </c>
      <c r="B48">
        <v>1800</v>
      </c>
      <c r="C48">
        <v>0</v>
      </c>
      <c r="D48">
        <v>1.2649999999999999</v>
      </c>
      <c r="E48">
        <v>1</v>
      </c>
      <c r="F48">
        <v>3.9856000000000003E-2</v>
      </c>
      <c r="G48">
        <v>1.6870000000000001</v>
      </c>
      <c r="H48">
        <v>8</v>
      </c>
      <c r="I48">
        <v>3.2298E-2</v>
      </c>
      <c r="J48">
        <f t="shared" si="0"/>
        <v>0</v>
      </c>
      <c r="K48">
        <f t="shared" si="0"/>
        <v>0</v>
      </c>
      <c r="L48">
        <f t="shared" si="1"/>
        <v>0</v>
      </c>
      <c r="M48">
        <f t="shared" si="2"/>
        <v>1</v>
      </c>
      <c r="N48">
        <f t="shared" si="3"/>
        <v>1</v>
      </c>
    </row>
    <row r="49" spans="1:14" x14ac:dyDescent="0.45">
      <c r="A49">
        <v>48</v>
      </c>
      <c r="B49">
        <v>1800</v>
      </c>
      <c r="C49">
        <v>0</v>
      </c>
      <c r="D49">
        <v>3.0169999999999999</v>
      </c>
      <c r="E49">
        <v>11</v>
      </c>
      <c r="F49">
        <v>4.4158999999999997E-2</v>
      </c>
      <c r="G49">
        <v>2.218</v>
      </c>
      <c r="H49">
        <v>16</v>
      </c>
      <c r="I49">
        <v>1.6988E-2</v>
      </c>
      <c r="J49">
        <f t="shared" si="0"/>
        <v>0</v>
      </c>
      <c r="K49">
        <f t="shared" si="0"/>
        <v>0</v>
      </c>
      <c r="L49">
        <f t="shared" si="1"/>
        <v>0</v>
      </c>
      <c r="M49">
        <f t="shared" si="2"/>
        <v>1</v>
      </c>
      <c r="N49">
        <f t="shared" si="3"/>
        <v>1</v>
      </c>
    </row>
    <row r="50" spans="1:14" x14ac:dyDescent="0.45">
      <c r="A50">
        <v>49</v>
      </c>
      <c r="B50">
        <v>1800</v>
      </c>
      <c r="C50">
        <v>0</v>
      </c>
      <c r="D50">
        <v>1.7190000000000001</v>
      </c>
      <c r="E50">
        <v>4</v>
      </c>
      <c r="F50">
        <v>2.3983999999999998E-2</v>
      </c>
      <c r="G50">
        <v>1.1559999999999999</v>
      </c>
      <c r="H50">
        <v>5</v>
      </c>
      <c r="I50">
        <v>3.1733999999999998E-2</v>
      </c>
      <c r="J50">
        <f t="shared" si="0"/>
        <v>0</v>
      </c>
      <c r="K50">
        <f t="shared" si="0"/>
        <v>0</v>
      </c>
      <c r="L50">
        <f t="shared" si="1"/>
        <v>0</v>
      </c>
      <c r="M50">
        <f t="shared" si="2"/>
        <v>1</v>
      </c>
      <c r="N50">
        <f t="shared" si="3"/>
        <v>1</v>
      </c>
    </row>
    <row r="51" spans="1:14" x14ac:dyDescent="0.45">
      <c r="A51">
        <v>50</v>
      </c>
      <c r="B51">
        <v>1800</v>
      </c>
      <c r="C51">
        <v>0</v>
      </c>
      <c r="D51">
        <v>5.8289999999999997</v>
      </c>
      <c r="E51">
        <v>26</v>
      </c>
      <c r="F51">
        <v>4.8832E-2</v>
      </c>
      <c r="G51">
        <v>1.204</v>
      </c>
      <c r="H51">
        <v>2</v>
      </c>
      <c r="I51">
        <v>4.1673000000000002E-2</v>
      </c>
      <c r="J51">
        <f t="shared" si="0"/>
        <v>0</v>
      </c>
      <c r="K51">
        <f t="shared" si="0"/>
        <v>0</v>
      </c>
      <c r="L51">
        <f t="shared" si="1"/>
        <v>0</v>
      </c>
      <c r="M51">
        <f t="shared" si="2"/>
        <v>1</v>
      </c>
      <c r="N51">
        <f t="shared" si="3"/>
        <v>1</v>
      </c>
    </row>
    <row r="52" spans="1:14" x14ac:dyDescent="0.45">
      <c r="A52">
        <v>51</v>
      </c>
      <c r="B52">
        <v>1800</v>
      </c>
      <c r="C52">
        <v>0</v>
      </c>
      <c r="D52">
        <v>8.9540000000000006</v>
      </c>
      <c r="E52">
        <v>32</v>
      </c>
      <c r="F52">
        <v>4.8654999999999997E-2</v>
      </c>
      <c r="G52">
        <v>2.9060000000000001</v>
      </c>
      <c r="H52">
        <v>22</v>
      </c>
      <c r="I52">
        <v>3.1732000000000003E-2</v>
      </c>
      <c r="J52">
        <f t="shared" si="0"/>
        <v>0</v>
      </c>
      <c r="K52">
        <f t="shared" si="0"/>
        <v>0</v>
      </c>
      <c r="L52">
        <f t="shared" si="1"/>
        <v>0</v>
      </c>
      <c r="M52">
        <f t="shared" si="2"/>
        <v>1</v>
      </c>
      <c r="N52">
        <f t="shared" si="3"/>
        <v>1</v>
      </c>
    </row>
    <row r="53" spans="1:14" x14ac:dyDescent="0.45">
      <c r="A53">
        <v>52</v>
      </c>
      <c r="B53">
        <v>1800</v>
      </c>
      <c r="C53">
        <v>0</v>
      </c>
      <c r="D53">
        <v>1.5629999999999999</v>
      </c>
      <c r="E53">
        <v>3</v>
      </c>
      <c r="F53">
        <v>2.4657999999999999E-2</v>
      </c>
      <c r="G53">
        <v>1.4830000000000001</v>
      </c>
      <c r="H53">
        <v>8</v>
      </c>
      <c r="I53">
        <v>4.8956E-2</v>
      </c>
      <c r="J53">
        <f t="shared" si="0"/>
        <v>0</v>
      </c>
      <c r="K53">
        <f t="shared" si="0"/>
        <v>0</v>
      </c>
      <c r="L53">
        <f t="shared" si="1"/>
        <v>0</v>
      </c>
      <c r="M53">
        <f t="shared" si="2"/>
        <v>1</v>
      </c>
      <c r="N53">
        <f t="shared" si="3"/>
        <v>1</v>
      </c>
    </row>
    <row r="54" spans="1:14" x14ac:dyDescent="0.45">
      <c r="A54">
        <v>53</v>
      </c>
      <c r="B54">
        <v>1800</v>
      </c>
      <c r="C54">
        <v>0</v>
      </c>
      <c r="D54">
        <v>0.53300000000000003</v>
      </c>
      <c r="E54">
        <v>1</v>
      </c>
      <c r="F54">
        <v>3.1676999999999997E-2</v>
      </c>
      <c r="G54">
        <v>0.40799999999999997</v>
      </c>
      <c r="H54">
        <v>1</v>
      </c>
      <c r="I54">
        <v>3.4937000000000003E-2</v>
      </c>
      <c r="J54">
        <f t="shared" si="0"/>
        <v>0</v>
      </c>
      <c r="K54">
        <f t="shared" si="0"/>
        <v>0</v>
      </c>
      <c r="L54">
        <f t="shared" si="1"/>
        <v>0</v>
      </c>
      <c r="M54">
        <f t="shared" si="2"/>
        <v>1</v>
      </c>
      <c r="N54">
        <f t="shared" si="3"/>
        <v>1</v>
      </c>
    </row>
    <row r="55" spans="1:14" x14ac:dyDescent="0.45">
      <c r="A55">
        <v>54</v>
      </c>
      <c r="B55">
        <v>1800</v>
      </c>
      <c r="C55">
        <v>0</v>
      </c>
      <c r="D55">
        <v>4.3179999999999996</v>
      </c>
      <c r="E55">
        <v>18</v>
      </c>
      <c r="F55">
        <v>4.1812000000000002E-2</v>
      </c>
      <c r="G55">
        <v>6.2450000000000001</v>
      </c>
      <c r="H55">
        <v>73</v>
      </c>
      <c r="I55">
        <v>2.1991E-2</v>
      </c>
      <c r="J55">
        <f t="shared" si="0"/>
        <v>0</v>
      </c>
      <c r="K55">
        <f t="shared" si="0"/>
        <v>0</v>
      </c>
      <c r="L55">
        <f t="shared" si="1"/>
        <v>0</v>
      </c>
      <c r="M55">
        <f t="shared" si="2"/>
        <v>1</v>
      </c>
      <c r="N55">
        <f t="shared" si="3"/>
        <v>1</v>
      </c>
    </row>
    <row r="56" spans="1:14" x14ac:dyDescent="0.45">
      <c r="A56">
        <v>55</v>
      </c>
      <c r="B56">
        <v>1800</v>
      </c>
      <c r="C56">
        <v>0</v>
      </c>
      <c r="D56">
        <v>1.1559999999999999</v>
      </c>
      <c r="E56">
        <v>2</v>
      </c>
      <c r="F56">
        <v>3.1329000000000003E-2</v>
      </c>
      <c r="G56">
        <v>2.782</v>
      </c>
      <c r="H56">
        <v>22</v>
      </c>
      <c r="I56">
        <v>4.2941E-2</v>
      </c>
      <c r="J56">
        <f t="shared" si="0"/>
        <v>0</v>
      </c>
      <c r="K56">
        <f t="shared" si="0"/>
        <v>0</v>
      </c>
      <c r="L56">
        <f t="shared" si="1"/>
        <v>0</v>
      </c>
      <c r="M56">
        <f t="shared" si="2"/>
        <v>1</v>
      </c>
      <c r="N56">
        <f t="shared" si="3"/>
        <v>1</v>
      </c>
    </row>
    <row r="57" spans="1:14" x14ac:dyDescent="0.45">
      <c r="A57">
        <v>56</v>
      </c>
      <c r="B57">
        <v>1800</v>
      </c>
      <c r="C57">
        <v>0</v>
      </c>
      <c r="D57">
        <v>3.141</v>
      </c>
      <c r="E57">
        <v>15</v>
      </c>
      <c r="F57">
        <v>3.9309999999999996E-3</v>
      </c>
      <c r="G57">
        <v>1.4059999999999999</v>
      </c>
      <c r="H57">
        <v>12</v>
      </c>
      <c r="I57">
        <v>3.3264000000000002E-2</v>
      </c>
      <c r="J57">
        <f t="shared" si="0"/>
        <v>0</v>
      </c>
      <c r="K57">
        <f t="shared" si="0"/>
        <v>0</v>
      </c>
      <c r="L57">
        <f t="shared" si="1"/>
        <v>0</v>
      </c>
      <c r="M57">
        <f t="shared" si="2"/>
        <v>1</v>
      </c>
      <c r="N57">
        <f t="shared" si="3"/>
        <v>1</v>
      </c>
    </row>
    <row r="58" spans="1:14" x14ac:dyDescent="0.45">
      <c r="A58">
        <v>57</v>
      </c>
      <c r="B58">
        <v>1800</v>
      </c>
      <c r="C58">
        <v>0</v>
      </c>
      <c r="D58">
        <v>2.5619999999999998</v>
      </c>
      <c r="E58">
        <v>9</v>
      </c>
      <c r="F58">
        <v>4.3959999999999999E-2</v>
      </c>
      <c r="G58">
        <v>2.375</v>
      </c>
      <c r="H58">
        <v>14</v>
      </c>
      <c r="I58">
        <v>4.5062999999999999E-2</v>
      </c>
      <c r="J58">
        <f t="shared" si="0"/>
        <v>0</v>
      </c>
      <c r="K58">
        <f t="shared" si="0"/>
        <v>0</v>
      </c>
      <c r="L58">
        <f t="shared" si="1"/>
        <v>0</v>
      </c>
      <c r="M58">
        <f t="shared" si="2"/>
        <v>1</v>
      </c>
      <c r="N58">
        <f t="shared" si="3"/>
        <v>1</v>
      </c>
    </row>
    <row r="59" spans="1:14" x14ac:dyDescent="0.45">
      <c r="A59">
        <v>58</v>
      </c>
      <c r="B59">
        <v>1800</v>
      </c>
      <c r="C59">
        <v>0</v>
      </c>
      <c r="D59">
        <v>3.5779999999999998</v>
      </c>
      <c r="E59">
        <v>12</v>
      </c>
      <c r="F59">
        <v>2.2426000000000001E-2</v>
      </c>
      <c r="G59">
        <v>2.657</v>
      </c>
      <c r="H59">
        <v>21</v>
      </c>
      <c r="I59">
        <v>2.7955000000000001E-2</v>
      </c>
      <c r="J59">
        <f t="shared" si="0"/>
        <v>0</v>
      </c>
      <c r="K59">
        <f t="shared" si="0"/>
        <v>0</v>
      </c>
      <c r="L59">
        <f t="shared" si="1"/>
        <v>0</v>
      </c>
      <c r="M59">
        <f t="shared" si="2"/>
        <v>1</v>
      </c>
      <c r="N59">
        <f t="shared" si="3"/>
        <v>1</v>
      </c>
    </row>
    <row r="60" spans="1:14" x14ac:dyDescent="0.45">
      <c r="A60">
        <v>59</v>
      </c>
      <c r="B60">
        <v>1800</v>
      </c>
      <c r="C60">
        <v>0</v>
      </c>
      <c r="D60">
        <v>1.516</v>
      </c>
      <c r="E60">
        <v>1</v>
      </c>
      <c r="F60">
        <v>3.6255000000000003E-2</v>
      </c>
      <c r="G60">
        <v>3.1560000000000001</v>
      </c>
      <c r="H60">
        <v>18</v>
      </c>
      <c r="I60">
        <v>1.152E-3</v>
      </c>
      <c r="J60">
        <f t="shared" si="0"/>
        <v>0</v>
      </c>
      <c r="K60">
        <f t="shared" si="0"/>
        <v>0</v>
      </c>
      <c r="L60">
        <f t="shared" si="1"/>
        <v>0</v>
      </c>
      <c r="M60">
        <f t="shared" si="2"/>
        <v>1</v>
      </c>
      <c r="N60">
        <f t="shared" si="3"/>
        <v>1</v>
      </c>
    </row>
  </sheetData>
  <mergeCells count="3">
    <mergeCell ref="P8:R8"/>
    <mergeCell ref="S8:V8"/>
    <mergeCell ref="W8:Z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2EDEF-0D8B-42AD-9A23-CC0AC5390AB1}">
  <dimension ref="A1:Z58"/>
  <sheetViews>
    <sheetView workbookViewId="0">
      <selection activeCell="J1" sqref="J1:Z1048576"/>
    </sheetView>
  </sheetViews>
  <sheetFormatPr defaultRowHeight="14.25" x14ac:dyDescent="0.45"/>
  <sheetData>
    <row r="1" spans="1:2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9</v>
      </c>
      <c r="M1" t="s">
        <v>10</v>
      </c>
      <c r="N1" t="s">
        <v>11</v>
      </c>
      <c r="P1" t="s">
        <v>12</v>
      </c>
      <c r="Q1" t="s">
        <v>13</v>
      </c>
    </row>
    <row r="2" spans="1:26" x14ac:dyDescent="0.45">
      <c r="A2">
        <v>0</v>
      </c>
      <c r="B2">
        <v>1800</v>
      </c>
      <c r="C2">
        <v>0</v>
      </c>
      <c r="D2">
        <v>0.56299999999999994</v>
      </c>
      <c r="E2">
        <v>2</v>
      </c>
      <c r="F2">
        <v>6.3500000000000004E-4</v>
      </c>
      <c r="G2">
        <v>0.34399999999999997</v>
      </c>
      <c r="H2">
        <v>1</v>
      </c>
      <c r="I2">
        <v>1.3058999999999999E-2</v>
      </c>
      <c r="J2">
        <f>1-M2</f>
        <v>0</v>
      </c>
      <c r="K2">
        <f>1-N2</f>
        <v>0</v>
      </c>
      <c r="L2">
        <f>IF(B2&lt;1800,1,0)</f>
        <v>0</v>
      </c>
      <c r="M2">
        <f>IF(AND(D2&lt;1800,E2&lt;1000 ),1,0)</f>
        <v>1</v>
      </c>
      <c r="N2">
        <f>IF(AND(G2&lt;1800,H2&lt;1000),1,0)</f>
        <v>1</v>
      </c>
      <c r="O2">
        <f>COUNTA(B:B)-1</f>
        <v>57</v>
      </c>
      <c r="P2" t="e">
        <f>SUMPRODUCT(B:B,L:L)/SUM(L:L)</f>
        <v>#DIV/0!</v>
      </c>
      <c r="Q2">
        <f>SUM(L:L)/$O$2</f>
        <v>0</v>
      </c>
    </row>
    <row r="3" spans="1:26" x14ac:dyDescent="0.45">
      <c r="A3">
        <v>1</v>
      </c>
      <c r="B3">
        <v>1800</v>
      </c>
      <c r="C3">
        <v>0</v>
      </c>
      <c r="D3">
        <v>0.42199999999999999</v>
      </c>
      <c r="E3">
        <v>2</v>
      </c>
      <c r="F3">
        <v>4.3586E-2</v>
      </c>
      <c r="G3">
        <v>0.34300000000000003</v>
      </c>
      <c r="H3">
        <v>3</v>
      </c>
      <c r="I3">
        <v>3.3730000000000003E-2</v>
      </c>
      <c r="J3">
        <f t="shared" ref="J3:K5" si="0">1-M3</f>
        <v>0</v>
      </c>
      <c r="K3">
        <f t="shared" si="0"/>
        <v>0</v>
      </c>
      <c r="L3">
        <f t="shared" ref="L3:L5" si="1">IF(B3&lt;1800,1,0)</f>
        <v>0</v>
      </c>
      <c r="M3">
        <f t="shared" ref="M3:M5" si="2">IF(AND(D3&lt;1800,E3&lt;1000 ),1,0)</f>
        <v>1</v>
      </c>
      <c r="N3">
        <f t="shared" ref="N3:N5" si="3">IF(AND(G3&lt;1800,H3&lt;1000),1,0)</f>
        <v>1</v>
      </c>
      <c r="P3" t="s">
        <v>14</v>
      </c>
      <c r="Q3" t="s">
        <v>15</v>
      </c>
      <c r="R3" t="s">
        <v>16</v>
      </c>
      <c r="S3" t="s">
        <v>17</v>
      </c>
    </row>
    <row r="4" spans="1:26" x14ac:dyDescent="0.45">
      <c r="A4">
        <v>2</v>
      </c>
      <c r="B4">
        <v>1800</v>
      </c>
      <c r="C4">
        <v>0</v>
      </c>
      <c r="D4">
        <v>3.141</v>
      </c>
      <c r="E4">
        <v>21</v>
      </c>
      <c r="F4">
        <v>4.7615999999999999E-2</v>
      </c>
      <c r="G4">
        <v>0.26500000000000001</v>
      </c>
      <c r="H4">
        <v>2</v>
      </c>
      <c r="I4">
        <v>1.4560999999999999E-2</v>
      </c>
      <c r="J4">
        <f t="shared" si="0"/>
        <v>0</v>
      </c>
      <c r="K4">
        <f t="shared" si="0"/>
        <v>0</v>
      </c>
      <c r="L4">
        <f t="shared" si="1"/>
        <v>0</v>
      </c>
      <c r="M4">
        <f t="shared" si="2"/>
        <v>1</v>
      </c>
      <c r="N4">
        <f t="shared" si="3"/>
        <v>1</v>
      </c>
      <c r="P4">
        <f>SUMPRODUCT(D:D,M:M)/SUM(M:M)</f>
        <v>1.4992105263157898</v>
      </c>
      <c r="Q4">
        <f>SUM(M:M)/$O$2</f>
        <v>1</v>
      </c>
      <c r="R4">
        <f>SUMPRODUCT(E:E,M:M)/SUM(M:M)</f>
        <v>9.4035087719298254</v>
      </c>
      <c r="S4" t="e">
        <f>(SUM(F:F)-SUMPRODUCT(F:F,M:M))/(O2-SUM(M:M))</f>
        <v>#DIV/0!</v>
      </c>
    </row>
    <row r="5" spans="1:26" x14ac:dyDescent="0.45">
      <c r="A5">
        <v>3</v>
      </c>
      <c r="B5">
        <v>1800</v>
      </c>
      <c r="C5">
        <v>0</v>
      </c>
      <c r="D5">
        <v>1.157</v>
      </c>
      <c r="E5">
        <v>5</v>
      </c>
      <c r="F5">
        <v>3.8473E-2</v>
      </c>
      <c r="G5">
        <v>0.53100000000000003</v>
      </c>
      <c r="H5">
        <v>4</v>
      </c>
      <c r="I5">
        <v>2.3647999999999999E-2</v>
      </c>
      <c r="J5">
        <f t="shared" si="0"/>
        <v>0</v>
      </c>
      <c r="K5">
        <f t="shared" si="0"/>
        <v>0</v>
      </c>
      <c r="L5">
        <f t="shared" si="1"/>
        <v>0</v>
      </c>
      <c r="M5">
        <f t="shared" si="2"/>
        <v>1</v>
      </c>
      <c r="N5">
        <f t="shared" si="3"/>
        <v>1</v>
      </c>
      <c r="P5" t="s">
        <v>18</v>
      </c>
      <c r="Q5" t="s">
        <v>19</v>
      </c>
      <c r="R5" t="s">
        <v>20</v>
      </c>
      <c r="S5" t="s">
        <v>21</v>
      </c>
    </row>
    <row r="6" spans="1:26" x14ac:dyDescent="0.45">
      <c r="A6">
        <v>5</v>
      </c>
      <c r="B6">
        <v>1800</v>
      </c>
      <c r="C6">
        <v>0</v>
      </c>
      <c r="D6">
        <v>0.65600000000000003</v>
      </c>
      <c r="E6">
        <v>4</v>
      </c>
      <c r="F6">
        <v>4.9966000000000003E-2</v>
      </c>
      <c r="G6">
        <v>0.67200000000000004</v>
      </c>
      <c r="H6">
        <v>8</v>
      </c>
      <c r="I6">
        <v>3.9742E-2</v>
      </c>
      <c r="J6">
        <f>1-M6</f>
        <v>0</v>
      </c>
      <c r="K6">
        <f>1-N6</f>
        <v>0</v>
      </c>
      <c r="L6">
        <f>IF(B6&lt;1800,1,0)</f>
        <v>0</v>
      </c>
      <c r="M6">
        <f>IF(AND(D6&lt;1800,E6&lt;1000 ),1,0)</f>
        <v>1</v>
      </c>
      <c r="N6">
        <f>IF(AND(G6&lt;1800,H6&lt;1000),1,0)</f>
        <v>1</v>
      </c>
      <c r="P6">
        <f>SUMPRODUCT(G:G,N:N)/SUM(N:N)</f>
        <v>0.47177192982456145</v>
      </c>
      <c r="Q6">
        <f>SUM(N:N)/$O$2</f>
        <v>1</v>
      </c>
      <c r="R6">
        <f>SUMPRODUCT(H:H,N:N)/SUM(N:N)</f>
        <v>4.7192982456140351</v>
      </c>
      <c r="S6" t="e">
        <f>(SUM(I:I)-SUMPRODUCT(I:I,N:N))/(O2-SUM(N:N))</f>
        <v>#DIV/0!</v>
      </c>
    </row>
    <row r="7" spans="1:26" x14ac:dyDescent="0.45">
      <c r="A7">
        <v>6</v>
      </c>
      <c r="B7">
        <v>1800</v>
      </c>
      <c r="C7">
        <v>0</v>
      </c>
      <c r="D7">
        <v>1.766</v>
      </c>
      <c r="E7">
        <v>11</v>
      </c>
      <c r="F7">
        <v>4.6300000000000001E-2</v>
      </c>
      <c r="G7">
        <v>0.76600000000000001</v>
      </c>
      <c r="H7">
        <v>12</v>
      </c>
      <c r="I7">
        <v>1.1294E-2</v>
      </c>
      <c r="J7">
        <f>1-M7</f>
        <v>0</v>
      </c>
      <c r="K7">
        <f>1-N7</f>
        <v>0</v>
      </c>
      <c r="L7">
        <f>IF(B7&lt;1800,1,0)</f>
        <v>0</v>
      </c>
      <c r="M7">
        <f>IF(AND(D7&lt;1800,E7&lt;1000 ),1,0)</f>
        <v>1</v>
      </c>
      <c r="N7">
        <f>IF(AND(G7&lt;1800,H7&lt;1000),1,0)</f>
        <v>1</v>
      </c>
    </row>
    <row r="8" spans="1:26" x14ac:dyDescent="0.45">
      <c r="A8">
        <v>7</v>
      </c>
      <c r="B8">
        <v>1800</v>
      </c>
      <c r="C8">
        <v>0</v>
      </c>
      <c r="D8">
        <v>5.39</v>
      </c>
      <c r="E8">
        <v>54</v>
      </c>
      <c r="F8">
        <v>4.0860000000000002E-3</v>
      </c>
      <c r="G8">
        <v>0.86</v>
      </c>
      <c r="H8">
        <v>12</v>
      </c>
      <c r="I8">
        <v>3.2153000000000001E-2</v>
      </c>
      <c r="J8">
        <f>1-M8</f>
        <v>0</v>
      </c>
      <c r="K8">
        <f>1-N8</f>
        <v>0</v>
      </c>
      <c r="L8">
        <f>IF(B8&lt;1800,1,0)</f>
        <v>0</v>
      </c>
      <c r="M8">
        <f>IF(AND(D8&lt;1800,E8&lt;1000 ),1,0)</f>
        <v>1</v>
      </c>
      <c r="N8">
        <f>IF(AND(G8&lt;1800,H8&lt;1000),1,0)</f>
        <v>1</v>
      </c>
      <c r="P8" s="1" t="s">
        <v>22</v>
      </c>
      <c r="Q8" s="2"/>
      <c r="R8" s="3"/>
      <c r="S8" s="1" t="s">
        <v>23</v>
      </c>
      <c r="T8" s="2"/>
      <c r="U8" s="2"/>
      <c r="V8" s="3"/>
      <c r="W8" s="2" t="s">
        <v>24</v>
      </c>
      <c r="X8" s="2"/>
      <c r="Y8" s="2"/>
      <c r="Z8" s="2"/>
    </row>
    <row r="9" spans="1:26" x14ac:dyDescent="0.45">
      <c r="A9">
        <v>8</v>
      </c>
      <c r="B9">
        <v>1800</v>
      </c>
      <c r="C9">
        <v>0</v>
      </c>
      <c r="D9">
        <v>1.829</v>
      </c>
      <c r="E9">
        <v>9</v>
      </c>
      <c r="F9">
        <v>3.6720000000000003E-2</v>
      </c>
      <c r="G9">
        <v>0.42099999999999999</v>
      </c>
      <c r="H9">
        <v>3</v>
      </c>
      <c r="I9">
        <v>3.9995000000000003E-2</v>
      </c>
      <c r="J9">
        <f>1-M9</f>
        <v>0</v>
      </c>
      <c r="K9">
        <f>1-N9</f>
        <v>0</v>
      </c>
      <c r="L9">
        <f>IF(B9&lt;1800,1,0)</f>
        <v>0</v>
      </c>
      <c r="M9">
        <f>IF(AND(D9&lt;1800,E9&lt;1000 ),1,0)</f>
        <v>1</v>
      </c>
      <c r="N9">
        <f>IF(AND(G9&lt;1800,H9&lt;1000),1,0)</f>
        <v>1</v>
      </c>
      <c r="P9" s="4" t="s">
        <v>25</v>
      </c>
      <c r="Q9" s="5" t="s">
        <v>26</v>
      </c>
      <c r="R9" s="6" t="s">
        <v>27</v>
      </c>
      <c r="S9" s="4" t="s">
        <v>25</v>
      </c>
      <c r="T9" s="5" t="s">
        <v>26</v>
      </c>
      <c r="U9" s="5" t="s">
        <v>28</v>
      </c>
      <c r="V9" s="6" t="s">
        <v>27</v>
      </c>
      <c r="W9" s="5" t="s">
        <v>25</v>
      </c>
      <c r="X9" s="5" t="s">
        <v>26</v>
      </c>
      <c r="Y9" s="5" t="s">
        <v>28</v>
      </c>
      <c r="Z9" s="5" t="s">
        <v>27</v>
      </c>
    </row>
    <row r="10" spans="1:26" x14ac:dyDescent="0.45">
      <c r="A10">
        <v>9</v>
      </c>
      <c r="B10">
        <v>1800</v>
      </c>
      <c r="C10">
        <v>0</v>
      </c>
      <c r="D10">
        <v>0.40699999999999997</v>
      </c>
      <c r="E10">
        <v>1</v>
      </c>
      <c r="F10">
        <v>3.1230999999999998E-2</v>
      </c>
      <c r="G10">
        <v>0.312</v>
      </c>
      <c r="H10">
        <v>1</v>
      </c>
      <c r="I10">
        <v>3.6764999999999999E-2</v>
      </c>
      <c r="J10">
        <f>1-M10</f>
        <v>0</v>
      </c>
      <c r="K10">
        <f>1-N10</f>
        <v>0</v>
      </c>
      <c r="L10">
        <f>IF(B10&lt;1800,1,0)</f>
        <v>0</v>
      </c>
      <c r="M10">
        <f>IF(AND(D10&lt;1800,E10&lt;1000 ),1,0)</f>
        <v>1</v>
      </c>
      <c r="N10">
        <f>IF(AND(G10&lt;1800,H10&lt;1000),1,0)</f>
        <v>1</v>
      </c>
      <c r="P10">
        <f>Q2</f>
        <v>0</v>
      </c>
      <c r="Q10" t="e">
        <f>P2</f>
        <v>#DIV/0!</v>
      </c>
      <c r="S10">
        <f>Q4</f>
        <v>1</v>
      </c>
      <c r="T10" s="7">
        <f>P4</f>
        <v>1.4992105263157898</v>
      </c>
      <c r="U10" s="7">
        <f>R4</f>
        <v>9.4035087719298254</v>
      </c>
      <c r="V10" s="7" t="e">
        <f>S4</f>
        <v>#DIV/0!</v>
      </c>
      <c r="W10" s="7">
        <f>Q6</f>
        <v>1</v>
      </c>
      <c r="X10" s="7">
        <f>P6</f>
        <v>0.47177192982456145</v>
      </c>
      <c r="Y10" s="7">
        <f>R6</f>
        <v>4.7192982456140351</v>
      </c>
      <c r="Z10" s="7" t="e">
        <f>S6</f>
        <v>#DIV/0!</v>
      </c>
    </row>
    <row r="11" spans="1:26" x14ac:dyDescent="0.45">
      <c r="A11">
        <v>10</v>
      </c>
      <c r="B11">
        <v>1800</v>
      </c>
      <c r="C11">
        <v>0</v>
      </c>
      <c r="D11">
        <v>0.59399999999999997</v>
      </c>
      <c r="E11">
        <v>2</v>
      </c>
      <c r="F11">
        <v>4.4437999999999998E-2</v>
      </c>
      <c r="G11">
        <v>0.45300000000000001</v>
      </c>
      <c r="H11">
        <v>2</v>
      </c>
      <c r="I11">
        <v>3.3116E-2</v>
      </c>
      <c r="J11">
        <f>1-M11</f>
        <v>0</v>
      </c>
      <c r="K11">
        <f>1-N11</f>
        <v>0</v>
      </c>
      <c r="L11">
        <f>IF(B11&lt;1800,1,0)</f>
        <v>0</v>
      </c>
      <c r="M11">
        <f>IF(AND(D11&lt;1800,E11&lt;1000 ),1,0)</f>
        <v>1</v>
      </c>
      <c r="N11">
        <f>IF(AND(G11&lt;1800,H11&lt;1000),1,0)</f>
        <v>1</v>
      </c>
    </row>
    <row r="12" spans="1:26" x14ac:dyDescent="0.45">
      <c r="A12">
        <v>11</v>
      </c>
      <c r="B12">
        <v>1800</v>
      </c>
      <c r="C12">
        <v>0</v>
      </c>
      <c r="D12">
        <v>0.45300000000000001</v>
      </c>
      <c r="E12">
        <v>1</v>
      </c>
      <c r="F12">
        <v>2.9968999999999999E-2</v>
      </c>
      <c r="G12">
        <v>0.28100000000000003</v>
      </c>
      <c r="H12">
        <v>1</v>
      </c>
      <c r="I12">
        <v>3.3019E-2</v>
      </c>
      <c r="J12">
        <f>1-M12</f>
        <v>0</v>
      </c>
      <c r="K12">
        <f>1-N12</f>
        <v>0</v>
      </c>
      <c r="L12">
        <f>IF(B12&lt;1800,1,0)</f>
        <v>0</v>
      </c>
      <c r="M12">
        <f>IF(AND(D12&lt;1800,E12&lt;1000 ),1,0)</f>
        <v>1</v>
      </c>
      <c r="N12">
        <f>IF(AND(G12&lt;1800,H12&lt;1000),1,0)</f>
        <v>1</v>
      </c>
    </row>
    <row r="13" spans="1:26" x14ac:dyDescent="0.45">
      <c r="A13">
        <v>12</v>
      </c>
      <c r="B13">
        <v>1800</v>
      </c>
      <c r="C13">
        <v>0</v>
      </c>
      <c r="D13">
        <v>6.0309999999999997</v>
      </c>
      <c r="E13">
        <v>36</v>
      </c>
      <c r="F13">
        <v>4.5878000000000002E-2</v>
      </c>
      <c r="G13">
        <v>2.6909999999999998</v>
      </c>
      <c r="H13">
        <v>58</v>
      </c>
      <c r="I13">
        <v>3.003E-3</v>
      </c>
      <c r="J13">
        <f>1-M13</f>
        <v>0</v>
      </c>
      <c r="K13">
        <f>1-N13</f>
        <v>0</v>
      </c>
      <c r="L13">
        <f>IF(B13&lt;1800,1,0)</f>
        <v>0</v>
      </c>
      <c r="M13">
        <f>IF(AND(D13&lt;1800,E13&lt;1000 ),1,0)</f>
        <v>1</v>
      </c>
      <c r="N13">
        <f>IF(AND(G13&lt;1800,H13&lt;1000),1,0)</f>
        <v>1</v>
      </c>
    </row>
    <row r="14" spans="1:26" x14ac:dyDescent="0.45">
      <c r="A14">
        <v>13</v>
      </c>
      <c r="B14">
        <v>1800</v>
      </c>
      <c r="C14">
        <v>0</v>
      </c>
      <c r="D14">
        <v>0.5</v>
      </c>
      <c r="E14">
        <v>1</v>
      </c>
      <c r="F14">
        <v>3.4673000000000002E-2</v>
      </c>
      <c r="G14">
        <v>0.34300000000000003</v>
      </c>
      <c r="H14">
        <v>1</v>
      </c>
      <c r="I14">
        <v>3.5437999999999997E-2</v>
      </c>
      <c r="J14">
        <f>1-M14</f>
        <v>0</v>
      </c>
      <c r="K14">
        <f>1-N14</f>
        <v>0</v>
      </c>
      <c r="L14">
        <f>IF(B14&lt;1800,1,0)</f>
        <v>0</v>
      </c>
      <c r="M14">
        <f>IF(AND(D14&lt;1800,E14&lt;1000 ),1,0)</f>
        <v>1</v>
      </c>
      <c r="N14">
        <f>IF(AND(G14&lt;1800,H14&lt;1000),1,0)</f>
        <v>1</v>
      </c>
    </row>
    <row r="15" spans="1:26" x14ac:dyDescent="0.45">
      <c r="A15">
        <v>14</v>
      </c>
      <c r="B15">
        <v>1800</v>
      </c>
      <c r="C15">
        <v>0</v>
      </c>
      <c r="D15">
        <v>0.5</v>
      </c>
      <c r="E15">
        <v>2</v>
      </c>
      <c r="F15">
        <v>1.1219E-2</v>
      </c>
      <c r="G15">
        <v>0.46899999999999997</v>
      </c>
      <c r="H15">
        <v>4</v>
      </c>
      <c r="I15">
        <v>2.624E-3</v>
      </c>
      <c r="J15">
        <f>1-M15</f>
        <v>0</v>
      </c>
      <c r="K15">
        <f>1-N15</f>
        <v>0</v>
      </c>
      <c r="L15">
        <f>IF(B15&lt;1800,1,0)</f>
        <v>0</v>
      </c>
      <c r="M15">
        <f>IF(AND(D15&lt;1800,E15&lt;1000 ),1,0)</f>
        <v>1</v>
      </c>
      <c r="N15">
        <f>IF(AND(G15&lt;1800,H15&lt;1000),1,0)</f>
        <v>1</v>
      </c>
    </row>
    <row r="16" spans="1:26" x14ac:dyDescent="0.45">
      <c r="A16">
        <v>15</v>
      </c>
      <c r="B16">
        <v>1800</v>
      </c>
      <c r="C16">
        <v>0</v>
      </c>
      <c r="D16">
        <v>0.59299999999999997</v>
      </c>
      <c r="E16">
        <v>2</v>
      </c>
      <c r="F16">
        <v>2.5333999999999999E-2</v>
      </c>
      <c r="G16">
        <v>0.34399999999999997</v>
      </c>
      <c r="H16">
        <v>3</v>
      </c>
      <c r="I16">
        <v>4.8312000000000001E-2</v>
      </c>
      <c r="J16">
        <f>1-M16</f>
        <v>0</v>
      </c>
      <c r="K16">
        <f>1-N16</f>
        <v>0</v>
      </c>
      <c r="L16">
        <f>IF(B16&lt;1800,1,0)</f>
        <v>0</v>
      </c>
      <c r="M16">
        <f>IF(AND(D16&lt;1800,E16&lt;1000 ),1,0)</f>
        <v>1</v>
      </c>
      <c r="N16">
        <f>IF(AND(G16&lt;1800,H16&lt;1000),1,0)</f>
        <v>1</v>
      </c>
    </row>
    <row r="17" spans="1:14" x14ac:dyDescent="0.45">
      <c r="A17">
        <v>16</v>
      </c>
      <c r="B17">
        <v>1800</v>
      </c>
      <c r="C17">
        <v>0</v>
      </c>
      <c r="D17">
        <v>1.19</v>
      </c>
      <c r="E17">
        <v>9</v>
      </c>
      <c r="F17">
        <v>3.9260000000000003E-2</v>
      </c>
      <c r="G17">
        <v>0.89100000000000001</v>
      </c>
      <c r="H17">
        <v>12</v>
      </c>
      <c r="I17">
        <v>4.3424999999999998E-2</v>
      </c>
      <c r="J17">
        <f>1-M17</f>
        <v>0</v>
      </c>
      <c r="K17">
        <f>1-N17</f>
        <v>0</v>
      </c>
      <c r="L17">
        <f>IF(B17&lt;1800,1,0)</f>
        <v>0</v>
      </c>
      <c r="M17">
        <f>IF(AND(D17&lt;1800,E17&lt;1000 ),1,0)</f>
        <v>1</v>
      </c>
      <c r="N17">
        <f>IF(AND(G17&lt;1800,H17&lt;1000),1,0)</f>
        <v>1</v>
      </c>
    </row>
    <row r="18" spans="1:14" x14ac:dyDescent="0.45">
      <c r="A18">
        <v>17</v>
      </c>
      <c r="B18">
        <v>1800</v>
      </c>
      <c r="C18">
        <v>0</v>
      </c>
      <c r="D18">
        <v>0.61</v>
      </c>
      <c r="E18">
        <v>2</v>
      </c>
      <c r="F18">
        <v>4.8404000000000003E-2</v>
      </c>
      <c r="G18">
        <v>0.45300000000000001</v>
      </c>
      <c r="H18">
        <v>2</v>
      </c>
      <c r="I18">
        <v>4.1175000000000003E-2</v>
      </c>
      <c r="J18">
        <f>1-M18</f>
        <v>0</v>
      </c>
      <c r="K18">
        <f>1-N18</f>
        <v>0</v>
      </c>
      <c r="L18">
        <f>IF(B18&lt;1800,1,0)</f>
        <v>0</v>
      </c>
      <c r="M18">
        <f>IF(AND(D18&lt;1800,E18&lt;1000 ),1,0)</f>
        <v>1</v>
      </c>
      <c r="N18">
        <f>IF(AND(G18&lt;1800,H18&lt;1000),1,0)</f>
        <v>1</v>
      </c>
    </row>
    <row r="19" spans="1:14" x14ac:dyDescent="0.45">
      <c r="A19">
        <v>18</v>
      </c>
      <c r="B19">
        <v>1800</v>
      </c>
      <c r="C19">
        <v>0</v>
      </c>
      <c r="D19">
        <v>0.42199999999999999</v>
      </c>
      <c r="E19">
        <v>1</v>
      </c>
      <c r="F19">
        <v>-1.6938999999999999E-2</v>
      </c>
      <c r="G19">
        <v>0.26600000000000001</v>
      </c>
      <c r="H19">
        <v>1</v>
      </c>
      <c r="I19">
        <v>4.4947000000000001E-2</v>
      </c>
      <c r="J19">
        <f>1-M19</f>
        <v>0</v>
      </c>
      <c r="K19">
        <f>1-N19</f>
        <v>0</v>
      </c>
      <c r="L19">
        <f>IF(B19&lt;1800,1,0)</f>
        <v>0</v>
      </c>
      <c r="M19">
        <f>IF(AND(D19&lt;1800,E19&lt;1000 ),1,0)</f>
        <v>1</v>
      </c>
      <c r="N19">
        <f>IF(AND(G19&lt;1800,H19&lt;1000),1,0)</f>
        <v>1</v>
      </c>
    </row>
    <row r="20" spans="1:14" x14ac:dyDescent="0.45">
      <c r="A20">
        <v>19</v>
      </c>
      <c r="B20">
        <v>1800</v>
      </c>
      <c r="C20">
        <v>0</v>
      </c>
      <c r="D20">
        <v>0.57799999999999996</v>
      </c>
      <c r="E20">
        <v>2</v>
      </c>
      <c r="F20">
        <v>7.502E-3</v>
      </c>
      <c r="G20">
        <v>0.5</v>
      </c>
      <c r="H20">
        <v>4</v>
      </c>
      <c r="I20">
        <v>4.5082999999999998E-2</v>
      </c>
      <c r="J20">
        <f>1-M20</f>
        <v>0</v>
      </c>
      <c r="K20">
        <f>1-N20</f>
        <v>0</v>
      </c>
      <c r="L20">
        <f>IF(B20&lt;1800,1,0)</f>
        <v>0</v>
      </c>
      <c r="M20">
        <f>IF(AND(D20&lt;1800,E20&lt;1000 ),1,0)</f>
        <v>1</v>
      </c>
      <c r="N20">
        <f>IF(AND(G20&lt;1800,H20&lt;1000),1,0)</f>
        <v>1</v>
      </c>
    </row>
    <row r="21" spans="1:14" x14ac:dyDescent="0.45">
      <c r="A21">
        <v>20</v>
      </c>
      <c r="B21">
        <v>1800</v>
      </c>
      <c r="C21">
        <v>0</v>
      </c>
      <c r="D21">
        <v>0.35899999999999999</v>
      </c>
      <c r="E21">
        <v>1</v>
      </c>
      <c r="F21">
        <v>4.4801000000000001E-2</v>
      </c>
      <c r="G21">
        <v>0.25</v>
      </c>
      <c r="H21">
        <v>1</v>
      </c>
      <c r="I21">
        <v>4.4801000000000001E-2</v>
      </c>
      <c r="J21">
        <f>1-M21</f>
        <v>0</v>
      </c>
      <c r="K21">
        <f>1-N21</f>
        <v>0</v>
      </c>
      <c r="L21">
        <f>IF(B21&lt;1800,1,0)</f>
        <v>0</v>
      </c>
      <c r="M21">
        <f>IF(AND(D21&lt;1800,E21&lt;1000 ),1,0)</f>
        <v>1</v>
      </c>
      <c r="N21">
        <f>IF(AND(G21&lt;1800,H21&lt;1000),1,0)</f>
        <v>1</v>
      </c>
    </row>
    <row r="22" spans="1:14" x14ac:dyDescent="0.45">
      <c r="A22">
        <v>21</v>
      </c>
      <c r="B22">
        <v>1800</v>
      </c>
      <c r="C22">
        <v>0</v>
      </c>
      <c r="D22">
        <v>0.437</v>
      </c>
      <c r="E22">
        <v>1</v>
      </c>
      <c r="F22">
        <v>2.7328000000000002E-2</v>
      </c>
      <c r="G22">
        <v>0.34300000000000003</v>
      </c>
      <c r="H22">
        <v>1</v>
      </c>
      <c r="I22">
        <v>2.7321000000000002E-2</v>
      </c>
      <c r="J22">
        <f>1-M22</f>
        <v>0</v>
      </c>
      <c r="K22">
        <f>1-N22</f>
        <v>0</v>
      </c>
      <c r="L22">
        <f>IF(B22&lt;1800,1,0)</f>
        <v>0</v>
      </c>
      <c r="M22">
        <f>IF(AND(D22&lt;1800,E22&lt;1000 ),1,0)</f>
        <v>1</v>
      </c>
      <c r="N22">
        <f>IF(AND(G22&lt;1800,H22&lt;1000),1,0)</f>
        <v>1</v>
      </c>
    </row>
    <row r="23" spans="1:14" x14ac:dyDescent="0.45">
      <c r="A23">
        <v>22</v>
      </c>
      <c r="B23">
        <v>1800</v>
      </c>
      <c r="C23">
        <v>0</v>
      </c>
      <c r="D23">
        <v>0.42199999999999999</v>
      </c>
      <c r="E23">
        <v>1</v>
      </c>
      <c r="F23">
        <v>5.5510000000000004E-3</v>
      </c>
      <c r="G23">
        <v>0.26500000000000001</v>
      </c>
      <c r="H23">
        <v>1</v>
      </c>
      <c r="I23">
        <v>3.4469E-2</v>
      </c>
      <c r="J23">
        <f>1-M23</f>
        <v>0</v>
      </c>
      <c r="K23">
        <f>1-N23</f>
        <v>0</v>
      </c>
      <c r="L23">
        <f>IF(B23&lt;1800,1,0)</f>
        <v>0</v>
      </c>
      <c r="M23">
        <f>IF(AND(D23&lt;1800,E23&lt;1000 ),1,0)</f>
        <v>1</v>
      </c>
      <c r="N23">
        <f>IF(AND(G23&lt;1800,H23&lt;1000),1,0)</f>
        <v>1</v>
      </c>
    </row>
    <row r="24" spans="1:14" x14ac:dyDescent="0.45">
      <c r="A24">
        <v>23</v>
      </c>
      <c r="B24">
        <v>1800</v>
      </c>
      <c r="C24">
        <v>0</v>
      </c>
      <c r="D24">
        <v>0.375</v>
      </c>
      <c r="E24">
        <v>1</v>
      </c>
      <c r="F24">
        <v>-1.8189E-2</v>
      </c>
      <c r="G24">
        <v>0.32800000000000001</v>
      </c>
      <c r="H24">
        <v>1</v>
      </c>
      <c r="I24">
        <v>2.4902000000000001E-2</v>
      </c>
      <c r="J24">
        <f>1-M24</f>
        <v>0</v>
      </c>
      <c r="K24">
        <f>1-N24</f>
        <v>0</v>
      </c>
      <c r="L24">
        <f>IF(B24&lt;1800,1,0)</f>
        <v>0</v>
      </c>
      <c r="M24">
        <f>IF(AND(D24&lt;1800,E24&lt;1000 ),1,0)</f>
        <v>1</v>
      </c>
      <c r="N24">
        <f>IF(AND(G24&lt;1800,H24&lt;1000),1,0)</f>
        <v>1</v>
      </c>
    </row>
    <row r="25" spans="1:14" x14ac:dyDescent="0.45">
      <c r="A25">
        <v>24</v>
      </c>
      <c r="B25">
        <v>1800</v>
      </c>
      <c r="C25">
        <v>0</v>
      </c>
      <c r="D25">
        <v>0.45300000000000001</v>
      </c>
      <c r="E25">
        <v>1</v>
      </c>
      <c r="F25">
        <v>-1.8773000000000001E-2</v>
      </c>
      <c r="G25">
        <v>0.34399999999999997</v>
      </c>
      <c r="H25">
        <v>2</v>
      </c>
      <c r="I25">
        <v>4.4472999999999999E-2</v>
      </c>
      <c r="J25">
        <f>1-M25</f>
        <v>0</v>
      </c>
      <c r="K25">
        <f>1-N25</f>
        <v>0</v>
      </c>
      <c r="L25">
        <f>IF(B25&lt;1800,1,0)</f>
        <v>0</v>
      </c>
      <c r="M25">
        <f>IF(AND(D25&lt;1800,E25&lt;1000 ),1,0)</f>
        <v>1</v>
      </c>
      <c r="N25">
        <f>IF(AND(G25&lt;1800,H25&lt;1000),1,0)</f>
        <v>1</v>
      </c>
    </row>
    <row r="26" spans="1:14" x14ac:dyDescent="0.45">
      <c r="A26">
        <v>26</v>
      </c>
      <c r="B26">
        <v>1800</v>
      </c>
      <c r="C26">
        <v>0</v>
      </c>
      <c r="D26">
        <v>0.56299999999999994</v>
      </c>
      <c r="E26">
        <v>2</v>
      </c>
      <c r="F26">
        <v>2.6887000000000001E-2</v>
      </c>
      <c r="G26">
        <v>0.375</v>
      </c>
      <c r="H26">
        <v>2</v>
      </c>
      <c r="I26">
        <v>4.9145000000000001E-2</v>
      </c>
      <c r="J26">
        <f>1-M26</f>
        <v>0</v>
      </c>
      <c r="K26">
        <f>1-N26</f>
        <v>0</v>
      </c>
      <c r="L26">
        <f>IF(B26&lt;1800,1,0)</f>
        <v>0</v>
      </c>
      <c r="M26">
        <f>IF(AND(D26&lt;1800,E26&lt;1000 ),1,0)</f>
        <v>1</v>
      </c>
      <c r="N26">
        <f>IF(AND(G26&lt;1800,H26&lt;1000),1,0)</f>
        <v>1</v>
      </c>
    </row>
    <row r="27" spans="1:14" x14ac:dyDescent="0.45">
      <c r="A27">
        <v>27</v>
      </c>
      <c r="B27">
        <v>1800</v>
      </c>
      <c r="C27">
        <v>0</v>
      </c>
      <c r="D27">
        <v>8.9990000000000006</v>
      </c>
      <c r="E27">
        <v>83</v>
      </c>
      <c r="F27">
        <v>3.2822999999999998E-2</v>
      </c>
      <c r="G27">
        <v>1.64</v>
      </c>
      <c r="H27">
        <v>30</v>
      </c>
      <c r="I27">
        <v>1.9812E-2</v>
      </c>
      <c r="J27">
        <f>1-M27</f>
        <v>0</v>
      </c>
      <c r="K27">
        <f>1-N27</f>
        <v>0</v>
      </c>
      <c r="L27">
        <f>IF(B27&lt;1800,1,0)</f>
        <v>0</v>
      </c>
      <c r="M27">
        <f>IF(AND(D27&lt;1800,E27&lt;1000 ),1,0)</f>
        <v>1</v>
      </c>
      <c r="N27">
        <f>IF(AND(G27&lt;1800,H27&lt;1000),1,0)</f>
        <v>1</v>
      </c>
    </row>
    <row r="28" spans="1:14" x14ac:dyDescent="0.45">
      <c r="A28">
        <v>28</v>
      </c>
      <c r="B28">
        <v>1800</v>
      </c>
      <c r="C28">
        <v>0</v>
      </c>
      <c r="D28">
        <v>0.35899999999999999</v>
      </c>
      <c r="E28">
        <v>1</v>
      </c>
      <c r="F28">
        <v>2.4853E-2</v>
      </c>
      <c r="G28">
        <v>0.25</v>
      </c>
      <c r="H28">
        <v>2</v>
      </c>
      <c r="I28">
        <v>4.9770000000000002E-2</v>
      </c>
      <c r="J28">
        <f>1-M28</f>
        <v>0</v>
      </c>
      <c r="K28">
        <f>1-N28</f>
        <v>0</v>
      </c>
      <c r="L28">
        <f>IF(B28&lt;1800,1,0)</f>
        <v>0</v>
      </c>
      <c r="M28">
        <f>IF(AND(D28&lt;1800,E28&lt;1000 ),1,0)</f>
        <v>1</v>
      </c>
      <c r="N28">
        <f>IF(AND(G28&lt;1800,H28&lt;1000),1,0)</f>
        <v>1</v>
      </c>
    </row>
    <row r="29" spans="1:14" x14ac:dyDescent="0.45">
      <c r="A29">
        <v>29</v>
      </c>
      <c r="B29">
        <v>1800</v>
      </c>
      <c r="C29">
        <v>0</v>
      </c>
      <c r="D29">
        <v>0.32800000000000001</v>
      </c>
      <c r="E29">
        <v>1</v>
      </c>
      <c r="F29">
        <v>4.3872000000000001E-2</v>
      </c>
      <c r="G29">
        <v>0.29699999999999999</v>
      </c>
      <c r="H29">
        <v>2</v>
      </c>
      <c r="I29">
        <v>4.3091999999999998E-2</v>
      </c>
      <c r="J29">
        <f>1-M29</f>
        <v>0</v>
      </c>
      <c r="K29">
        <f>1-N29</f>
        <v>0</v>
      </c>
      <c r="L29">
        <f>IF(B29&lt;1800,1,0)</f>
        <v>0</v>
      </c>
      <c r="M29">
        <f>IF(AND(D29&lt;1800,E29&lt;1000 ),1,0)</f>
        <v>1</v>
      </c>
      <c r="N29">
        <f>IF(AND(G29&lt;1800,H29&lt;1000),1,0)</f>
        <v>1</v>
      </c>
    </row>
    <row r="30" spans="1:14" x14ac:dyDescent="0.45">
      <c r="A30">
        <v>30</v>
      </c>
      <c r="B30">
        <v>1800</v>
      </c>
      <c r="C30">
        <v>0</v>
      </c>
      <c r="D30">
        <v>0.34399999999999997</v>
      </c>
      <c r="E30">
        <v>1</v>
      </c>
      <c r="F30">
        <v>-1.6045E-2</v>
      </c>
      <c r="G30">
        <v>0.29699999999999999</v>
      </c>
      <c r="H30">
        <v>1</v>
      </c>
      <c r="I30">
        <v>2.5228E-2</v>
      </c>
      <c r="J30">
        <f>1-M30</f>
        <v>0</v>
      </c>
      <c r="K30">
        <f>1-N30</f>
        <v>0</v>
      </c>
      <c r="L30">
        <f>IF(B30&lt;1800,1,0)</f>
        <v>0</v>
      </c>
      <c r="M30">
        <f>IF(AND(D30&lt;1800,E30&lt;1000 ),1,0)</f>
        <v>1</v>
      </c>
      <c r="N30">
        <f>IF(AND(G30&lt;1800,H30&lt;1000),1,0)</f>
        <v>1</v>
      </c>
    </row>
    <row r="31" spans="1:14" x14ac:dyDescent="0.45">
      <c r="A31">
        <v>31</v>
      </c>
      <c r="B31">
        <v>1800</v>
      </c>
      <c r="C31">
        <v>0</v>
      </c>
      <c r="D31">
        <v>0.375</v>
      </c>
      <c r="E31">
        <v>1</v>
      </c>
      <c r="F31">
        <v>3.1858999999999998E-2</v>
      </c>
      <c r="G31">
        <v>0.29699999999999999</v>
      </c>
      <c r="H31">
        <v>1</v>
      </c>
      <c r="I31">
        <v>4.8090000000000001E-2</v>
      </c>
      <c r="J31">
        <f>1-M31</f>
        <v>0</v>
      </c>
      <c r="K31">
        <f>1-N31</f>
        <v>0</v>
      </c>
      <c r="L31">
        <f>IF(B31&lt;1800,1,0)</f>
        <v>0</v>
      </c>
      <c r="M31">
        <f>IF(AND(D31&lt;1800,E31&lt;1000 ),1,0)</f>
        <v>1</v>
      </c>
      <c r="N31">
        <f>IF(AND(G31&lt;1800,H31&lt;1000),1,0)</f>
        <v>1</v>
      </c>
    </row>
    <row r="32" spans="1:14" x14ac:dyDescent="0.45">
      <c r="A32">
        <v>32</v>
      </c>
      <c r="B32">
        <v>1800</v>
      </c>
      <c r="C32">
        <v>0</v>
      </c>
      <c r="D32">
        <v>0.312</v>
      </c>
      <c r="E32">
        <v>1</v>
      </c>
      <c r="F32">
        <v>-1.1328E-2</v>
      </c>
      <c r="G32">
        <v>0.23400000000000001</v>
      </c>
      <c r="H32">
        <v>1</v>
      </c>
      <c r="I32">
        <v>3.0835999999999999E-2</v>
      </c>
      <c r="J32">
        <f>1-M32</f>
        <v>0</v>
      </c>
      <c r="K32">
        <f>1-N32</f>
        <v>0</v>
      </c>
      <c r="L32">
        <f>IF(B32&lt;1800,1,0)</f>
        <v>0</v>
      </c>
      <c r="M32">
        <f>IF(AND(D32&lt;1800,E32&lt;1000 ),1,0)</f>
        <v>1</v>
      </c>
      <c r="N32">
        <f>IF(AND(G32&lt;1800,H32&lt;1000),1,0)</f>
        <v>1</v>
      </c>
    </row>
    <row r="33" spans="1:14" x14ac:dyDescent="0.45">
      <c r="A33">
        <v>33</v>
      </c>
      <c r="B33">
        <v>1800</v>
      </c>
      <c r="C33">
        <v>0</v>
      </c>
      <c r="D33">
        <v>13.516</v>
      </c>
      <c r="E33">
        <v>85</v>
      </c>
      <c r="F33">
        <v>4.8162999999999997E-2</v>
      </c>
      <c r="G33">
        <v>0.73399999999999999</v>
      </c>
      <c r="H33">
        <v>14</v>
      </c>
      <c r="I33">
        <v>4.8804E-2</v>
      </c>
      <c r="J33">
        <f>1-M33</f>
        <v>0</v>
      </c>
      <c r="K33">
        <f>1-N33</f>
        <v>0</v>
      </c>
      <c r="L33">
        <f>IF(B33&lt;1800,1,0)</f>
        <v>0</v>
      </c>
      <c r="M33">
        <f>IF(AND(D33&lt;1800,E33&lt;1000 ),1,0)</f>
        <v>1</v>
      </c>
      <c r="N33">
        <f>IF(AND(G33&lt;1800,H33&lt;1000),1,0)</f>
        <v>1</v>
      </c>
    </row>
    <row r="34" spans="1:14" x14ac:dyDescent="0.45">
      <c r="A34">
        <v>34</v>
      </c>
      <c r="B34">
        <v>1800</v>
      </c>
      <c r="C34">
        <v>0</v>
      </c>
      <c r="D34">
        <v>0.45400000000000001</v>
      </c>
      <c r="E34">
        <v>1</v>
      </c>
      <c r="F34">
        <v>4.2285999999999997E-2</v>
      </c>
      <c r="G34">
        <v>0.375</v>
      </c>
      <c r="H34">
        <v>1</v>
      </c>
      <c r="I34">
        <v>3.0809E-2</v>
      </c>
      <c r="J34">
        <f>1-M34</f>
        <v>0</v>
      </c>
      <c r="K34">
        <f>1-N34</f>
        <v>0</v>
      </c>
      <c r="L34">
        <f>IF(B34&lt;1800,1,0)</f>
        <v>0</v>
      </c>
      <c r="M34">
        <f>IF(AND(D34&lt;1800,E34&lt;1000 ),1,0)</f>
        <v>1</v>
      </c>
      <c r="N34">
        <f>IF(AND(G34&lt;1800,H34&lt;1000),1,0)</f>
        <v>1</v>
      </c>
    </row>
    <row r="35" spans="1:14" x14ac:dyDescent="0.45">
      <c r="A35">
        <v>35</v>
      </c>
      <c r="B35">
        <v>1800</v>
      </c>
      <c r="C35">
        <v>0</v>
      </c>
      <c r="D35">
        <v>0.39100000000000001</v>
      </c>
      <c r="E35">
        <v>1</v>
      </c>
      <c r="F35">
        <v>3.7885000000000002E-2</v>
      </c>
      <c r="G35">
        <v>0.29699999999999999</v>
      </c>
      <c r="H35">
        <v>1</v>
      </c>
      <c r="I35">
        <v>4.9325000000000001E-2</v>
      </c>
      <c r="J35">
        <f>1-M35</f>
        <v>0</v>
      </c>
      <c r="K35">
        <f>1-N35</f>
        <v>0</v>
      </c>
      <c r="L35">
        <f>IF(B35&lt;1800,1,0)</f>
        <v>0</v>
      </c>
      <c r="M35">
        <f>IF(AND(D35&lt;1800,E35&lt;1000 ),1,0)</f>
        <v>1</v>
      </c>
      <c r="N35">
        <f>IF(AND(G35&lt;1800,H35&lt;1000),1,0)</f>
        <v>1</v>
      </c>
    </row>
    <row r="36" spans="1:14" x14ac:dyDescent="0.45">
      <c r="A36">
        <v>36</v>
      </c>
      <c r="B36">
        <v>1800</v>
      </c>
      <c r="C36">
        <v>0</v>
      </c>
      <c r="D36">
        <v>0.46800000000000003</v>
      </c>
      <c r="E36">
        <v>1</v>
      </c>
      <c r="F36">
        <v>5.6849999999999999E-3</v>
      </c>
      <c r="G36">
        <v>0.48399999999999999</v>
      </c>
      <c r="H36">
        <v>4</v>
      </c>
      <c r="I36">
        <v>1.2832E-2</v>
      </c>
      <c r="J36">
        <f>1-M36</f>
        <v>0</v>
      </c>
      <c r="K36">
        <f>1-N36</f>
        <v>0</v>
      </c>
      <c r="L36">
        <f>IF(B36&lt;1800,1,0)</f>
        <v>0</v>
      </c>
      <c r="M36">
        <f>IF(AND(D36&lt;1800,E36&lt;1000 ),1,0)</f>
        <v>1</v>
      </c>
      <c r="N36">
        <f>IF(AND(G36&lt;1800,H36&lt;1000),1,0)</f>
        <v>1</v>
      </c>
    </row>
    <row r="37" spans="1:14" x14ac:dyDescent="0.45">
      <c r="A37">
        <v>37</v>
      </c>
      <c r="B37">
        <v>1800</v>
      </c>
      <c r="C37">
        <v>0</v>
      </c>
      <c r="D37">
        <v>0.90600000000000003</v>
      </c>
      <c r="E37">
        <v>4</v>
      </c>
      <c r="F37">
        <v>2.9184000000000002E-2</v>
      </c>
      <c r="G37">
        <v>0.376</v>
      </c>
      <c r="H37">
        <v>4</v>
      </c>
      <c r="I37">
        <v>4.1917999999999997E-2</v>
      </c>
      <c r="J37">
        <f>1-M37</f>
        <v>0</v>
      </c>
      <c r="K37">
        <f>1-N37</f>
        <v>0</v>
      </c>
      <c r="L37">
        <f>IF(B37&lt;1800,1,0)</f>
        <v>0</v>
      </c>
      <c r="M37">
        <f>IF(AND(D37&lt;1800,E37&lt;1000 ),1,0)</f>
        <v>1</v>
      </c>
      <c r="N37">
        <f>IF(AND(G37&lt;1800,H37&lt;1000),1,0)</f>
        <v>1</v>
      </c>
    </row>
    <row r="38" spans="1:14" x14ac:dyDescent="0.45">
      <c r="A38">
        <v>38</v>
      </c>
      <c r="B38">
        <v>1800</v>
      </c>
      <c r="C38">
        <v>0</v>
      </c>
      <c r="D38">
        <v>0.34300000000000003</v>
      </c>
      <c r="E38">
        <v>2</v>
      </c>
      <c r="F38">
        <v>-4.981E-2</v>
      </c>
      <c r="G38">
        <v>0.20300000000000001</v>
      </c>
      <c r="H38">
        <v>2</v>
      </c>
      <c r="I38">
        <v>4.9499000000000001E-2</v>
      </c>
      <c r="J38">
        <f>1-M38</f>
        <v>0</v>
      </c>
      <c r="K38">
        <f>1-N38</f>
        <v>0</v>
      </c>
      <c r="L38">
        <f>IF(B38&lt;1800,1,0)</f>
        <v>0</v>
      </c>
      <c r="M38">
        <f>IF(AND(D38&lt;1800,E38&lt;1000 ),1,0)</f>
        <v>1</v>
      </c>
      <c r="N38">
        <f>IF(AND(G38&lt;1800,H38&lt;1000),1,0)</f>
        <v>1</v>
      </c>
    </row>
    <row r="39" spans="1:14" x14ac:dyDescent="0.45">
      <c r="A39">
        <v>40</v>
      </c>
      <c r="B39">
        <v>1800</v>
      </c>
      <c r="C39">
        <v>0</v>
      </c>
      <c r="D39">
        <v>0.40600000000000003</v>
      </c>
      <c r="E39">
        <v>1</v>
      </c>
      <c r="F39">
        <v>1.6787E-2</v>
      </c>
      <c r="G39">
        <v>0.32800000000000001</v>
      </c>
      <c r="H39">
        <v>1</v>
      </c>
      <c r="I39">
        <v>1.6112999999999999E-2</v>
      </c>
      <c r="J39">
        <f>1-M39</f>
        <v>0</v>
      </c>
      <c r="K39">
        <f>1-N39</f>
        <v>0</v>
      </c>
      <c r="L39">
        <f>IF(B39&lt;1800,1,0)</f>
        <v>0</v>
      </c>
      <c r="M39">
        <f>IF(AND(D39&lt;1800,E39&lt;1000 ),1,0)</f>
        <v>1</v>
      </c>
      <c r="N39">
        <f>IF(AND(G39&lt;1800,H39&lt;1000),1,0)</f>
        <v>1</v>
      </c>
    </row>
    <row r="40" spans="1:14" x14ac:dyDescent="0.45">
      <c r="A40">
        <v>41</v>
      </c>
      <c r="B40">
        <v>1800</v>
      </c>
      <c r="C40">
        <v>0</v>
      </c>
      <c r="D40">
        <v>0.45300000000000001</v>
      </c>
      <c r="E40">
        <v>1</v>
      </c>
      <c r="F40">
        <v>4.9105000000000003E-2</v>
      </c>
      <c r="G40">
        <v>0.64100000000000001</v>
      </c>
      <c r="H40">
        <v>8</v>
      </c>
      <c r="I40">
        <v>4.0917000000000002E-2</v>
      </c>
      <c r="J40">
        <f>1-M40</f>
        <v>0</v>
      </c>
      <c r="K40">
        <f>1-N40</f>
        <v>0</v>
      </c>
      <c r="L40">
        <f>IF(B40&lt;1800,1,0)</f>
        <v>0</v>
      </c>
      <c r="M40">
        <f>IF(AND(D40&lt;1800,E40&lt;1000 ),1,0)</f>
        <v>1</v>
      </c>
      <c r="N40">
        <f>IF(AND(G40&lt;1800,H40&lt;1000),1,0)</f>
        <v>1</v>
      </c>
    </row>
    <row r="41" spans="1:14" x14ac:dyDescent="0.45">
      <c r="A41">
        <v>42</v>
      </c>
      <c r="B41">
        <v>1800</v>
      </c>
      <c r="C41">
        <v>0</v>
      </c>
      <c r="D41">
        <v>0.40600000000000003</v>
      </c>
      <c r="E41">
        <v>1</v>
      </c>
      <c r="F41">
        <v>-3.1961000000000003E-2</v>
      </c>
      <c r="G41">
        <v>0.29699999999999999</v>
      </c>
      <c r="H41">
        <v>1</v>
      </c>
      <c r="I41">
        <v>1.3221E-2</v>
      </c>
      <c r="J41">
        <f>1-M41</f>
        <v>0</v>
      </c>
      <c r="K41">
        <f>1-N41</f>
        <v>0</v>
      </c>
      <c r="L41">
        <f>IF(B41&lt;1800,1,0)</f>
        <v>0</v>
      </c>
      <c r="M41">
        <f>IF(AND(D41&lt;1800,E41&lt;1000 ),1,0)</f>
        <v>1</v>
      </c>
      <c r="N41">
        <f>IF(AND(G41&lt;1800,H41&lt;1000),1,0)</f>
        <v>1</v>
      </c>
    </row>
    <row r="42" spans="1:14" x14ac:dyDescent="0.45">
      <c r="A42">
        <v>43</v>
      </c>
      <c r="B42">
        <v>1800</v>
      </c>
      <c r="C42">
        <v>0</v>
      </c>
      <c r="D42">
        <v>0.5</v>
      </c>
      <c r="E42">
        <v>3</v>
      </c>
      <c r="F42">
        <v>2.3049E-2</v>
      </c>
      <c r="G42">
        <v>0.29699999999999999</v>
      </c>
      <c r="H42">
        <v>2</v>
      </c>
      <c r="I42">
        <v>4.0377000000000003E-2</v>
      </c>
      <c r="J42">
        <f>1-M42</f>
        <v>0</v>
      </c>
      <c r="K42">
        <f>1-N42</f>
        <v>0</v>
      </c>
      <c r="L42">
        <f>IF(B42&lt;1800,1,0)</f>
        <v>0</v>
      </c>
      <c r="M42">
        <f>IF(AND(D42&lt;1800,E42&lt;1000 ),1,0)</f>
        <v>1</v>
      </c>
      <c r="N42">
        <f>IF(AND(G42&lt;1800,H42&lt;1000),1,0)</f>
        <v>1</v>
      </c>
    </row>
    <row r="43" spans="1:14" x14ac:dyDescent="0.45">
      <c r="A43">
        <v>44</v>
      </c>
      <c r="B43">
        <v>1800</v>
      </c>
      <c r="C43">
        <v>0</v>
      </c>
      <c r="D43">
        <v>0.45300000000000001</v>
      </c>
      <c r="E43">
        <v>1</v>
      </c>
      <c r="F43">
        <v>4.4470000000000003E-2</v>
      </c>
      <c r="G43">
        <v>0.35899999999999999</v>
      </c>
      <c r="H43">
        <v>1</v>
      </c>
      <c r="I43">
        <v>3.8796999999999998E-2</v>
      </c>
      <c r="J43">
        <f>1-M43</f>
        <v>0</v>
      </c>
      <c r="K43">
        <f>1-N43</f>
        <v>0</v>
      </c>
      <c r="L43">
        <f>IF(B43&lt;1800,1,0)</f>
        <v>0</v>
      </c>
      <c r="M43">
        <f>IF(AND(D43&lt;1800,E43&lt;1000 ),1,0)</f>
        <v>1</v>
      </c>
      <c r="N43">
        <f>IF(AND(G43&lt;1800,H43&lt;1000),1,0)</f>
        <v>1</v>
      </c>
    </row>
    <row r="44" spans="1:14" x14ac:dyDescent="0.45">
      <c r="A44">
        <v>45</v>
      </c>
      <c r="B44">
        <v>1800</v>
      </c>
      <c r="C44">
        <v>0</v>
      </c>
      <c r="D44">
        <v>0.34399999999999997</v>
      </c>
      <c r="E44">
        <v>1</v>
      </c>
      <c r="F44">
        <v>4.7692999999999999E-2</v>
      </c>
      <c r="G44">
        <v>0.32800000000000001</v>
      </c>
      <c r="H44">
        <v>2</v>
      </c>
      <c r="I44">
        <v>3.2272000000000002E-2</v>
      </c>
      <c r="J44">
        <f>1-M44</f>
        <v>0</v>
      </c>
      <c r="K44">
        <f>1-N44</f>
        <v>0</v>
      </c>
      <c r="L44">
        <f>IF(B44&lt;1800,1,0)</f>
        <v>0</v>
      </c>
      <c r="M44">
        <f>IF(AND(D44&lt;1800,E44&lt;1000 ),1,0)</f>
        <v>1</v>
      </c>
      <c r="N44">
        <f>IF(AND(G44&lt;1800,H44&lt;1000),1,0)</f>
        <v>1</v>
      </c>
    </row>
    <row r="45" spans="1:14" x14ac:dyDescent="0.45">
      <c r="A45">
        <v>46</v>
      </c>
      <c r="B45">
        <v>1800</v>
      </c>
      <c r="C45">
        <v>0</v>
      </c>
      <c r="D45">
        <v>0.68700000000000006</v>
      </c>
      <c r="E45">
        <v>5</v>
      </c>
      <c r="F45">
        <v>3.9756E-2</v>
      </c>
      <c r="G45">
        <v>0.45300000000000001</v>
      </c>
      <c r="H45">
        <v>7</v>
      </c>
      <c r="I45">
        <v>1.47E-2</v>
      </c>
      <c r="J45">
        <f>1-M45</f>
        <v>0</v>
      </c>
      <c r="K45">
        <f>1-N45</f>
        <v>0</v>
      </c>
      <c r="L45">
        <f>IF(B45&lt;1800,1,0)</f>
        <v>0</v>
      </c>
      <c r="M45">
        <f>IF(AND(D45&lt;1800,E45&lt;1000 ),1,0)</f>
        <v>1</v>
      </c>
      <c r="N45">
        <f>IF(AND(G45&lt;1800,H45&lt;1000),1,0)</f>
        <v>1</v>
      </c>
    </row>
    <row r="46" spans="1:14" x14ac:dyDescent="0.45">
      <c r="A46">
        <v>47</v>
      </c>
      <c r="B46">
        <v>1800</v>
      </c>
      <c r="C46">
        <v>0</v>
      </c>
      <c r="D46">
        <v>0.75</v>
      </c>
      <c r="E46">
        <v>3</v>
      </c>
      <c r="F46">
        <v>4.0998E-2</v>
      </c>
      <c r="G46">
        <v>0.45300000000000001</v>
      </c>
      <c r="H46">
        <v>4</v>
      </c>
      <c r="I46">
        <v>3.3126999999999997E-2</v>
      </c>
      <c r="J46">
        <f>1-M46</f>
        <v>0</v>
      </c>
      <c r="K46">
        <f>1-N46</f>
        <v>0</v>
      </c>
      <c r="L46">
        <f>IF(B46&lt;1800,1,0)</f>
        <v>0</v>
      </c>
      <c r="M46">
        <f>IF(AND(D46&lt;1800,E46&lt;1000 ),1,0)</f>
        <v>1</v>
      </c>
      <c r="N46">
        <f>IF(AND(G46&lt;1800,H46&lt;1000),1,0)</f>
        <v>1</v>
      </c>
    </row>
    <row r="47" spans="1:14" x14ac:dyDescent="0.45">
      <c r="A47">
        <v>48</v>
      </c>
      <c r="B47">
        <v>1800</v>
      </c>
      <c r="C47">
        <v>0</v>
      </c>
      <c r="D47">
        <v>0.40699999999999997</v>
      </c>
      <c r="E47">
        <v>1</v>
      </c>
      <c r="F47">
        <v>1.9817000000000001E-2</v>
      </c>
      <c r="G47">
        <v>0.312</v>
      </c>
      <c r="H47">
        <v>1</v>
      </c>
      <c r="I47">
        <v>1.9538E-2</v>
      </c>
      <c r="J47">
        <f>1-M47</f>
        <v>0</v>
      </c>
      <c r="K47">
        <f>1-N47</f>
        <v>0</v>
      </c>
      <c r="L47">
        <f>IF(B47&lt;1800,1,0)</f>
        <v>0</v>
      </c>
      <c r="M47">
        <f>IF(AND(D47&lt;1800,E47&lt;1000 ),1,0)</f>
        <v>1</v>
      </c>
      <c r="N47">
        <f>IF(AND(G47&lt;1800,H47&lt;1000),1,0)</f>
        <v>1</v>
      </c>
    </row>
    <row r="48" spans="1:14" x14ac:dyDescent="0.45">
      <c r="A48">
        <v>49</v>
      </c>
      <c r="B48">
        <v>1800</v>
      </c>
      <c r="C48">
        <v>0</v>
      </c>
      <c r="D48">
        <v>0.313</v>
      </c>
      <c r="E48">
        <v>1</v>
      </c>
      <c r="F48">
        <v>3.7497000000000003E-2</v>
      </c>
      <c r="G48">
        <v>0.40600000000000003</v>
      </c>
      <c r="H48">
        <v>6</v>
      </c>
      <c r="I48">
        <v>4.9784000000000002E-2</v>
      </c>
      <c r="J48">
        <f>1-M48</f>
        <v>0</v>
      </c>
      <c r="K48">
        <f>1-N48</f>
        <v>0</v>
      </c>
      <c r="L48">
        <f>IF(B48&lt;1800,1,0)</f>
        <v>0</v>
      </c>
      <c r="M48">
        <f>IF(AND(D48&lt;1800,E48&lt;1000 ),1,0)</f>
        <v>1</v>
      </c>
      <c r="N48">
        <f>IF(AND(G48&lt;1800,H48&lt;1000),1,0)</f>
        <v>1</v>
      </c>
    </row>
    <row r="49" spans="1:14" x14ac:dyDescent="0.45">
      <c r="A49">
        <v>50</v>
      </c>
      <c r="B49">
        <v>1800</v>
      </c>
      <c r="C49">
        <v>0</v>
      </c>
      <c r="D49">
        <v>16.922000000000001</v>
      </c>
      <c r="E49">
        <v>114</v>
      </c>
      <c r="F49">
        <v>4.9956E-2</v>
      </c>
      <c r="G49">
        <v>1.25</v>
      </c>
      <c r="H49">
        <v>15</v>
      </c>
      <c r="I49">
        <v>4.8566999999999999E-2</v>
      </c>
      <c r="J49">
        <f>1-M49</f>
        <v>0</v>
      </c>
      <c r="K49">
        <f>1-N49</f>
        <v>0</v>
      </c>
      <c r="L49">
        <f>IF(B49&lt;1800,1,0)</f>
        <v>0</v>
      </c>
      <c r="M49">
        <f>IF(AND(D49&lt;1800,E49&lt;1000 ),1,0)</f>
        <v>1</v>
      </c>
      <c r="N49">
        <f>IF(AND(G49&lt;1800,H49&lt;1000),1,0)</f>
        <v>1</v>
      </c>
    </row>
    <row r="50" spans="1:14" x14ac:dyDescent="0.45">
      <c r="A50">
        <v>51</v>
      </c>
      <c r="B50">
        <v>1800</v>
      </c>
      <c r="C50">
        <v>0</v>
      </c>
      <c r="D50">
        <v>0.48399999999999999</v>
      </c>
      <c r="E50">
        <v>1</v>
      </c>
      <c r="F50">
        <v>-4.0378999999999998E-2</v>
      </c>
      <c r="G50">
        <v>0.40600000000000003</v>
      </c>
      <c r="H50">
        <v>1</v>
      </c>
      <c r="I50">
        <v>2.1760999999999999E-2</v>
      </c>
      <c r="J50">
        <f>1-M50</f>
        <v>0</v>
      </c>
      <c r="K50">
        <f>1-N50</f>
        <v>0</v>
      </c>
      <c r="L50">
        <f>IF(B50&lt;1800,1,0)</f>
        <v>0</v>
      </c>
      <c r="M50">
        <f>IF(AND(D50&lt;1800,E50&lt;1000 ),1,0)</f>
        <v>1</v>
      </c>
      <c r="N50">
        <f>IF(AND(G50&lt;1800,H50&lt;1000),1,0)</f>
        <v>1</v>
      </c>
    </row>
    <row r="51" spans="1:14" x14ac:dyDescent="0.45">
      <c r="A51">
        <v>52</v>
      </c>
      <c r="B51">
        <v>1800</v>
      </c>
      <c r="C51">
        <v>0</v>
      </c>
      <c r="D51">
        <v>0.51600000000000001</v>
      </c>
      <c r="E51">
        <v>2</v>
      </c>
      <c r="F51">
        <v>-2.4594000000000001E-2</v>
      </c>
      <c r="G51">
        <v>0.42199999999999999</v>
      </c>
      <c r="H51">
        <v>2</v>
      </c>
      <c r="I51">
        <v>4.7285000000000001E-2</v>
      </c>
      <c r="J51">
        <f>1-M51</f>
        <v>0</v>
      </c>
      <c r="K51">
        <f>1-N51</f>
        <v>0</v>
      </c>
      <c r="L51">
        <f>IF(B51&lt;1800,1,0)</f>
        <v>0</v>
      </c>
      <c r="M51">
        <f>IF(AND(D51&lt;1800,E51&lt;1000 ),1,0)</f>
        <v>1</v>
      </c>
      <c r="N51">
        <f>IF(AND(G51&lt;1800,H51&lt;1000),1,0)</f>
        <v>1</v>
      </c>
    </row>
    <row r="52" spans="1:14" x14ac:dyDescent="0.45">
      <c r="A52">
        <v>53</v>
      </c>
      <c r="B52">
        <v>1800</v>
      </c>
      <c r="C52">
        <v>0</v>
      </c>
      <c r="D52">
        <v>0.42199999999999999</v>
      </c>
      <c r="E52">
        <v>1</v>
      </c>
      <c r="F52">
        <v>5.5979999999999997E-3</v>
      </c>
      <c r="G52">
        <v>0.35899999999999999</v>
      </c>
      <c r="H52">
        <v>3</v>
      </c>
      <c r="I52">
        <v>3.7404E-2</v>
      </c>
      <c r="J52">
        <f>1-M52</f>
        <v>0</v>
      </c>
      <c r="K52">
        <f>1-N52</f>
        <v>0</v>
      </c>
      <c r="L52">
        <f>IF(B52&lt;1800,1,0)</f>
        <v>0</v>
      </c>
      <c r="M52">
        <f>IF(AND(D52&lt;1800,E52&lt;1000 ),1,0)</f>
        <v>1</v>
      </c>
      <c r="N52">
        <f>IF(AND(G52&lt;1800,H52&lt;1000),1,0)</f>
        <v>1</v>
      </c>
    </row>
    <row r="53" spans="1:14" x14ac:dyDescent="0.45">
      <c r="A53">
        <v>54</v>
      </c>
      <c r="B53">
        <v>1800</v>
      </c>
      <c r="C53">
        <v>0</v>
      </c>
      <c r="D53">
        <v>0.45300000000000001</v>
      </c>
      <c r="E53">
        <v>1</v>
      </c>
      <c r="F53">
        <v>-4.7980000000000002E-3</v>
      </c>
      <c r="G53">
        <v>0.313</v>
      </c>
      <c r="H53">
        <v>1</v>
      </c>
      <c r="I53">
        <v>6.2199999999999998E-3</v>
      </c>
      <c r="J53">
        <f>1-M53</f>
        <v>0</v>
      </c>
      <c r="K53">
        <f>1-N53</f>
        <v>0</v>
      </c>
      <c r="L53">
        <f>IF(B53&lt;1800,1,0)</f>
        <v>0</v>
      </c>
      <c r="M53">
        <f>IF(AND(D53&lt;1800,E53&lt;1000 ),1,0)</f>
        <v>1</v>
      </c>
      <c r="N53">
        <f>IF(AND(G53&lt;1800,H53&lt;1000),1,0)</f>
        <v>1</v>
      </c>
    </row>
    <row r="54" spans="1:14" x14ac:dyDescent="0.45">
      <c r="A54">
        <v>55</v>
      </c>
      <c r="B54">
        <v>1800</v>
      </c>
      <c r="C54">
        <v>0</v>
      </c>
      <c r="D54">
        <v>0.45300000000000001</v>
      </c>
      <c r="E54">
        <v>1</v>
      </c>
      <c r="F54">
        <v>4.7149999999999996E-3</v>
      </c>
      <c r="G54">
        <v>0.29699999999999999</v>
      </c>
      <c r="H54">
        <v>1</v>
      </c>
      <c r="I54">
        <v>2.087E-2</v>
      </c>
      <c r="J54">
        <f>1-M54</f>
        <v>0</v>
      </c>
      <c r="K54">
        <f>1-N54</f>
        <v>0</v>
      </c>
      <c r="L54">
        <f>IF(B54&lt;1800,1,0)</f>
        <v>0</v>
      </c>
      <c r="M54">
        <f>IF(AND(D54&lt;1800,E54&lt;1000 ),1,0)</f>
        <v>1</v>
      </c>
      <c r="N54">
        <f>IF(AND(G54&lt;1800,H54&lt;1000),1,0)</f>
        <v>1</v>
      </c>
    </row>
    <row r="55" spans="1:14" x14ac:dyDescent="0.45">
      <c r="A55">
        <v>56</v>
      </c>
      <c r="B55">
        <v>1800</v>
      </c>
      <c r="C55">
        <v>0</v>
      </c>
      <c r="D55">
        <v>0.35899999999999999</v>
      </c>
      <c r="E55">
        <v>1</v>
      </c>
      <c r="F55">
        <v>4.0662999999999998E-2</v>
      </c>
      <c r="G55">
        <v>0.25</v>
      </c>
      <c r="H55">
        <v>1</v>
      </c>
      <c r="I55">
        <v>4.0662999999999998E-2</v>
      </c>
      <c r="J55">
        <f>1-M55</f>
        <v>0</v>
      </c>
      <c r="K55">
        <f>1-N55</f>
        <v>0</v>
      </c>
      <c r="L55">
        <f>IF(B55&lt;1800,1,0)</f>
        <v>0</v>
      </c>
      <c r="M55">
        <f>IF(AND(D55&lt;1800,E55&lt;1000 ),1,0)</f>
        <v>1</v>
      </c>
      <c r="N55">
        <f>IF(AND(G55&lt;1800,H55&lt;1000),1,0)</f>
        <v>1</v>
      </c>
    </row>
    <row r="56" spans="1:14" x14ac:dyDescent="0.45">
      <c r="A56">
        <v>57</v>
      </c>
      <c r="B56">
        <v>1800</v>
      </c>
      <c r="C56">
        <v>0</v>
      </c>
      <c r="D56">
        <v>0.39100000000000001</v>
      </c>
      <c r="E56">
        <v>1</v>
      </c>
      <c r="F56">
        <v>2.0295000000000001E-2</v>
      </c>
      <c r="G56">
        <v>0.34399999999999997</v>
      </c>
      <c r="H56">
        <v>1</v>
      </c>
      <c r="I56">
        <v>2.1991E-2</v>
      </c>
      <c r="J56">
        <f>1-M56</f>
        <v>0</v>
      </c>
      <c r="K56">
        <f>1-N56</f>
        <v>0</v>
      </c>
      <c r="L56">
        <f>IF(B56&lt;1800,1,0)</f>
        <v>0</v>
      </c>
      <c r="M56">
        <f>IF(AND(D56&lt;1800,E56&lt;1000 ),1,0)</f>
        <v>1</v>
      </c>
      <c r="N56">
        <f>IF(AND(G56&lt;1800,H56&lt;1000),1,0)</f>
        <v>1</v>
      </c>
    </row>
    <row r="57" spans="1:14" x14ac:dyDescent="0.45">
      <c r="A57">
        <v>58</v>
      </c>
      <c r="B57">
        <v>1800</v>
      </c>
      <c r="C57">
        <v>0</v>
      </c>
      <c r="D57">
        <v>0.42099999999999999</v>
      </c>
      <c r="E57">
        <v>2</v>
      </c>
      <c r="F57">
        <v>4.2065999999999999E-2</v>
      </c>
      <c r="G57">
        <v>0.28199999999999997</v>
      </c>
      <c r="H57">
        <v>3</v>
      </c>
      <c r="I57">
        <v>4.6875E-2</v>
      </c>
      <c r="J57">
        <f>1-M57</f>
        <v>0</v>
      </c>
      <c r="K57">
        <f>1-N57</f>
        <v>0</v>
      </c>
      <c r="L57">
        <f>IF(B57&lt;1800,1,0)</f>
        <v>0</v>
      </c>
      <c r="M57">
        <f>IF(AND(D57&lt;1800,E57&lt;1000 ),1,0)</f>
        <v>1</v>
      </c>
      <c r="N57">
        <f>IF(AND(G57&lt;1800,H57&lt;1000),1,0)</f>
        <v>1</v>
      </c>
    </row>
    <row r="58" spans="1:14" x14ac:dyDescent="0.45">
      <c r="A58">
        <v>59</v>
      </c>
      <c r="B58">
        <v>1800</v>
      </c>
      <c r="C58">
        <v>0</v>
      </c>
      <c r="D58">
        <v>4.109</v>
      </c>
      <c r="E58">
        <v>38</v>
      </c>
      <c r="F58">
        <v>4.5758E-2</v>
      </c>
      <c r="G58">
        <v>0.5</v>
      </c>
      <c r="H58">
        <v>3</v>
      </c>
      <c r="I58">
        <v>4.7083E-2</v>
      </c>
      <c r="J58">
        <f>1-M58</f>
        <v>0</v>
      </c>
      <c r="K58">
        <f>1-N58</f>
        <v>0</v>
      </c>
      <c r="L58">
        <f>IF(B58&lt;1800,1,0)</f>
        <v>0</v>
      </c>
      <c r="M58">
        <f>IF(AND(D58&lt;1800,E58&lt;1000 ),1,0)</f>
        <v>1</v>
      </c>
      <c r="N58">
        <f>IF(AND(G58&lt;1800,H58&lt;1000),1,0)</f>
        <v>1</v>
      </c>
    </row>
  </sheetData>
  <mergeCells count="3">
    <mergeCell ref="P8:R8"/>
    <mergeCell ref="S8:V8"/>
    <mergeCell ref="W8:Z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40AD1-0C43-40A9-9CD7-D81A720CE398}">
  <dimension ref="A1:Z56"/>
  <sheetViews>
    <sheetView workbookViewId="0">
      <selection activeCell="S10" sqref="S10:Z10"/>
    </sheetView>
  </sheetViews>
  <sheetFormatPr defaultRowHeight="14.25" x14ac:dyDescent="0.45"/>
  <sheetData>
    <row r="1" spans="1:2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9</v>
      </c>
      <c r="M1" t="s">
        <v>10</v>
      </c>
      <c r="N1" t="s">
        <v>11</v>
      </c>
      <c r="P1" t="s">
        <v>12</v>
      </c>
      <c r="Q1" t="s">
        <v>13</v>
      </c>
    </row>
    <row r="2" spans="1:26" x14ac:dyDescent="0.45">
      <c r="A2">
        <v>0</v>
      </c>
      <c r="B2">
        <v>1800</v>
      </c>
      <c r="C2">
        <v>0</v>
      </c>
      <c r="D2">
        <v>0.156</v>
      </c>
      <c r="E2">
        <v>1</v>
      </c>
      <c r="F2">
        <v>1.5375E-2</v>
      </c>
      <c r="G2">
        <v>0.11</v>
      </c>
      <c r="H2">
        <v>1</v>
      </c>
      <c r="I2">
        <v>3.3789E-2</v>
      </c>
      <c r="J2">
        <f>1-M2</f>
        <v>0</v>
      </c>
      <c r="K2">
        <f>1-N2</f>
        <v>0</v>
      </c>
      <c r="L2">
        <f>IF(B2&lt;1800,1,0)</f>
        <v>0</v>
      </c>
      <c r="M2">
        <f>IF(AND(D2&lt;1800,E2&lt;1000 ),1,0)</f>
        <v>1</v>
      </c>
      <c r="N2">
        <f>IF(AND(G2&lt;1800,H2&lt;1000),1,0)</f>
        <v>1</v>
      </c>
      <c r="O2">
        <f>COUNTA(B:B)-1</f>
        <v>55</v>
      </c>
      <c r="P2" t="e">
        <f>SUMPRODUCT(B:B,L:L)/SUM(L:L)</f>
        <v>#DIV/0!</v>
      </c>
      <c r="Q2">
        <f>SUM(L:L)/$O$2</f>
        <v>0</v>
      </c>
    </row>
    <row r="3" spans="1:26" x14ac:dyDescent="0.45">
      <c r="A3">
        <v>1</v>
      </c>
      <c r="B3">
        <v>1800</v>
      </c>
      <c r="C3">
        <v>0</v>
      </c>
      <c r="D3">
        <v>0.125</v>
      </c>
      <c r="E3">
        <v>1</v>
      </c>
      <c r="F3">
        <v>2.4518000000000002E-2</v>
      </c>
      <c r="G3">
        <v>9.4E-2</v>
      </c>
      <c r="H3">
        <v>1</v>
      </c>
      <c r="I3">
        <v>2.6535E-2</v>
      </c>
      <c r="J3">
        <f t="shared" ref="J3:K3" si="0">1-M3</f>
        <v>0</v>
      </c>
      <c r="K3">
        <f t="shared" si="0"/>
        <v>0</v>
      </c>
      <c r="L3">
        <f t="shared" ref="L3" si="1">IF(B3&lt;1800,1,0)</f>
        <v>0</v>
      </c>
      <c r="M3">
        <f t="shared" ref="M3" si="2">IF(AND(D3&lt;1800,E3&lt;1000 ),1,0)</f>
        <v>1</v>
      </c>
      <c r="N3">
        <f t="shared" ref="N3" si="3">IF(AND(G3&lt;1800,H3&lt;1000),1,0)</f>
        <v>1</v>
      </c>
      <c r="P3" t="s">
        <v>14</v>
      </c>
      <c r="Q3" t="s">
        <v>15</v>
      </c>
      <c r="R3" t="s">
        <v>16</v>
      </c>
      <c r="S3" t="s">
        <v>17</v>
      </c>
    </row>
    <row r="4" spans="1:26" x14ac:dyDescent="0.45">
      <c r="A4">
        <v>3</v>
      </c>
      <c r="B4">
        <v>1800</v>
      </c>
      <c r="C4">
        <v>0</v>
      </c>
      <c r="D4">
        <v>0.17299999999999999</v>
      </c>
      <c r="E4">
        <v>1</v>
      </c>
      <c r="F4">
        <v>4.0256E-2</v>
      </c>
      <c r="G4">
        <v>0.26500000000000001</v>
      </c>
      <c r="H4">
        <v>6</v>
      </c>
      <c r="I4">
        <v>3.7801000000000001E-2</v>
      </c>
      <c r="J4">
        <f>1-M4</f>
        <v>0</v>
      </c>
      <c r="K4">
        <f>1-N4</f>
        <v>0</v>
      </c>
      <c r="L4">
        <f>IF(B4&lt;1800,1,0)</f>
        <v>0</v>
      </c>
      <c r="M4">
        <f>IF(AND(D4&lt;1800,E4&lt;1000 ),1,0)</f>
        <v>1</v>
      </c>
      <c r="N4">
        <f>IF(AND(G4&lt;1800,H4&lt;1000),1,0)</f>
        <v>1</v>
      </c>
      <c r="P4">
        <f>SUMPRODUCT(D:D,M:M)/SUM(M:M)</f>
        <v>0.31743636363636363</v>
      </c>
      <c r="Q4">
        <f>SUM(M:M)/$O$2</f>
        <v>1</v>
      </c>
      <c r="R4">
        <f>SUMPRODUCT(E:E,M:M)/SUM(M:M)</f>
        <v>3.9272727272727272</v>
      </c>
      <c r="S4" t="e">
        <f>(SUM(F:F)-SUMPRODUCT(F:F,M:M))/(O2-SUM(M:M))</f>
        <v>#DIV/0!</v>
      </c>
    </row>
    <row r="5" spans="1:26" x14ac:dyDescent="0.45">
      <c r="A5">
        <v>4</v>
      </c>
      <c r="B5">
        <v>1800</v>
      </c>
      <c r="C5">
        <v>0</v>
      </c>
      <c r="D5">
        <v>0.157</v>
      </c>
      <c r="E5">
        <v>1</v>
      </c>
      <c r="F5">
        <v>1.5963999999999999E-2</v>
      </c>
      <c r="G5">
        <v>0.125</v>
      </c>
      <c r="H5">
        <v>1</v>
      </c>
      <c r="I5">
        <v>2.9177000000000002E-2</v>
      </c>
      <c r="J5">
        <f>1-M5</f>
        <v>0</v>
      </c>
      <c r="K5">
        <f>1-N5</f>
        <v>0</v>
      </c>
      <c r="L5">
        <f>IF(B5&lt;1800,1,0)</f>
        <v>0</v>
      </c>
      <c r="M5">
        <f>IF(AND(D5&lt;1800,E5&lt;1000 ),1,0)</f>
        <v>1</v>
      </c>
      <c r="N5">
        <f>IF(AND(G5&lt;1800,H5&lt;1000),1,0)</f>
        <v>1</v>
      </c>
      <c r="P5" t="s">
        <v>18</v>
      </c>
      <c r="Q5" t="s">
        <v>19</v>
      </c>
      <c r="R5" t="s">
        <v>20</v>
      </c>
      <c r="S5" t="s">
        <v>21</v>
      </c>
    </row>
    <row r="6" spans="1:26" x14ac:dyDescent="0.45">
      <c r="A6">
        <v>5</v>
      </c>
      <c r="B6">
        <v>1800</v>
      </c>
      <c r="C6">
        <v>0</v>
      </c>
      <c r="D6">
        <v>0.14099999999999999</v>
      </c>
      <c r="E6">
        <v>1</v>
      </c>
      <c r="F6">
        <v>-3.7229999999999999E-2</v>
      </c>
      <c r="G6">
        <v>9.4E-2</v>
      </c>
      <c r="H6">
        <v>1</v>
      </c>
      <c r="I6">
        <v>1.8305999999999999E-2</v>
      </c>
      <c r="J6">
        <f>1-M6</f>
        <v>0</v>
      </c>
      <c r="K6">
        <f>1-N6</f>
        <v>0</v>
      </c>
      <c r="L6">
        <f>IF(B6&lt;1800,1,0)</f>
        <v>0</v>
      </c>
      <c r="M6">
        <f>IF(AND(D6&lt;1800,E6&lt;1000 ),1,0)</f>
        <v>1</v>
      </c>
      <c r="N6">
        <f>IF(AND(G6&lt;1800,H6&lt;1000),1,0)</f>
        <v>1</v>
      </c>
      <c r="P6">
        <f>SUMPRODUCT(G:G,N:N)/SUM(N:N)</f>
        <v>0.30589090909090899</v>
      </c>
      <c r="Q6">
        <f>SUM(N:N)/$O$2</f>
        <v>1</v>
      </c>
      <c r="R6">
        <f>SUMPRODUCT(H:H,N:N)/SUM(N:N)</f>
        <v>9.163636363636364</v>
      </c>
      <c r="S6" t="e">
        <f>(SUM(I:I)-SUMPRODUCT(I:I,N:N))/(O2-SUM(N:N))</f>
        <v>#DIV/0!</v>
      </c>
    </row>
    <row r="7" spans="1:26" x14ac:dyDescent="0.45">
      <c r="A7">
        <v>6</v>
      </c>
      <c r="B7">
        <v>1800</v>
      </c>
      <c r="C7">
        <v>0</v>
      </c>
      <c r="D7">
        <v>0.187</v>
      </c>
      <c r="E7">
        <v>2</v>
      </c>
      <c r="F7">
        <v>4.1925999999999998E-2</v>
      </c>
      <c r="G7">
        <v>0.125</v>
      </c>
      <c r="H7">
        <v>2</v>
      </c>
      <c r="I7">
        <v>4.5534999999999999E-2</v>
      </c>
      <c r="J7">
        <f>1-M7</f>
        <v>0</v>
      </c>
      <c r="K7">
        <f>1-N7</f>
        <v>0</v>
      </c>
      <c r="L7">
        <f>IF(B7&lt;1800,1,0)</f>
        <v>0</v>
      </c>
      <c r="M7">
        <f>IF(AND(D7&lt;1800,E7&lt;1000 ),1,0)</f>
        <v>1</v>
      </c>
      <c r="N7">
        <f>IF(AND(G7&lt;1800,H7&lt;1000),1,0)</f>
        <v>1</v>
      </c>
    </row>
    <row r="8" spans="1:26" x14ac:dyDescent="0.45">
      <c r="A8">
        <v>7</v>
      </c>
      <c r="B8">
        <v>1800</v>
      </c>
      <c r="C8">
        <v>0</v>
      </c>
      <c r="D8">
        <v>0.187</v>
      </c>
      <c r="E8">
        <v>2</v>
      </c>
      <c r="F8">
        <v>-2.7907999999999999E-2</v>
      </c>
      <c r="G8">
        <v>0.14000000000000001</v>
      </c>
      <c r="H8">
        <v>2</v>
      </c>
      <c r="I8">
        <v>4.6585000000000001E-2</v>
      </c>
      <c r="J8">
        <f>1-M8</f>
        <v>0</v>
      </c>
      <c r="K8">
        <f>1-N8</f>
        <v>0</v>
      </c>
      <c r="L8">
        <f>IF(B8&lt;1800,1,0)</f>
        <v>0</v>
      </c>
      <c r="M8">
        <f>IF(AND(D8&lt;1800,E8&lt;1000 ),1,0)</f>
        <v>1</v>
      </c>
      <c r="N8">
        <f>IF(AND(G8&lt;1800,H8&lt;1000),1,0)</f>
        <v>1</v>
      </c>
      <c r="P8" s="1" t="s">
        <v>22</v>
      </c>
      <c r="Q8" s="2"/>
      <c r="R8" s="3"/>
      <c r="S8" s="1" t="s">
        <v>23</v>
      </c>
      <c r="T8" s="2"/>
      <c r="U8" s="2"/>
      <c r="V8" s="3"/>
      <c r="W8" s="2" t="s">
        <v>24</v>
      </c>
      <c r="X8" s="2"/>
      <c r="Y8" s="2"/>
      <c r="Z8" s="2"/>
    </row>
    <row r="9" spans="1:26" x14ac:dyDescent="0.45">
      <c r="A9">
        <v>8</v>
      </c>
      <c r="B9">
        <v>1800</v>
      </c>
      <c r="C9">
        <v>0</v>
      </c>
      <c r="D9">
        <v>0.188</v>
      </c>
      <c r="E9">
        <v>2</v>
      </c>
      <c r="F9">
        <v>9.4520000000000003E-3</v>
      </c>
      <c r="G9">
        <v>0.156</v>
      </c>
      <c r="H9">
        <v>3</v>
      </c>
      <c r="I9">
        <v>4.6739999999999997E-2</v>
      </c>
      <c r="J9">
        <f>1-M9</f>
        <v>0</v>
      </c>
      <c r="K9">
        <f>1-N9</f>
        <v>0</v>
      </c>
      <c r="L9">
        <f>IF(B9&lt;1800,1,0)</f>
        <v>0</v>
      </c>
      <c r="M9">
        <f>IF(AND(D9&lt;1800,E9&lt;1000 ),1,0)</f>
        <v>1</v>
      </c>
      <c r="N9">
        <f>IF(AND(G9&lt;1800,H9&lt;1000),1,0)</f>
        <v>1</v>
      </c>
      <c r="P9" s="4" t="s">
        <v>25</v>
      </c>
      <c r="Q9" s="5" t="s">
        <v>26</v>
      </c>
      <c r="R9" s="6" t="s">
        <v>27</v>
      </c>
      <c r="S9" s="4" t="s">
        <v>25</v>
      </c>
      <c r="T9" s="5" t="s">
        <v>26</v>
      </c>
      <c r="U9" s="5" t="s">
        <v>28</v>
      </c>
      <c r="V9" s="6" t="s">
        <v>27</v>
      </c>
      <c r="W9" s="5" t="s">
        <v>25</v>
      </c>
      <c r="X9" s="5" t="s">
        <v>26</v>
      </c>
      <c r="Y9" s="5" t="s">
        <v>28</v>
      </c>
      <c r="Z9" s="5" t="s">
        <v>27</v>
      </c>
    </row>
    <row r="10" spans="1:26" x14ac:dyDescent="0.45">
      <c r="A10">
        <v>9</v>
      </c>
      <c r="B10">
        <v>1800</v>
      </c>
      <c r="C10">
        <v>0</v>
      </c>
      <c r="D10">
        <v>0.188</v>
      </c>
      <c r="E10">
        <v>2</v>
      </c>
      <c r="F10">
        <v>-2.7474999999999999E-2</v>
      </c>
      <c r="G10">
        <v>0.125</v>
      </c>
      <c r="H10">
        <v>2</v>
      </c>
      <c r="I10">
        <v>3.4927E-2</v>
      </c>
      <c r="J10">
        <f>1-M10</f>
        <v>0</v>
      </c>
      <c r="K10">
        <f>1-N10</f>
        <v>0</v>
      </c>
      <c r="L10">
        <f>IF(B10&lt;1800,1,0)</f>
        <v>0</v>
      </c>
      <c r="M10">
        <f>IF(AND(D10&lt;1800,E10&lt;1000 ),1,0)</f>
        <v>1</v>
      </c>
      <c r="N10">
        <f>IF(AND(G10&lt;1800,H10&lt;1000),1,0)</f>
        <v>1</v>
      </c>
      <c r="P10">
        <f>Q2</f>
        <v>0</v>
      </c>
      <c r="Q10" t="e">
        <f>P2</f>
        <v>#DIV/0!</v>
      </c>
      <c r="S10">
        <f>Q4</f>
        <v>1</v>
      </c>
      <c r="T10" s="7">
        <f>P4</f>
        <v>0.31743636363636363</v>
      </c>
      <c r="U10" s="7">
        <f>R4</f>
        <v>3.9272727272727272</v>
      </c>
      <c r="V10" s="7" t="e">
        <f>S4</f>
        <v>#DIV/0!</v>
      </c>
      <c r="W10" s="7">
        <f>Q6</f>
        <v>1</v>
      </c>
      <c r="X10" s="7">
        <f>P6</f>
        <v>0.30589090909090899</v>
      </c>
      <c r="Y10" s="7">
        <f>R6</f>
        <v>9.163636363636364</v>
      </c>
      <c r="Z10" s="7" t="e">
        <f>S6</f>
        <v>#DIV/0!</v>
      </c>
    </row>
    <row r="11" spans="1:26" x14ac:dyDescent="0.45">
      <c r="A11">
        <v>10</v>
      </c>
      <c r="B11">
        <v>1800</v>
      </c>
      <c r="C11">
        <v>0</v>
      </c>
      <c r="D11">
        <v>0.11</v>
      </c>
      <c r="E11">
        <v>1</v>
      </c>
      <c r="F11">
        <v>-1.354E-2</v>
      </c>
      <c r="G11">
        <v>9.4E-2</v>
      </c>
      <c r="H11">
        <v>1</v>
      </c>
      <c r="I11">
        <v>2.4014000000000001E-2</v>
      </c>
      <c r="J11">
        <f>1-M11</f>
        <v>0</v>
      </c>
      <c r="K11">
        <f>1-N11</f>
        <v>0</v>
      </c>
      <c r="L11">
        <f>IF(B11&lt;1800,1,0)</f>
        <v>0</v>
      </c>
      <c r="M11">
        <f>IF(AND(D11&lt;1800,E11&lt;1000 ),1,0)</f>
        <v>1</v>
      </c>
      <c r="N11">
        <f>IF(AND(G11&lt;1800,H11&lt;1000),1,0)</f>
        <v>1</v>
      </c>
    </row>
    <row r="12" spans="1:26" x14ac:dyDescent="0.45">
      <c r="A12">
        <v>11</v>
      </c>
      <c r="B12">
        <v>1800</v>
      </c>
      <c r="C12">
        <v>0</v>
      </c>
      <c r="D12">
        <v>1.125</v>
      </c>
      <c r="E12">
        <v>16</v>
      </c>
      <c r="F12">
        <v>3.7873999999999998E-2</v>
      </c>
      <c r="G12">
        <v>0.125</v>
      </c>
      <c r="H12">
        <v>1</v>
      </c>
      <c r="I12">
        <v>4.1938999999999997E-2</v>
      </c>
      <c r="J12">
        <f>1-M12</f>
        <v>0</v>
      </c>
      <c r="K12">
        <f>1-N12</f>
        <v>0</v>
      </c>
      <c r="L12">
        <f>IF(B12&lt;1800,1,0)</f>
        <v>0</v>
      </c>
      <c r="M12">
        <f>IF(AND(D12&lt;1800,E12&lt;1000 ),1,0)</f>
        <v>1</v>
      </c>
      <c r="N12">
        <f>IF(AND(G12&lt;1800,H12&lt;1000),1,0)</f>
        <v>1</v>
      </c>
    </row>
    <row r="13" spans="1:26" x14ac:dyDescent="0.45">
      <c r="A13">
        <v>12</v>
      </c>
      <c r="B13">
        <v>1800</v>
      </c>
      <c r="C13">
        <v>0</v>
      </c>
      <c r="D13">
        <v>0.14099999999999999</v>
      </c>
      <c r="E13">
        <v>1</v>
      </c>
      <c r="F13">
        <v>4.7850999999999998E-2</v>
      </c>
      <c r="G13">
        <v>0.125</v>
      </c>
      <c r="H13">
        <v>2</v>
      </c>
      <c r="I13">
        <v>3.3535000000000002E-2</v>
      </c>
      <c r="J13">
        <f>1-M13</f>
        <v>0</v>
      </c>
      <c r="K13">
        <f>1-N13</f>
        <v>0</v>
      </c>
      <c r="L13">
        <f>IF(B13&lt;1800,1,0)</f>
        <v>0</v>
      </c>
      <c r="M13">
        <f>IF(AND(D13&lt;1800,E13&lt;1000 ),1,0)</f>
        <v>1</v>
      </c>
      <c r="N13">
        <f>IF(AND(G13&lt;1800,H13&lt;1000),1,0)</f>
        <v>1</v>
      </c>
    </row>
    <row r="14" spans="1:26" x14ac:dyDescent="0.45">
      <c r="A14">
        <v>13</v>
      </c>
      <c r="B14">
        <v>1800</v>
      </c>
      <c r="C14">
        <v>0</v>
      </c>
      <c r="D14">
        <v>0.218</v>
      </c>
      <c r="E14">
        <v>2</v>
      </c>
      <c r="F14">
        <v>-3.8716E-2</v>
      </c>
      <c r="G14">
        <v>0.14099999999999999</v>
      </c>
      <c r="H14">
        <v>2</v>
      </c>
      <c r="I14">
        <v>4.9481999999999998E-2</v>
      </c>
      <c r="J14">
        <f>1-M14</f>
        <v>0</v>
      </c>
      <c r="K14">
        <f>1-N14</f>
        <v>0</v>
      </c>
      <c r="L14">
        <f>IF(B14&lt;1800,1,0)</f>
        <v>0</v>
      </c>
      <c r="M14">
        <f>IF(AND(D14&lt;1800,E14&lt;1000 ),1,0)</f>
        <v>1</v>
      </c>
      <c r="N14">
        <f>IF(AND(G14&lt;1800,H14&lt;1000),1,0)</f>
        <v>1</v>
      </c>
    </row>
    <row r="15" spans="1:26" x14ac:dyDescent="0.45">
      <c r="A15">
        <v>14</v>
      </c>
      <c r="B15">
        <v>1800</v>
      </c>
      <c r="C15">
        <v>0</v>
      </c>
      <c r="D15">
        <v>0.218</v>
      </c>
      <c r="E15">
        <v>1</v>
      </c>
      <c r="F15">
        <v>-2.4420000000000001E-2</v>
      </c>
      <c r="G15">
        <v>0.187</v>
      </c>
      <c r="H15">
        <v>1</v>
      </c>
      <c r="I15">
        <v>3.0962E-2</v>
      </c>
      <c r="J15">
        <f>1-M15</f>
        <v>0</v>
      </c>
      <c r="K15">
        <f>1-N15</f>
        <v>0</v>
      </c>
      <c r="L15">
        <f>IF(B15&lt;1800,1,0)</f>
        <v>0</v>
      </c>
      <c r="M15">
        <f>IF(AND(D15&lt;1800,E15&lt;1000 ),1,0)</f>
        <v>1</v>
      </c>
      <c r="N15">
        <f>IF(AND(G15&lt;1800,H15&lt;1000),1,0)</f>
        <v>1</v>
      </c>
    </row>
    <row r="16" spans="1:26" x14ac:dyDescent="0.45">
      <c r="A16">
        <v>15</v>
      </c>
      <c r="B16">
        <v>1800</v>
      </c>
      <c r="C16">
        <v>0</v>
      </c>
      <c r="D16">
        <v>2.9860000000000002</v>
      </c>
      <c r="E16">
        <v>63</v>
      </c>
      <c r="F16">
        <v>4.8931000000000002E-2</v>
      </c>
      <c r="G16">
        <v>3.1869999999999998</v>
      </c>
      <c r="H16">
        <v>153</v>
      </c>
      <c r="I16">
        <v>3.2539999999999999E-2</v>
      </c>
      <c r="J16">
        <f>1-M16</f>
        <v>0</v>
      </c>
      <c r="K16">
        <f>1-N16</f>
        <v>0</v>
      </c>
      <c r="L16">
        <f>IF(B16&lt;1800,1,0)</f>
        <v>0</v>
      </c>
      <c r="M16">
        <f>IF(AND(D16&lt;1800,E16&lt;1000 ),1,0)</f>
        <v>1</v>
      </c>
      <c r="N16">
        <f>IF(AND(G16&lt;1800,H16&lt;1000),1,0)</f>
        <v>1</v>
      </c>
    </row>
    <row r="17" spans="1:14" x14ac:dyDescent="0.45">
      <c r="A17">
        <v>16</v>
      </c>
      <c r="B17">
        <v>1800</v>
      </c>
      <c r="C17">
        <v>0</v>
      </c>
      <c r="D17">
        <v>0.125</v>
      </c>
      <c r="E17">
        <v>1</v>
      </c>
      <c r="F17">
        <v>-1.966E-2</v>
      </c>
      <c r="G17">
        <v>9.2999999999999999E-2</v>
      </c>
      <c r="H17">
        <v>1</v>
      </c>
      <c r="I17">
        <v>2.8746000000000001E-2</v>
      </c>
      <c r="J17">
        <f>1-M17</f>
        <v>0</v>
      </c>
      <c r="K17">
        <f>1-N17</f>
        <v>0</v>
      </c>
      <c r="L17">
        <f>IF(B17&lt;1800,1,0)</f>
        <v>0</v>
      </c>
      <c r="M17">
        <f>IF(AND(D17&lt;1800,E17&lt;1000 ),1,0)</f>
        <v>1</v>
      </c>
      <c r="N17">
        <f>IF(AND(G17&lt;1800,H17&lt;1000),1,0)</f>
        <v>1</v>
      </c>
    </row>
    <row r="18" spans="1:14" x14ac:dyDescent="0.45">
      <c r="A18">
        <v>17</v>
      </c>
      <c r="B18">
        <v>1800</v>
      </c>
      <c r="C18">
        <v>0</v>
      </c>
      <c r="D18">
        <v>0.188</v>
      </c>
      <c r="E18">
        <v>2</v>
      </c>
      <c r="F18">
        <v>7.6169999999999996E-3</v>
      </c>
      <c r="G18">
        <v>0.156</v>
      </c>
      <c r="H18">
        <v>3</v>
      </c>
      <c r="I18">
        <v>4.0668999999999997E-2</v>
      </c>
      <c r="J18">
        <f>1-M18</f>
        <v>0</v>
      </c>
      <c r="K18">
        <f>1-N18</f>
        <v>0</v>
      </c>
      <c r="L18">
        <f>IF(B18&lt;1800,1,0)</f>
        <v>0</v>
      </c>
      <c r="M18">
        <f>IF(AND(D18&lt;1800,E18&lt;1000 ),1,0)</f>
        <v>1</v>
      </c>
      <c r="N18">
        <f>IF(AND(G18&lt;1800,H18&lt;1000),1,0)</f>
        <v>1</v>
      </c>
    </row>
    <row r="19" spans="1:14" x14ac:dyDescent="0.45">
      <c r="A19">
        <v>18</v>
      </c>
      <c r="B19">
        <v>1800</v>
      </c>
      <c r="C19">
        <v>0</v>
      </c>
      <c r="D19">
        <v>0.437</v>
      </c>
      <c r="E19">
        <v>5</v>
      </c>
      <c r="F19">
        <v>3.2951000000000001E-2</v>
      </c>
      <c r="G19">
        <v>0.125</v>
      </c>
      <c r="H19">
        <v>1</v>
      </c>
      <c r="I19">
        <v>2.0270000000000002E-3</v>
      </c>
      <c r="J19">
        <f>1-M19</f>
        <v>0</v>
      </c>
      <c r="K19">
        <f>1-N19</f>
        <v>0</v>
      </c>
      <c r="L19">
        <f>IF(B19&lt;1800,1,0)</f>
        <v>0</v>
      </c>
      <c r="M19">
        <f>IF(AND(D19&lt;1800,E19&lt;1000 ),1,0)</f>
        <v>1</v>
      </c>
      <c r="N19">
        <f>IF(AND(G19&lt;1800,H19&lt;1000),1,0)</f>
        <v>1</v>
      </c>
    </row>
    <row r="20" spans="1:14" x14ac:dyDescent="0.45">
      <c r="A20">
        <v>19</v>
      </c>
      <c r="B20">
        <v>1800</v>
      </c>
      <c r="C20">
        <v>0</v>
      </c>
      <c r="D20">
        <v>0.156</v>
      </c>
      <c r="E20">
        <v>1</v>
      </c>
      <c r="F20">
        <v>3.9947000000000003E-2</v>
      </c>
      <c r="G20">
        <v>0.109</v>
      </c>
      <c r="H20">
        <v>1</v>
      </c>
      <c r="I20">
        <v>3.5130000000000002E-2</v>
      </c>
      <c r="J20">
        <f>1-M20</f>
        <v>0</v>
      </c>
      <c r="K20">
        <f>1-N20</f>
        <v>0</v>
      </c>
      <c r="L20">
        <f>IF(B20&lt;1800,1,0)</f>
        <v>0</v>
      </c>
      <c r="M20">
        <f>IF(AND(D20&lt;1800,E20&lt;1000 ),1,0)</f>
        <v>1</v>
      </c>
      <c r="N20">
        <f>IF(AND(G20&lt;1800,H20&lt;1000),1,0)</f>
        <v>1</v>
      </c>
    </row>
    <row r="21" spans="1:14" x14ac:dyDescent="0.45">
      <c r="A21">
        <v>20</v>
      </c>
      <c r="B21">
        <v>1800</v>
      </c>
      <c r="C21">
        <v>0</v>
      </c>
      <c r="D21">
        <v>0.156</v>
      </c>
      <c r="E21">
        <v>1</v>
      </c>
      <c r="F21">
        <v>8.0610000000000005E-3</v>
      </c>
      <c r="G21">
        <v>0.125</v>
      </c>
      <c r="H21">
        <v>1</v>
      </c>
      <c r="I21">
        <v>4.2389999999999997E-2</v>
      </c>
      <c r="J21">
        <f>1-M21</f>
        <v>0</v>
      </c>
      <c r="K21">
        <f>1-N21</f>
        <v>0</v>
      </c>
      <c r="L21">
        <f>IF(B21&lt;1800,1,0)</f>
        <v>0</v>
      </c>
      <c r="M21">
        <f>IF(AND(D21&lt;1800,E21&lt;1000 ),1,0)</f>
        <v>1</v>
      </c>
      <c r="N21">
        <f>IF(AND(G21&lt;1800,H21&lt;1000),1,0)</f>
        <v>1</v>
      </c>
    </row>
    <row r="22" spans="1:14" x14ac:dyDescent="0.45">
      <c r="A22">
        <v>21</v>
      </c>
      <c r="B22">
        <v>1800</v>
      </c>
      <c r="C22">
        <v>0</v>
      </c>
      <c r="D22">
        <v>0.17199999999999999</v>
      </c>
      <c r="E22">
        <v>2</v>
      </c>
      <c r="F22">
        <v>2.4468E-2</v>
      </c>
      <c r="G22">
        <v>0.156</v>
      </c>
      <c r="H22">
        <v>2</v>
      </c>
      <c r="I22">
        <v>4.4248999999999997E-2</v>
      </c>
      <c r="J22">
        <f>1-M22</f>
        <v>0</v>
      </c>
      <c r="K22">
        <f>1-N22</f>
        <v>0</v>
      </c>
      <c r="L22">
        <f>IF(B22&lt;1800,1,0)</f>
        <v>0</v>
      </c>
      <c r="M22">
        <f>IF(AND(D22&lt;1800,E22&lt;1000 ),1,0)</f>
        <v>1</v>
      </c>
      <c r="N22">
        <f>IF(AND(G22&lt;1800,H22&lt;1000),1,0)</f>
        <v>1</v>
      </c>
    </row>
    <row r="23" spans="1:14" x14ac:dyDescent="0.45">
      <c r="A23">
        <v>22</v>
      </c>
      <c r="B23">
        <v>1800</v>
      </c>
      <c r="C23">
        <v>0</v>
      </c>
      <c r="D23">
        <v>0.40600000000000003</v>
      </c>
      <c r="E23">
        <v>3</v>
      </c>
      <c r="F23">
        <v>-4.3310000000000001E-2</v>
      </c>
      <c r="G23">
        <v>0.17199999999999999</v>
      </c>
      <c r="H23">
        <v>4</v>
      </c>
      <c r="I23">
        <v>4.2123000000000001E-2</v>
      </c>
      <c r="J23">
        <f>1-M23</f>
        <v>0</v>
      </c>
      <c r="K23">
        <f>1-N23</f>
        <v>0</v>
      </c>
      <c r="L23">
        <f>IF(B23&lt;1800,1,0)</f>
        <v>0</v>
      </c>
      <c r="M23">
        <f>IF(AND(D23&lt;1800,E23&lt;1000 ),1,0)</f>
        <v>1</v>
      </c>
      <c r="N23">
        <f>IF(AND(G23&lt;1800,H23&lt;1000),1,0)</f>
        <v>1</v>
      </c>
    </row>
    <row r="24" spans="1:14" x14ac:dyDescent="0.45">
      <c r="A24">
        <v>23</v>
      </c>
      <c r="B24">
        <v>1800</v>
      </c>
      <c r="C24">
        <v>0</v>
      </c>
      <c r="D24">
        <v>0.14000000000000001</v>
      </c>
      <c r="E24">
        <v>1</v>
      </c>
      <c r="F24">
        <v>-2.7008999999999998E-2</v>
      </c>
      <c r="G24">
        <v>9.4E-2</v>
      </c>
      <c r="H24">
        <v>1</v>
      </c>
      <c r="I24">
        <v>3.1067000000000001E-2</v>
      </c>
      <c r="J24">
        <f>1-M24</f>
        <v>0</v>
      </c>
      <c r="K24">
        <f>1-N24</f>
        <v>0</v>
      </c>
      <c r="L24">
        <f>IF(B24&lt;1800,1,0)</f>
        <v>0</v>
      </c>
      <c r="M24">
        <f>IF(AND(D24&lt;1800,E24&lt;1000 ),1,0)</f>
        <v>1</v>
      </c>
      <c r="N24">
        <f>IF(AND(G24&lt;1800,H24&lt;1000),1,0)</f>
        <v>1</v>
      </c>
    </row>
    <row r="25" spans="1:14" x14ac:dyDescent="0.45">
      <c r="A25">
        <v>25</v>
      </c>
      <c r="B25">
        <v>1800</v>
      </c>
      <c r="C25">
        <v>0</v>
      </c>
      <c r="D25">
        <v>0.14099999999999999</v>
      </c>
      <c r="E25">
        <v>1</v>
      </c>
      <c r="F25">
        <v>-5.4683000000000002E-2</v>
      </c>
      <c r="G25">
        <v>0.11</v>
      </c>
      <c r="H25">
        <v>1</v>
      </c>
      <c r="I25">
        <v>2.3095999999999998E-2</v>
      </c>
      <c r="J25">
        <f>1-M25</f>
        <v>0</v>
      </c>
      <c r="K25">
        <f>1-N25</f>
        <v>0</v>
      </c>
      <c r="L25">
        <f>IF(B25&lt;1800,1,0)</f>
        <v>0</v>
      </c>
      <c r="M25">
        <f>IF(AND(D25&lt;1800,E25&lt;1000 ),1,0)</f>
        <v>1</v>
      </c>
      <c r="N25">
        <f>IF(AND(G25&lt;1800,H25&lt;1000),1,0)</f>
        <v>1</v>
      </c>
    </row>
    <row r="26" spans="1:14" x14ac:dyDescent="0.45">
      <c r="A26">
        <v>26</v>
      </c>
      <c r="B26">
        <v>1800</v>
      </c>
      <c r="C26">
        <v>0</v>
      </c>
      <c r="D26">
        <v>0.219</v>
      </c>
      <c r="E26">
        <v>2</v>
      </c>
      <c r="F26">
        <v>2.5783E-2</v>
      </c>
      <c r="G26">
        <v>0.187</v>
      </c>
      <c r="H26">
        <v>3</v>
      </c>
      <c r="I26">
        <v>4.8972000000000002E-2</v>
      </c>
      <c r="J26">
        <f>1-M26</f>
        <v>0</v>
      </c>
      <c r="K26">
        <f>1-N26</f>
        <v>0</v>
      </c>
      <c r="L26">
        <f>IF(B26&lt;1800,1,0)</f>
        <v>0</v>
      </c>
      <c r="M26">
        <f>IF(AND(D26&lt;1800,E26&lt;1000 ),1,0)</f>
        <v>1</v>
      </c>
      <c r="N26">
        <f>IF(AND(G26&lt;1800,H26&lt;1000),1,0)</f>
        <v>1</v>
      </c>
    </row>
    <row r="27" spans="1:14" x14ac:dyDescent="0.45">
      <c r="A27">
        <v>27</v>
      </c>
      <c r="B27">
        <v>1800</v>
      </c>
      <c r="C27">
        <v>0</v>
      </c>
      <c r="D27">
        <v>0.28000000000000003</v>
      </c>
      <c r="E27">
        <v>2</v>
      </c>
      <c r="F27">
        <v>2.1953E-2</v>
      </c>
      <c r="G27">
        <v>0.28100000000000003</v>
      </c>
      <c r="H27">
        <v>3</v>
      </c>
      <c r="I27">
        <v>-1.5405E-2</v>
      </c>
      <c r="J27">
        <f>1-M27</f>
        <v>0</v>
      </c>
      <c r="K27">
        <f>1-N27</f>
        <v>0</v>
      </c>
      <c r="L27">
        <f>IF(B27&lt;1800,1,0)</f>
        <v>0</v>
      </c>
      <c r="M27">
        <f>IF(AND(D27&lt;1800,E27&lt;1000 ),1,0)</f>
        <v>1</v>
      </c>
      <c r="N27">
        <f>IF(AND(G27&lt;1800,H27&lt;1000),1,0)</f>
        <v>1</v>
      </c>
    </row>
    <row r="28" spans="1:14" x14ac:dyDescent="0.45">
      <c r="A28">
        <v>28</v>
      </c>
      <c r="B28">
        <v>1800</v>
      </c>
      <c r="C28">
        <v>0</v>
      </c>
      <c r="D28">
        <v>1.641</v>
      </c>
      <c r="E28">
        <v>21</v>
      </c>
      <c r="F28">
        <v>3.9558999999999997E-2</v>
      </c>
      <c r="G28">
        <v>0.79700000000000004</v>
      </c>
      <c r="H28">
        <v>27</v>
      </c>
      <c r="I28">
        <v>2.2192E-2</v>
      </c>
      <c r="J28">
        <f>1-M28</f>
        <v>0</v>
      </c>
      <c r="K28">
        <f>1-N28</f>
        <v>0</v>
      </c>
      <c r="L28">
        <f>IF(B28&lt;1800,1,0)</f>
        <v>0</v>
      </c>
      <c r="M28">
        <f>IF(AND(D28&lt;1800,E28&lt;1000 ),1,0)</f>
        <v>1</v>
      </c>
      <c r="N28">
        <f>IF(AND(G28&lt;1800,H28&lt;1000),1,0)</f>
        <v>1</v>
      </c>
    </row>
    <row r="29" spans="1:14" x14ac:dyDescent="0.45">
      <c r="A29">
        <v>29</v>
      </c>
      <c r="B29">
        <v>1800</v>
      </c>
      <c r="C29">
        <v>0</v>
      </c>
      <c r="D29">
        <v>0.20300000000000001</v>
      </c>
      <c r="E29">
        <v>2</v>
      </c>
      <c r="F29">
        <v>3.3234E-2</v>
      </c>
      <c r="G29">
        <v>0.17199999999999999</v>
      </c>
      <c r="H29">
        <v>3</v>
      </c>
      <c r="I29">
        <v>3.7992999999999999E-2</v>
      </c>
      <c r="J29">
        <f>1-M29</f>
        <v>0</v>
      </c>
      <c r="K29">
        <f>1-N29</f>
        <v>0</v>
      </c>
      <c r="L29">
        <f>IF(B29&lt;1800,1,0)</f>
        <v>0</v>
      </c>
      <c r="M29">
        <f>IF(AND(D29&lt;1800,E29&lt;1000 ),1,0)</f>
        <v>1</v>
      </c>
      <c r="N29">
        <f>IF(AND(G29&lt;1800,H29&lt;1000),1,0)</f>
        <v>1</v>
      </c>
    </row>
    <row r="30" spans="1:14" x14ac:dyDescent="0.45">
      <c r="A30">
        <v>30</v>
      </c>
      <c r="B30">
        <v>1800</v>
      </c>
      <c r="C30">
        <v>0</v>
      </c>
      <c r="D30">
        <v>0.188</v>
      </c>
      <c r="E30">
        <v>2</v>
      </c>
      <c r="F30">
        <v>-1.6979000000000001E-2</v>
      </c>
      <c r="G30">
        <v>0.156</v>
      </c>
      <c r="H30">
        <v>4</v>
      </c>
      <c r="I30">
        <v>4.7472E-2</v>
      </c>
      <c r="J30">
        <f>1-M30</f>
        <v>0</v>
      </c>
      <c r="K30">
        <f>1-N30</f>
        <v>0</v>
      </c>
      <c r="L30">
        <f>IF(B30&lt;1800,1,0)</f>
        <v>0</v>
      </c>
      <c r="M30">
        <f>IF(AND(D30&lt;1800,E30&lt;1000 ),1,0)</f>
        <v>1</v>
      </c>
      <c r="N30">
        <f>IF(AND(G30&lt;1800,H30&lt;1000),1,0)</f>
        <v>1</v>
      </c>
    </row>
    <row r="31" spans="1:14" x14ac:dyDescent="0.45">
      <c r="A31">
        <v>31</v>
      </c>
      <c r="B31">
        <v>1800</v>
      </c>
      <c r="C31">
        <v>0</v>
      </c>
      <c r="D31">
        <v>0.157</v>
      </c>
      <c r="E31">
        <v>1</v>
      </c>
      <c r="F31">
        <v>-9.4079999999999997E-3</v>
      </c>
      <c r="G31">
        <v>0.125</v>
      </c>
      <c r="H31">
        <v>1</v>
      </c>
      <c r="I31">
        <v>5.1079999999999997E-3</v>
      </c>
      <c r="J31">
        <f>1-M31</f>
        <v>0</v>
      </c>
      <c r="K31">
        <f>1-N31</f>
        <v>0</v>
      </c>
      <c r="L31">
        <f>IF(B31&lt;1800,1,0)</f>
        <v>0</v>
      </c>
      <c r="M31">
        <f>IF(AND(D31&lt;1800,E31&lt;1000 ),1,0)</f>
        <v>1</v>
      </c>
      <c r="N31">
        <f>IF(AND(G31&lt;1800,H31&lt;1000),1,0)</f>
        <v>1</v>
      </c>
    </row>
    <row r="32" spans="1:14" x14ac:dyDescent="0.45">
      <c r="A32">
        <v>32</v>
      </c>
      <c r="B32">
        <v>1800</v>
      </c>
      <c r="C32">
        <v>0</v>
      </c>
      <c r="D32">
        <v>0.219</v>
      </c>
      <c r="E32">
        <v>2</v>
      </c>
      <c r="F32">
        <v>4.8576000000000001E-2</v>
      </c>
      <c r="G32">
        <v>0.20300000000000001</v>
      </c>
      <c r="H32">
        <v>4</v>
      </c>
      <c r="I32">
        <v>4.2294999999999999E-2</v>
      </c>
      <c r="J32">
        <f>1-M32</f>
        <v>0</v>
      </c>
      <c r="K32">
        <f>1-N32</f>
        <v>0</v>
      </c>
      <c r="L32">
        <f>IF(B32&lt;1800,1,0)</f>
        <v>0</v>
      </c>
      <c r="M32">
        <f>IF(AND(D32&lt;1800,E32&lt;1000 ),1,0)</f>
        <v>1</v>
      </c>
      <c r="N32">
        <f>IF(AND(G32&lt;1800,H32&lt;1000),1,0)</f>
        <v>1</v>
      </c>
    </row>
    <row r="33" spans="1:14" x14ac:dyDescent="0.45">
      <c r="A33">
        <v>33</v>
      </c>
      <c r="B33">
        <v>1800</v>
      </c>
      <c r="C33">
        <v>0</v>
      </c>
      <c r="D33">
        <v>0.17199999999999999</v>
      </c>
      <c r="E33">
        <v>1</v>
      </c>
      <c r="F33">
        <v>-6.7582000000000003E-2</v>
      </c>
      <c r="G33">
        <v>0.11</v>
      </c>
      <c r="H33">
        <v>1</v>
      </c>
      <c r="I33">
        <v>3.3746999999999999E-2</v>
      </c>
      <c r="J33">
        <f>1-M33</f>
        <v>0</v>
      </c>
      <c r="K33">
        <f>1-N33</f>
        <v>0</v>
      </c>
      <c r="L33">
        <f>IF(B33&lt;1800,1,0)</f>
        <v>0</v>
      </c>
      <c r="M33">
        <f>IF(AND(D33&lt;1800,E33&lt;1000 ),1,0)</f>
        <v>1</v>
      </c>
      <c r="N33">
        <f>IF(AND(G33&lt;1800,H33&lt;1000),1,0)</f>
        <v>1</v>
      </c>
    </row>
    <row r="34" spans="1:14" x14ac:dyDescent="0.45">
      <c r="A34">
        <v>34</v>
      </c>
      <c r="B34">
        <v>1800</v>
      </c>
      <c r="C34">
        <v>0</v>
      </c>
      <c r="D34">
        <v>0.25</v>
      </c>
      <c r="E34">
        <v>2</v>
      </c>
      <c r="F34">
        <v>4.4372000000000002E-2</v>
      </c>
      <c r="G34">
        <v>0.17199999999999999</v>
      </c>
      <c r="H34">
        <v>2</v>
      </c>
      <c r="I34">
        <v>3.5576000000000003E-2</v>
      </c>
      <c r="J34">
        <f>1-M34</f>
        <v>0</v>
      </c>
      <c r="K34">
        <f>1-N34</f>
        <v>0</v>
      </c>
      <c r="L34">
        <f>IF(B34&lt;1800,1,0)</f>
        <v>0</v>
      </c>
      <c r="M34">
        <f>IF(AND(D34&lt;1800,E34&lt;1000 ),1,0)</f>
        <v>1</v>
      </c>
      <c r="N34">
        <f>IF(AND(G34&lt;1800,H34&lt;1000),1,0)</f>
        <v>1</v>
      </c>
    </row>
    <row r="35" spans="1:14" x14ac:dyDescent="0.45">
      <c r="A35">
        <v>35</v>
      </c>
      <c r="B35">
        <v>1800</v>
      </c>
      <c r="C35">
        <v>0</v>
      </c>
      <c r="D35">
        <v>0.156</v>
      </c>
      <c r="E35">
        <v>1</v>
      </c>
      <c r="F35">
        <v>4.4471999999999998E-2</v>
      </c>
      <c r="G35">
        <v>4.3440000000000003</v>
      </c>
      <c r="H35">
        <v>179</v>
      </c>
      <c r="I35">
        <v>4.0060999999999999E-2</v>
      </c>
      <c r="J35">
        <f>1-M35</f>
        <v>0</v>
      </c>
      <c r="K35">
        <f>1-N35</f>
        <v>0</v>
      </c>
      <c r="L35">
        <f>IF(B35&lt;1800,1,0)</f>
        <v>0</v>
      </c>
      <c r="M35">
        <f>IF(AND(D35&lt;1800,E35&lt;1000 ),1,0)</f>
        <v>1</v>
      </c>
      <c r="N35">
        <f>IF(AND(G35&lt;1800,H35&lt;1000),1,0)</f>
        <v>1</v>
      </c>
    </row>
    <row r="36" spans="1:14" x14ac:dyDescent="0.45">
      <c r="A36">
        <v>36</v>
      </c>
      <c r="B36">
        <v>1800</v>
      </c>
      <c r="C36">
        <v>0</v>
      </c>
      <c r="D36">
        <v>0.188</v>
      </c>
      <c r="E36">
        <v>1</v>
      </c>
      <c r="F36">
        <v>-1.4252000000000001E-2</v>
      </c>
      <c r="G36">
        <v>0.14000000000000001</v>
      </c>
      <c r="H36">
        <v>1</v>
      </c>
      <c r="I36">
        <v>1.9973000000000001E-2</v>
      </c>
      <c r="J36">
        <f>1-M36</f>
        <v>0</v>
      </c>
      <c r="K36">
        <f>1-N36</f>
        <v>0</v>
      </c>
      <c r="L36">
        <f>IF(B36&lt;1800,1,0)</f>
        <v>0</v>
      </c>
      <c r="M36">
        <f>IF(AND(D36&lt;1800,E36&lt;1000 ),1,0)</f>
        <v>1</v>
      </c>
      <c r="N36">
        <f>IF(AND(G36&lt;1800,H36&lt;1000),1,0)</f>
        <v>1</v>
      </c>
    </row>
    <row r="37" spans="1:14" x14ac:dyDescent="0.45">
      <c r="A37">
        <v>37</v>
      </c>
      <c r="B37">
        <v>1800</v>
      </c>
      <c r="C37">
        <v>0</v>
      </c>
      <c r="D37">
        <v>0.14199999999999999</v>
      </c>
      <c r="E37">
        <v>1</v>
      </c>
      <c r="F37">
        <v>2.6530000000000001E-2</v>
      </c>
      <c r="G37">
        <v>0.14000000000000001</v>
      </c>
      <c r="H37">
        <v>3</v>
      </c>
      <c r="I37">
        <v>4.0694000000000001E-2</v>
      </c>
      <c r="J37">
        <f>1-M37</f>
        <v>0</v>
      </c>
      <c r="K37">
        <f>1-N37</f>
        <v>0</v>
      </c>
      <c r="L37">
        <f>IF(B37&lt;1800,1,0)</f>
        <v>0</v>
      </c>
      <c r="M37">
        <f>IF(AND(D37&lt;1800,E37&lt;1000 ),1,0)</f>
        <v>1</v>
      </c>
      <c r="N37">
        <f>IF(AND(G37&lt;1800,H37&lt;1000),1,0)</f>
        <v>1</v>
      </c>
    </row>
    <row r="38" spans="1:14" x14ac:dyDescent="0.45">
      <c r="A38">
        <v>38</v>
      </c>
      <c r="B38">
        <v>1800</v>
      </c>
      <c r="C38">
        <v>0</v>
      </c>
      <c r="D38">
        <v>0.14099999999999999</v>
      </c>
      <c r="E38">
        <v>1</v>
      </c>
      <c r="F38">
        <v>-4.9218999999999999E-2</v>
      </c>
      <c r="G38">
        <v>0.109</v>
      </c>
      <c r="H38">
        <v>1</v>
      </c>
      <c r="I38">
        <v>4.5173999999999999E-2</v>
      </c>
      <c r="J38">
        <f>1-M38</f>
        <v>0</v>
      </c>
      <c r="K38">
        <f>1-N38</f>
        <v>0</v>
      </c>
      <c r="L38">
        <f>IF(B38&lt;1800,1,0)</f>
        <v>0</v>
      </c>
      <c r="M38">
        <f>IF(AND(D38&lt;1800,E38&lt;1000 ),1,0)</f>
        <v>1</v>
      </c>
      <c r="N38">
        <f>IF(AND(G38&lt;1800,H38&lt;1000),1,0)</f>
        <v>1</v>
      </c>
    </row>
    <row r="39" spans="1:14" x14ac:dyDescent="0.45">
      <c r="A39">
        <v>39</v>
      </c>
      <c r="B39">
        <v>1800</v>
      </c>
      <c r="C39">
        <v>0</v>
      </c>
      <c r="D39">
        <v>0.14099999999999999</v>
      </c>
      <c r="E39">
        <v>1</v>
      </c>
      <c r="F39">
        <v>-3.4705E-2</v>
      </c>
      <c r="G39">
        <v>0.11</v>
      </c>
      <c r="H39">
        <v>1</v>
      </c>
      <c r="I39">
        <v>4.0155000000000003E-2</v>
      </c>
      <c r="J39">
        <f>1-M39</f>
        <v>0</v>
      </c>
      <c r="K39">
        <f>1-N39</f>
        <v>0</v>
      </c>
      <c r="L39">
        <f>IF(B39&lt;1800,1,0)</f>
        <v>0</v>
      </c>
      <c r="M39">
        <f>IF(AND(D39&lt;1800,E39&lt;1000 ),1,0)</f>
        <v>1</v>
      </c>
      <c r="N39">
        <f>IF(AND(G39&lt;1800,H39&lt;1000),1,0)</f>
        <v>1</v>
      </c>
    </row>
    <row r="40" spans="1:14" x14ac:dyDescent="0.45">
      <c r="A40">
        <v>40</v>
      </c>
      <c r="B40">
        <v>1800</v>
      </c>
      <c r="C40">
        <v>0</v>
      </c>
      <c r="D40">
        <v>0.20300000000000001</v>
      </c>
      <c r="E40">
        <v>2</v>
      </c>
      <c r="F40">
        <v>-2.4969999999999999E-2</v>
      </c>
      <c r="G40">
        <v>0.109</v>
      </c>
      <c r="H40">
        <v>2</v>
      </c>
      <c r="I40">
        <v>1.5073E-2</v>
      </c>
      <c r="J40">
        <f>1-M40</f>
        <v>0</v>
      </c>
      <c r="K40">
        <f>1-N40</f>
        <v>0</v>
      </c>
      <c r="L40">
        <f>IF(B40&lt;1800,1,0)</f>
        <v>0</v>
      </c>
      <c r="M40">
        <f>IF(AND(D40&lt;1800,E40&lt;1000 ),1,0)</f>
        <v>1</v>
      </c>
      <c r="N40">
        <f>IF(AND(G40&lt;1800,H40&lt;1000),1,0)</f>
        <v>1</v>
      </c>
    </row>
    <row r="41" spans="1:14" x14ac:dyDescent="0.45">
      <c r="A41">
        <v>41</v>
      </c>
      <c r="B41">
        <v>1800</v>
      </c>
      <c r="C41">
        <v>0</v>
      </c>
      <c r="D41">
        <v>0.125</v>
      </c>
      <c r="E41">
        <v>1</v>
      </c>
      <c r="F41">
        <v>3.1911000000000002E-2</v>
      </c>
      <c r="G41">
        <v>9.2999999999999999E-2</v>
      </c>
      <c r="H41">
        <v>1</v>
      </c>
      <c r="I41">
        <v>3.1911000000000002E-2</v>
      </c>
      <c r="J41">
        <f>1-M41</f>
        <v>0</v>
      </c>
      <c r="K41">
        <f>1-N41</f>
        <v>0</v>
      </c>
      <c r="L41">
        <f>IF(B41&lt;1800,1,0)</f>
        <v>0</v>
      </c>
      <c r="M41">
        <f>IF(AND(D41&lt;1800,E41&lt;1000 ),1,0)</f>
        <v>1</v>
      </c>
      <c r="N41">
        <f>IF(AND(G41&lt;1800,H41&lt;1000),1,0)</f>
        <v>1</v>
      </c>
    </row>
    <row r="42" spans="1:14" x14ac:dyDescent="0.45">
      <c r="A42">
        <v>42</v>
      </c>
      <c r="B42">
        <v>1800</v>
      </c>
      <c r="C42">
        <v>0</v>
      </c>
      <c r="D42">
        <v>0.157</v>
      </c>
      <c r="E42">
        <v>1</v>
      </c>
      <c r="F42">
        <v>1.4739E-2</v>
      </c>
      <c r="G42">
        <v>0.156</v>
      </c>
      <c r="H42">
        <v>1</v>
      </c>
      <c r="I42">
        <v>2.7174E-2</v>
      </c>
      <c r="J42">
        <f>1-M42</f>
        <v>0</v>
      </c>
      <c r="K42">
        <f>1-N42</f>
        <v>0</v>
      </c>
      <c r="L42">
        <f>IF(B42&lt;1800,1,0)</f>
        <v>0</v>
      </c>
      <c r="M42">
        <f>IF(AND(D42&lt;1800,E42&lt;1000 ),1,0)</f>
        <v>1</v>
      </c>
      <c r="N42">
        <f>IF(AND(G42&lt;1800,H42&lt;1000),1,0)</f>
        <v>1</v>
      </c>
    </row>
    <row r="43" spans="1:14" x14ac:dyDescent="0.45">
      <c r="A43">
        <v>44</v>
      </c>
      <c r="B43">
        <v>1800</v>
      </c>
      <c r="C43">
        <v>0</v>
      </c>
      <c r="D43">
        <v>0.313</v>
      </c>
      <c r="E43">
        <v>3</v>
      </c>
      <c r="F43">
        <v>3.7687999999999999E-2</v>
      </c>
      <c r="G43">
        <v>0.23400000000000001</v>
      </c>
      <c r="H43">
        <v>4</v>
      </c>
      <c r="I43">
        <v>2.5572000000000001E-2</v>
      </c>
      <c r="J43">
        <f>1-M43</f>
        <v>0</v>
      </c>
      <c r="K43">
        <f>1-N43</f>
        <v>0</v>
      </c>
      <c r="L43">
        <f>IF(B43&lt;1800,1,0)</f>
        <v>0</v>
      </c>
      <c r="M43">
        <f>IF(AND(D43&lt;1800,E43&lt;1000 ),1,0)</f>
        <v>1</v>
      </c>
      <c r="N43">
        <f>IF(AND(G43&lt;1800,H43&lt;1000),1,0)</f>
        <v>1</v>
      </c>
    </row>
    <row r="44" spans="1:14" x14ac:dyDescent="0.45">
      <c r="A44">
        <v>45</v>
      </c>
      <c r="B44">
        <v>1800</v>
      </c>
      <c r="C44">
        <v>0</v>
      </c>
      <c r="D44">
        <v>0.28100000000000003</v>
      </c>
      <c r="E44">
        <v>3</v>
      </c>
      <c r="F44">
        <v>2.0025000000000001E-2</v>
      </c>
      <c r="G44">
        <v>0.51500000000000001</v>
      </c>
      <c r="H44">
        <v>17</v>
      </c>
      <c r="I44">
        <v>4.7829999999999999E-3</v>
      </c>
      <c r="J44">
        <f>1-M44</f>
        <v>0</v>
      </c>
      <c r="K44">
        <f>1-N44</f>
        <v>0</v>
      </c>
      <c r="L44">
        <f>IF(B44&lt;1800,1,0)</f>
        <v>0</v>
      </c>
      <c r="M44">
        <f>IF(AND(D44&lt;1800,E44&lt;1000 ),1,0)</f>
        <v>1</v>
      </c>
      <c r="N44">
        <f>IF(AND(G44&lt;1800,H44&lt;1000),1,0)</f>
        <v>1</v>
      </c>
    </row>
    <row r="45" spans="1:14" x14ac:dyDescent="0.45">
      <c r="A45">
        <v>46</v>
      </c>
      <c r="B45">
        <v>1800</v>
      </c>
      <c r="C45">
        <v>0</v>
      </c>
      <c r="D45">
        <v>0.125</v>
      </c>
      <c r="E45">
        <v>1</v>
      </c>
      <c r="F45">
        <v>-3.8200000000000002E-4</v>
      </c>
      <c r="G45">
        <v>0.125</v>
      </c>
      <c r="H45">
        <v>1</v>
      </c>
      <c r="I45">
        <v>1.9998999999999999E-2</v>
      </c>
      <c r="J45">
        <f>1-M45</f>
        <v>0</v>
      </c>
      <c r="K45">
        <f>1-N45</f>
        <v>0</v>
      </c>
      <c r="L45">
        <f>IF(B45&lt;1800,1,0)</f>
        <v>0</v>
      </c>
      <c r="M45">
        <f>IF(AND(D45&lt;1800,E45&lt;1000 ),1,0)</f>
        <v>1</v>
      </c>
      <c r="N45">
        <f>IF(AND(G45&lt;1800,H45&lt;1000),1,0)</f>
        <v>1</v>
      </c>
    </row>
    <row r="46" spans="1:14" x14ac:dyDescent="0.45">
      <c r="A46">
        <v>47</v>
      </c>
      <c r="B46">
        <v>1800</v>
      </c>
      <c r="C46">
        <v>0</v>
      </c>
      <c r="D46">
        <v>0.156</v>
      </c>
      <c r="E46">
        <v>1</v>
      </c>
      <c r="F46">
        <v>2.7258999999999999E-2</v>
      </c>
      <c r="G46">
        <v>0.437</v>
      </c>
      <c r="H46">
        <v>12</v>
      </c>
      <c r="I46">
        <v>4.3153999999999998E-2</v>
      </c>
      <c r="J46">
        <f>1-M46</f>
        <v>0</v>
      </c>
      <c r="K46">
        <f>1-N46</f>
        <v>0</v>
      </c>
      <c r="L46">
        <f>IF(B46&lt;1800,1,0)</f>
        <v>0</v>
      </c>
      <c r="M46">
        <f>IF(AND(D46&lt;1800,E46&lt;1000 ),1,0)</f>
        <v>1</v>
      </c>
      <c r="N46">
        <f>IF(AND(G46&lt;1800,H46&lt;1000),1,0)</f>
        <v>1</v>
      </c>
    </row>
    <row r="47" spans="1:14" x14ac:dyDescent="0.45">
      <c r="A47">
        <v>48</v>
      </c>
      <c r="B47">
        <v>1800</v>
      </c>
      <c r="C47">
        <v>0</v>
      </c>
      <c r="D47">
        <v>0.17199999999999999</v>
      </c>
      <c r="E47">
        <v>1</v>
      </c>
      <c r="F47">
        <v>1.0716E-2</v>
      </c>
      <c r="G47">
        <v>0.14099999999999999</v>
      </c>
      <c r="H47">
        <v>2</v>
      </c>
      <c r="I47">
        <v>4.5428999999999997E-2</v>
      </c>
      <c r="J47">
        <f>1-M47</f>
        <v>0</v>
      </c>
      <c r="K47">
        <f>1-N47</f>
        <v>0</v>
      </c>
      <c r="L47">
        <f>IF(B47&lt;1800,1,0)</f>
        <v>0</v>
      </c>
      <c r="M47">
        <f>IF(AND(D47&lt;1800,E47&lt;1000 ),1,0)</f>
        <v>1</v>
      </c>
      <c r="N47">
        <f>IF(AND(G47&lt;1800,H47&lt;1000),1,0)</f>
        <v>1</v>
      </c>
    </row>
    <row r="48" spans="1:14" x14ac:dyDescent="0.45">
      <c r="A48">
        <v>49</v>
      </c>
      <c r="B48">
        <v>1800</v>
      </c>
      <c r="C48">
        <v>0</v>
      </c>
      <c r="D48">
        <v>0.26500000000000001</v>
      </c>
      <c r="E48">
        <v>3</v>
      </c>
      <c r="F48">
        <v>3.0478999999999999E-2</v>
      </c>
      <c r="G48">
        <v>0.26500000000000001</v>
      </c>
      <c r="H48">
        <v>6</v>
      </c>
      <c r="I48">
        <v>4.7981999999999997E-2</v>
      </c>
      <c r="J48">
        <f>1-M48</f>
        <v>0</v>
      </c>
      <c r="K48">
        <f>1-N48</f>
        <v>0</v>
      </c>
      <c r="L48">
        <f>IF(B48&lt;1800,1,0)</f>
        <v>0</v>
      </c>
      <c r="M48">
        <f>IF(AND(D48&lt;1800,E48&lt;1000 ),1,0)</f>
        <v>1</v>
      </c>
      <c r="N48">
        <f>IF(AND(G48&lt;1800,H48&lt;1000),1,0)</f>
        <v>1</v>
      </c>
    </row>
    <row r="49" spans="1:14" x14ac:dyDescent="0.45">
      <c r="A49">
        <v>50</v>
      </c>
      <c r="B49">
        <v>1800</v>
      </c>
      <c r="C49">
        <v>0</v>
      </c>
      <c r="D49">
        <v>0.14099999999999999</v>
      </c>
      <c r="E49">
        <v>1</v>
      </c>
      <c r="F49">
        <v>1.8685E-2</v>
      </c>
      <c r="G49">
        <v>0.14099999999999999</v>
      </c>
      <c r="H49">
        <v>3</v>
      </c>
      <c r="I49">
        <v>4.4200000000000003E-2</v>
      </c>
      <c r="J49">
        <f>1-M49</f>
        <v>0</v>
      </c>
      <c r="K49">
        <f>1-N49</f>
        <v>0</v>
      </c>
      <c r="L49">
        <f>IF(B49&lt;1800,1,0)</f>
        <v>0</v>
      </c>
      <c r="M49">
        <f>IF(AND(D49&lt;1800,E49&lt;1000 ),1,0)</f>
        <v>1</v>
      </c>
      <c r="N49">
        <f>IF(AND(G49&lt;1800,H49&lt;1000),1,0)</f>
        <v>1</v>
      </c>
    </row>
    <row r="50" spans="1:14" x14ac:dyDescent="0.45">
      <c r="A50">
        <v>51</v>
      </c>
      <c r="B50">
        <v>1800</v>
      </c>
      <c r="C50">
        <v>0</v>
      </c>
      <c r="D50">
        <v>0.73399999999999999</v>
      </c>
      <c r="E50">
        <v>14</v>
      </c>
      <c r="F50">
        <v>4.0238000000000003E-2</v>
      </c>
      <c r="G50">
        <v>0.36</v>
      </c>
      <c r="H50">
        <v>9</v>
      </c>
      <c r="I50">
        <v>3.6679000000000003E-2</v>
      </c>
      <c r="J50">
        <f>1-M50</f>
        <v>0</v>
      </c>
      <c r="K50">
        <f>1-N50</f>
        <v>0</v>
      </c>
      <c r="L50">
        <f>IF(B50&lt;1800,1,0)</f>
        <v>0</v>
      </c>
      <c r="M50">
        <f>IF(AND(D50&lt;1800,E50&lt;1000 ),1,0)</f>
        <v>1</v>
      </c>
      <c r="N50">
        <f>IF(AND(G50&lt;1800,H50&lt;1000),1,0)</f>
        <v>1</v>
      </c>
    </row>
    <row r="51" spans="1:14" x14ac:dyDescent="0.45">
      <c r="A51">
        <v>52</v>
      </c>
      <c r="B51">
        <v>1800</v>
      </c>
      <c r="C51">
        <v>0</v>
      </c>
      <c r="D51">
        <v>0.14000000000000001</v>
      </c>
      <c r="E51">
        <v>1</v>
      </c>
      <c r="F51">
        <v>4.6323000000000003E-2</v>
      </c>
      <c r="G51">
        <v>9.4E-2</v>
      </c>
      <c r="H51">
        <v>1</v>
      </c>
      <c r="I51">
        <v>4.6323000000000003E-2</v>
      </c>
      <c r="J51">
        <f>1-M51</f>
        <v>0</v>
      </c>
      <c r="K51">
        <f>1-N51</f>
        <v>0</v>
      </c>
      <c r="L51">
        <f>IF(B51&lt;1800,1,0)</f>
        <v>0</v>
      </c>
      <c r="M51">
        <f>IF(AND(D51&lt;1800,E51&lt;1000 ),1,0)</f>
        <v>1</v>
      </c>
      <c r="N51">
        <f>IF(AND(G51&lt;1800,H51&lt;1000),1,0)</f>
        <v>1</v>
      </c>
    </row>
    <row r="52" spans="1:14" x14ac:dyDescent="0.45">
      <c r="A52">
        <v>53</v>
      </c>
      <c r="B52">
        <v>1800</v>
      </c>
      <c r="C52">
        <v>0</v>
      </c>
      <c r="D52">
        <v>1.7030000000000001</v>
      </c>
      <c r="E52">
        <v>25</v>
      </c>
      <c r="F52">
        <v>1.8962E-2</v>
      </c>
      <c r="G52">
        <v>0.36</v>
      </c>
      <c r="H52">
        <v>12</v>
      </c>
      <c r="I52">
        <v>4.4717E-2</v>
      </c>
      <c r="J52">
        <f>1-M52</f>
        <v>0</v>
      </c>
      <c r="K52">
        <f>1-N52</f>
        <v>0</v>
      </c>
      <c r="L52">
        <f>IF(B52&lt;1800,1,0)</f>
        <v>0</v>
      </c>
      <c r="M52">
        <f>IF(AND(D52&lt;1800,E52&lt;1000 ),1,0)</f>
        <v>1</v>
      </c>
      <c r="N52">
        <f>IF(AND(G52&lt;1800,H52&lt;1000),1,0)</f>
        <v>1</v>
      </c>
    </row>
    <row r="53" spans="1:14" x14ac:dyDescent="0.45">
      <c r="A53">
        <v>54</v>
      </c>
      <c r="B53">
        <v>1800</v>
      </c>
      <c r="C53">
        <v>0</v>
      </c>
      <c r="D53">
        <v>0.17199999999999999</v>
      </c>
      <c r="E53">
        <v>2</v>
      </c>
      <c r="F53">
        <v>6.1419999999999999E-3</v>
      </c>
      <c r="G53">
        <v>0.14099999999999999</v>
      </c>
      <c r="H53">
        <v>2</v>
      </c>
      <c r="I53">
        <v>3.8848000000000001E-2</v>
      </c>
      <c r="J53">
        <f>1-M53</f>
        <v>0</v>
      </c>
      <c r="K53">
        <f>1-N53</f>
        <v>0</v>
      </c>
      <c r="L53">
        <f>IF(B53&lt;1800,1,0)</f>
        <v>0</v>
      </c>
      <c r="M53">
        <f>IF(AND(D53&lt;1800,E53&lt;1000 ),1,0)</f>
        <v>1</v>
      </c>
      <c r="N53">
        <f>IF(AND(G53&lt;1800,H53&lt;1000),1,0)</f>
        <v>1</v>
      </c>
    </row>
    <row r="54" spans="1:14" x14ac:dyDescent="0.45">
      <c r="A54">
        <v>55</v>
      </c>
      <c r="B54">
        <v>1800</v>
      </c>
      <c r="C54">
        <v>0</v>
      </c>
      <c r="D54">
        <v>0.156</v>
      </c>
      <c r="E54">
        <v>1</v>
      </c>
      <c r="F54">
        <v>3.4869999999999998E-2</v>
      </c>
      <c r="G54">
        <v>0.125</v>
      </c>
      <c r="H54">
        <v>1</v>
      </c>
      <c r="I54">
        <v>3.0114999999999999E-2</v>
      </c>
      <c r="J54">
        <f>1-M54</f>
        <v>0</v>
      </c>
      <c r="K54">
        <f>1-N54</f>
        <v>0</v>
      </c>
      <c r="L54">
        <f>IF(B54&lt;1800,1,0)</f>
        <v>0</v>
      </c>
      <c r="M54">
        <f>IF(AND(D54&lt;1800,E54&lt;1000 ),1,0)</f>
        <v>1</v>
      </c>
      <c r="N54">
        <f>IF(AND(G54&lt;1800,H54&lt;1000),1,0)</f>
        <v>1</v>
      </c>
    </row>
    <row r="55" spans="1:14" x14ac:dyDescent="0.45">
      <c r="A55">
        <v>56</v>
      </c>
      <c r="B55">
        <v>1800</v>
      </c>
      <c r="C55">
        <v>0</v>
      </c>
      <c r="D55">
        <v>0.14099999999999999</v>
      </c>
      <c r="E55">
        <v>1</v>
      </c>
      <c r="F55">
        <v>7.927E-3</v>
      </c>
      <c r="G55">
        <v>9.2999999999999999E-2</v>
      </c>
      <c r="H55">
        <v>1</v>
      </c>
      <c r="I55">
        <v>4.0185999999999999E-2</v>
      </c>
      <c r="J55">
        <f>1-M55</f>
        <v>0</v>
      </c>
      <c r="K55">
        <f>1-N55</f>
        <v>0</v>
      </c>
      <c r="L55">
        <f>IF(B55&lt;1800,1,0)</f>
        <v>0</v>
      </c>
      <c r="M55">
        <f>IF(AND(D55&lt;1800,E55&lt;1000 ),1,0)</f>
        <v>1</v>
      </c>
      <c r="N55">
        <f>IF(AND(G55&lt;1800,H55&lt;1000),1,0)</f>
        <v>1</v>
      </c>
    </row>
    <row r="56" spans="1:14" x14ac:dyDescent="0.45">
      <c r="A56">
        <v>57</v>
      </c>
      <c r="B56">
        <v>1800</v>
      </c>
      <c r="C56">
        <v>0</v>
      </c>
      <c r="D56">
        <v>0.157</v>
      </c>
      <c r="E56">
        <v>1</v>
      </c>
      <c r="F56">
        <v>-5.9189999999999998E-3</v>
      </c>
      <c r="G56">
        <v>0.156</v>
      </c>
      <c r="H56">
        <v>2</v>
      </c>
      <c r="I56">
        <v>3.2233999999999999E-2</v>
      </c>
      <c r="J56">
        <f t="shared" ref="J56" si="4">1-M56</f>
        <v>0</v>
      </c>
      <c r="K56">
        <f t="shared" ref="K56" si="5">1-N56</f>
        <v>0</v>
      </c>
      <c r="L56">
        <f t="shared" ref="L56" si="6">IF(B56&lt;1800,1,0)</f>
        <v>0</v>
      </c>
      <c r="M56">
        <f t="shared" ref="M56" si="7">IF(AND(D56&lt;1800,E56&lt;1000 ),1,0)</f>
        <v>1</v>
      </c>
      <c r="N56">
        <f t="shared" ref="N56" si="8">IF(AND(G56&lt;1800,H56&lt;1000),1,0)</f>
        <v>1</v>
      </c>
    </row>
  </sheetData>
  <mergeCells count="3">
    <mergeCell ref="P8:R8"/>
    <mergeCell ref="S8:V8"/>
    <mergeCell ref="W8:Z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CAF67-FD4A-449B-991B-12609CC6B569}">
  <dimension ref="A1:AG29"/>
  <sheetViews>
    <sheetView tabSelected="1" workbookViewId="0">
      <selection activeCell="K18" sqref="K18:K20"/>
    </sheetView>
  </sheetViews>
  <sheetFormatPr defaultRowHeight="14.25" x14ac:dyDescent="0.45"/>
  <sheetData>
    <row r="1" spans="1:33" x14ac:dyDescent="0.45">
      <c r="A1" s="8" t="s">
        <v>29</v>
      </c>
      <c r="B1" s="9" t="s">
        <v>30</v>
      </c>
      <c r="C1" s="1" t="s">
        <v>22</v>
      </c>
      <c r="D1" s="2"/>
      <c r="E1" s="3"/>
      <c r="F1" s="1" t="s">
        <v>23</v>
      </c>
      <c r="G1" s="2"/>
      <c r="H1" s="2"/>
      <c r="I1" s="3"/>
      <c r="J1" s="2" t="s">
        <v>24</v>
      </c>
      <c r="K1" s="2"/>
      <c r="L1" s="2"/>
      <c r="M1" s="2"/>
    </row>
    <row r="2" spans="1:33" x14ac:dyDescent="0.45">
      <c r="A2" s="10"/>
      <c r="B2" s="11"/>
      <c r="C2" s="4" t="s">
        <v>25</v>
      </c>
      <c r="D2" s="5" t="s">
        <v>26</v>
      </c>
      <c r="E2" s="6" t="s">
        <v>27</v>
      </c>
      <c r="F2" s="4" t="s">
        <v>25</v>
      </c>
      <c r="G2" s="5" t="s">
        <v>26</v>
      </c>
      <c r="H2" s="5" t="s">
        <v>28</v>
      </c>
      <c r="I2" s="6" t="s">
        <v>27</v>
      </c>
      <c r="J2" s="5" t="s">
        <v>25</v>
      </c>
      <c r="K2" s="5" t="s">
        <v>26</v>
      </c>
      <c r="L2" s="5" t="s">
        <v>28</v>
      </c>
      <c r="M2" s="5" t="s">
        <v>27</v>
      </c>
    </row>
    <row r="3" spans="1:33" x14ac:dyDescent="0.45">
      <c r="A3" s="45" t="s">
        <v>32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</row>
    <row r="4" spans="1:33" x14ac:dyDescent="0.45">
      <c r="A4" s="48">
        <v>10</v>
      </c>
      <c r="B4" s="49">
        <v>5</v>
      </c>
      <c r="C4" s="50">
        <v>1</v>
      </c>
      <c r="D4" s="34">
        <v>0.22524561403508761</v>
      </c>
      <c r="E4" s="65" t="s">
        <v>35</v>
      </c>
      <c r="F4" s="50">
        <v>1</v>
      </c>
      <c r="G4" s="34">
        <v>0.2944561403508773</v>
      </c>
      <c r="H4" s="34">
        <v>3.263157894736842</v>
      </c>
      <c r="I4" s="65" t="s">
        <v>35</v>
      </c>
      <c r="J4" s="51">
        <v>1</v>
      </c>
      <c r="K4" s="34">
        <v>0.2680701754385964</v>
      </c>
      <c r="L4" s="34">
        <v>6.9473684210526319</v>
      </c>
      <c r="M4" s="67" t="s">
        <v>35</v>
      </c>
    </row>
    <row r="5" spans="1:33" x14ac:dyDescent="0.45">
      <c r="A5" s="12">
        <v>10</v>
      </c>
      <c r="B5" s="13">
        <v>10</v>
      </c>
      <c r="C5" s="31">
        <v>1</v>
      </c>
      <c r="D5" s="32">
        <v>0.44927999999999996</v>
      </c>
      <c r="E5" s="66" t="s">
        <v>35</v>
      </c>
      <c r="F5" s="31">
        <v>1</v>
      </c>
      <c r="G5" s="32">
        <v>0.46104081632653071</v>
      </c>
      <c r="H5" s="32">
        <v>1.4693877551020409</v>
      </c>
      <c r="I5" s="66" t="s">
        <v>35</v>
      </c>
      <c r="J5" s="33">
        <v>1</v>
      </c>
      <c r="K5" s="32">
        <v>0.35706122448979588</v>
      </c>
      <c r="L5" s="32">
        <v>2.7755102040816326</v>
      </c>
      <c r="M5" s="68" t="s">
        <v>35</v>
      </c>
    </row>
    <row r="6" spans="1:33" x14ac:dyDescent="0.45">
      <c r="A6" s="12">
        <v>20</v>
      </c>
      <c r="B6" s="13">
        <v>10</v>
      </c>
      <c r="C6" s="31">
        <v>1</v>
      </c>
      <c r="D6" s="32">
        <v>16.086255555555553</v>
      </c>
      <c r="E6" s="66" t="s">
        <v>35</v>
      </c>
      <c r="F6" s="31">
        <v>1</v>
      </c>
      <c r="G6" s="32">
        <v>1.4842499999999994</v>
      </c>
      <c r="H6" s="32">
        <v>4</v>
      </c>
      <c r="I6" s="66" t="s">
        <v>35</v>
      </c>
      <c r="J6" s="33">
        <v>1</v>
      </c>
      <c r="K6" s="32">
        <v>1.0603166666666668</v>
      </c>
      <c r="L6" s="32">
        <v>4.5666666666666664</v>
      </c>
      <c r="M6" s="68" t="s">
        <v>35</v>
      </c>
    </row>
    <row r="7" spans="1:33" x14ac:dyDescent="0.45">
      <c r="A7" s="12">
        <v>20</v>
      </c>
      <c r="B7" s="13">
        <v>15</v>
      </c>
      <c r="C7" s="31">
        <v>1</v>
      </c>
      <c r="D7" s="32">
        <v>11.256016666666664</v>
      </c>
      <c r="E7" s="66" t="s">
        <v>35</v>
      </c>
      <c r="F7" s="31">
        <v>1</v>
      </c>
      <c r="G7" s="32">
        <v>3.2356333333333338</v>
      </c>
      <c r="H7" s="32">
        <v>5.1333333333333337</v>
      </c>
      <c r="I7" s="66" t="s">
        <v>35</v>
      </c>
      <c r="J7" s="33">
        <v>1</v>
      </c>
      <c r="K7" s="32">
        <v>1.271783333333333</v>
      </c>
      <c r="L7" s="32">
        <v>3.4</v>
      </c>
      <c r="M7" s="68" t="s">
        <v>35</v>
      </c>
    </row>
    <row r="8" spans="1:33" x14ac:dyDescent="0.45">
      <c r="A8" s="12">
        <v>30</v>
      </c>
      <c r="B8" s="13">
        <v>15</v>
      </c>
      <c r="C8" s="31">
        <v>1</v>
      </c>
      <c r="D8" s="32">
        <v>135.12704166666677</v>
      </c>
      <c r="E8" s="66" t="s">
        <v>35</v>
      </c>
      <c r="F8" s="31">
        <v>1</v>
      </c>
      <c r="G8" s="32">
        <v>5.5191333333333326</v>
      </c>
      <c r="H8" s="32">
        <v>7.3166666666666664</v>
      </c>
      <c r="I8" s="66" t="s">
        <v>35</v>
      </c>
      <c r="J8" s="33">
        <v>1</v>
      </c>
      <c r="K8" s="63">
        <v>3.1423666666666668</v>
      </c>
      <c r="L8" s="32">
        <v>7.8166666666666664</v>
      </c>
      <c r="M8" s="68" t="s">
        <v>35</v>
      </c>
    </row>
    <row r="9" spans="1:33" x14ac:dyDescent="0.45">
      <c r="A9" s="12">
        <v>30</v>
      </c>
      <c r="B9" s="13">
        <v>20</v>
      </c>
      <c r="C9" s="35">
        <v>0.98947368421052628</v>
      </c>
      <c r="D9" s="36">
        <v>93.30988297872338</v>
      </c>
      <c r="E9" s="37">
        <v>5.9792999999999985E-2</v>
      </c>
      <c r="F9" s="35">
        <v>1</v>
      </c>
      <c r="G9" s="36">
        <v>28.362200000000005</v>
      </c>
      <c r="H9" s="36">
        <v>20</v>
      </c>
      <c r="I9" s="66" t="s">
        <v>35</v>
      </c>
      <c r="J9" s="38">
        <v>1</v>
      </c>
      <c r="K9" s="32">
        <v>3.1460166666666662</v>
      </c>
      <c r="L9" s="32">
        <v>6.0166666666666666</v>
      </c>
      <c r="M9" s="68" t="s">
        <v>35</v>
      </c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</row>
    <row r="10" spans="1:33" x14ac:dyDescent="0.45">
      <c r="A10" s="12">
        <v>40</v>
      </c>
      <c r="B10" s="13">
        <v>20</v>
      </c>
      <c r="C10" s="31">
        <v>0.84</v>
      </c>
      <c r="D10" s="32">
        <v>270.57509523809523</v>
      </c>
      <c r="E10" s="39">
        <v>7.6187562499999972E-2</v>
      </c>
      <c r="F10" s="31">
        <v>0.9</v>
      </c>
      <c r="G10" s="32">
        <v>131.15401111111115</v>
      </c>
      <c r="H10" s="32">
        <v>79.12222222222222</v>
      </c>
      <c r="I10" s="39">
        <v>5.8708900000000064E-2</v>
      </c>
      <c r="J10" s="33">
        <v>1</v>
      </c>
      <c r="K10" s="63">
        <v>50.82914000000001</v>
      </c>
      <c r="L10" s="32">
        <v>81.02</v>
      </c>
      <c r="M10" s="68" t="s">
        <v>35</v>
      </c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</row>
    <row r="11" spans="1:33" x14ac:dyDescent="0.45">
      <c r="A11" s="23">
        <v>50</v>
      </c>
      <c r="B11" s="24">
        <v>25</v>
      </c>
      <c r="C11" s="40">
        <v>0.8125</v>
      </c>
      <c r="D11" s="41">
        <v>368.87685897435892</v>
      </c>
      <c r="E11" s="42">
        <v>7.2987999999999928E-2</v>
      </c>
      <c r="F11" s="40">
        <v>0.875</v>
      </c>
      <c r="G11" s="41">
        <v>226.20415476190479</v>
      </c>
      <c r="H11" s="41">
        <v>102.52380952380952</v>
      </c>
      <c r="I11" s="42">
        <v>3.0231916666666653E-2</v>
      </c>
      <c r="J11" s="43">
        <v>1</v>
      </c>
      <c r="K11" s="41">
        <v>150.41859374999993</v>
      </c>
      <c r="L11" s="41">
        <v>105.13541666666667</v>
      </c>
      <c r="M11" s="69" t="s">
        <v>35</v>
      </c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</row>
    <row r="12" spans="1:33" x14ac:dyDescent="0.45">
      <c r="A12" s="30" t="s">
        <v>31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</row>
    <row r="13" spans="1:33" x14ac:dyDescent="0.45">
      <c r="A13" s="48">
        <v>10</v>
      </c>
      <c r="B13" s="49">
        <v>5</v>
      </c>
      <c r="C13" s="54">
        <v>1</v>
      </c>
      <c r="D13" s="55">
        <v>0.21</v>
      </c>
      <c r="E13" s="73" t="s">
        <v>35</v>
      </c>
      <c r="F13" s="54">
        <v>1</v>
      </c>
      <c r="G13" s="55">
        <v>0.31743636363636363</v>
      </c>
      <c r="H13" s="55">
        <v>3.9272727272727272</v>
      </c>
      <c r="I13" s="73" t="s">
        <v>35</v>
      </c>
      <c r="J13" s="56">
        <v>1</v>
      </c>
      <c r="K13" s="64">
        <v>0.30589090909090899</v>
      </c>
      <c r="L13" s="55">
        <v>9.163636363636364</v>
      </c>
      <c r="M13" s="70" t="s">
        <v>35</v>
      </c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53"/>
    </row>
    <row r="14" spans="1:33" x14ac:dyDescent="0.45">
      <c r="A14" s="57">
        <v>10</v>
      </c>
      <c r="B14" s="13">
        <v>10</v>
      </c>
      <c r="C14" s="14">
        <v>1</v>
      </c>
      <c r="D14" s="58">
        <v>0.33</v>
      </c>
      <c r="E14" s="74" t="s">
        <v>35</v>
      </c>
      <c r="F14" s="14">
        <v>1</v>
      </c>
      <c r="G14" s="58">
        <v>1.4992105263157898</v>
      </c>
      <c r="H14" s="58">
        <v>9.4035087719298254</v>
      </c>
      <c r="I14" s="74" t="s">
        <v>35</v>
      </c>
      <c r="J14" s="16">
        <v>1</v>
      </c>
      <c r="K14" s="62">
        <v>0.47177192982456145</v>
      </c>
      <c r="L14" s="58">
        <v>4.7192982456140351</v>
      </c>
      <c r="M14" s="71" t="s">
        <v>35</v>
      </c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</row>
    <row r="15" spans="1:33" x14ac:dyDescent="0.45">
      <c r="A15" s="57">
        <v>20</v>
      </c>
      <c r="B15" s="13">
        <v>10</v>
      </c>
      <c r="C15" s="14">
        <v>1</v>
      </c>
      <c r="D15" s="58">
        <v>40.369999999999997</v>
      </c>
      <c r="E15" s="74" t="s">
        <v>35</v>
      </c>
      <c r="F15" s="14">
        <v>1</v>
      </c>
      <c r="G15" s="58">
        <v>5.234576271186441</v>
      </c>
      <c r="H15" s="58">
        <v>22.067796610169491</v>
      </c>
      <c r="I15" s="74" t="s">
        <v>35</v>
      </c>
      <c r="J15" s="16">
        <v>1</v>
      </c>
      <c r="K15" s="62">
        <v>1.9755423728813566</v>
      </c>
      <c r="L15" s="58">
        <v>12.23728813559322</v>
      </c>
      <c r="M15" s="71" t="s">
        <v>35</v>
      </c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</row>
    <row r="16" spans="1:33" x14ac:dyDescent="0.45">
      <c r="A16" s="57">
        <v>20</v>
      </c>
      <c r="B16" s="13">
        <v>15</v>
      </c>
      <c r="C16" s="14">
        <v>1</v>
      </c>
      <c r="D16" s="58">
        <v>43.73</v>
      </c>
      <c r="E16" s="74" t="s">
        <v>35</v>
      </c>
      <c r="F16" s="14">
        <v>1</v>
      </c>
      <c r="G16" s="58">
        <v>23.194549999999992</v>
      </c>
      <c r="H16" s="58">
        <v>40.266666666666666</v>
      </c>
      <c r="I16" s="74" t="s">
        <v>35</v>
      </c>
      <c r="J16" s="16">
        <v>1</v>
      </c>
      <c r="K16" s="62">
        <v>2.5191666666666666</v>
      </c>
      <c r="L16" s="58">
        <v>9.35</v>
      </c>
      <c r="M16" s="71" t="s">
        <v>35</v>
      </c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</row>
    <row r="17" spans="1:33" x14ac:dyDescent="0.45">
      <c r="A17" s="57">
        <v>30</v>
      </c>
      <c r="B17" s="13">
        <v>15</v>
      </c>
      <c r="C17" s="14">
        <v>0.9</v>
      </c>
      <c r="D17" s="58">
        <v>400.63</v>
      </c>
      <c r="E17" s="17">
        <v>6.3791799999999996E-2</v>
      </c>
      <c r="F17" s="14">
        <v>0.96666666666666667</v>
      </c>
      <c r="G17" s="58">
        <v>28.57494827586207</v>
      </c>
      <c r="H17" s="58">
        <v>47.827586206896555</v>
      </c>
      <c r="I17" s="17">
        <v>6.9835999999999565E-2</v>
      </c>
      <c r="J17" s="16">
        <v>1</v>
      </c>
      <c r="K17" s="62">
        <v>8.1102499999999971</v>
      </c>
      <c r="L17" s="58">
        <v>26.683333333333334</v>
      </c>
      <c r="M17" s="71" t="s">
        <v>35</v>
      </c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</row>
    <row r="18" spans="1:33" x14ac:dyDescent="0.45">
      <c r="A18" s="12">
        <v>30</v>
      </c>
      <c r="B18" s="13">
        <v>20</v>
      </c>
      <c r="C18" s="18">
        <v>0.78</v>
      </c>
      <c r="D18" s="19">
        <v>394.39</v>
      </c>
      <c r="E18" s="20">
        <v>7.5540999999999997E-2</v>
      </c>
      <c r="F18" s="18">
        <v>0.96491228070175439</v>
      </c>
      <c r="G18" s="77">
        <v>164.63027272727268</v>
      </c>
      <c r="H18" s="77">
        <v>108.63636363636364</v>
      </c>
      <c r="I18" s="20">
        <v>7.6633000000000173E-2</v>
      </c>
      <c r="J18" s="21">
        <v>1</v>
      </c>
      <c r="K18" s="76">
        <v>8.8578070175438555</v>
      </c>
      <c r="L18" s="15">
        <v>22.754385964912281</v>
      </c>
      <c r="M18" s="71" t="s">
        <v>35</v>
      </c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</row>
    <row r="19" spans="1:33" x14ac:dyDescent="0.45">
      <c r="A19" s="12">
        <v>40</v>
      </c>
      <c r="B19" s="13">
        <v>20</v>
      </c>
      <c r="C19" s="14">
        <v>0.17</v>
      </c>
      <c r="D19" s="15">
        <v>799.16</v>
      </c>
      <c r="E19" s="17">
        <v>0.15293955882352939</v>
      </c>
      <c r="F19" s="14">
        <v>0.83333333333333337</v>
      </c>
      <c r="G19" s="61">
        <v>73.19256</v>
      </c>
      <c r="H19" s="61">
        <v>67.84</v>
      </c>
      <c r="I19" s="17">
        <v>6.9470999999999977E-2</v>
      </c>
      <c r="J19" s="16">
        <v>0.95</v>
      </c>
      <c r="K19" s="76">
        <v>31.144543859649119</v>
      </c>
      <c r="L19" s="15">
        <v>65.982456140350877</v>
      </c>
      <c r="M19" s="22">
        <v>4.3599333333333323E-2</v>
      </c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</row>
    <row r="20" spans="1:33" x14ac:dyDescent="0.45">
      <c r="A20" s="23">
        <v>50</v>
      </c>
      <c r="B20" s="24">
        <v>25</v>
      </c>
      <c r="C20" s="25">
        <v>0</v>
      </c>
      <c r="D20" s="75" t="s">
        <v>35</v>
      </c>
      <c r="E20" s="27">
        <v>0.20438380392156866</v>
      </c>
      <c r="F20" s="25">
        <v>0.78333333333333333</v>
      </c>
      <c r="G20" s="26">
        <v>129.74578723404255</v>
      </c>
      <c r="H20" s="26">
        <v>79.212765957446805</v>
      </c>
      <c r="I20" s="27">
        <v>8.1093538461538495E-2</v>
      </c>
      <c r="J20" s="28">
        <v>0.9</v>
      </c>
      <c r="K20" s="78">
        <v>208.37788888888886</v>
      </c>
      <c r="L20" s="26">
        <v>145.85185185185185</v>
      </c>
      <c r="M20" s="29">
        <v>6.3214500000000104E-2</v>
      </c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</row>
    <row r="21" spans="1:33" x14ac:dyDescent="0.45">
      <c r="A21" s="30" t="s">
        <v>34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</row>
    <row r="22" spans="1:33" x14ac:dyDescent="0.45">
      <c r="A22" s="48">
        <v>10</v>
      </c>
      <c r="B22" s="49">
        <v>5</v>
      </c>
      <c r="C22" s="50">
        <v>1</v>
      </c>
      <c r="D22" s="34">
        <v>0.85887272727272734</v>
      </c>
      <c r="E22" s="65" t="s">
        <v>35</v>
      </c>
      <c r="F22" s="50">
        <v>1</v>
      </c>
      <c r="G22" s="34">
        <v>0.39409090909090899</v>
      </c>
      <c r="H22" s="34">
        <v>4.8909090909090907</v>
      </c>
      <c r="I22" s="65" t="s">
        <v>35</v>
      </c>
      <c r="J22" s="51">
        <v>1</v>
      </c>
      <c r="K22" s="34">
        <v>0.54247272727272755</v>
      </c>
      <c r="L22" s="34">
        <v>16.945454545454545</v>
      </c>
      <c r="M22" s="70" t="s">
        <v>35</v>
      </c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</row>
    <row r="23" spans="1:33" x14ac:dyDescent="0.45">
      <c r="A23" s="12">
        <v>10</v>
      </c>
      <c r="B23" s="13">
        <v>10</v>
      </c>
      <c r="C23" s="31">
        <v>1</v>
      </c>
      <c r="D23" s="32">
        <v>2.7910545454545446</v>
      </c>
      <c r="E23" s="66" t="s">
        <v>35</v>
      </c>
      <c r="F23" s="31">
        <v>1</v>
      </c>
      <c r="G23" s="32">
        <v>3.6814181818181821</v>
      </c>
      <c r="H23" s="32">
        <v>27</v>
      </c>
      <c r="I23" s="66" t="s">
        <v>35</v>
      </c>
      <c r="J23" s="33">
        <v>1</v>
      </c>
      <c r="K23" s="32">
        <v>1.1206181818181822</v>
      </c>
      <c r="L23" s="32">
        <v>17.490909090909092</v>
      </c>
      <c r="M23" s="72" t="s">
        <v>35</v>
      </c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</row>
    <row r="24" spans="1:33" x14ac:dyDescent="0.45">
      <c r="A24" s="12">
        <v>20</v>
      </c>
      <c r="B24" s="13">
        <v>10</v>
      </c>
      <c r="C24" s="31">
        <v>0.88135593220338981</v>
      </c>
      <c r="D24" s="32">
        <v>377.72376923076928</v>
      </c>
      <c r="E24" s="52">
        <v>7.8603714285714263E-2</v>
      </c>
      <c r="F24" s="33">
        <v>1</v>
      </c>
      <c r="G24" s="32">
        <v>5.9496271186440683</v>
      </c>
      <c r="H24" s="32">
        <v>20.1864406779661</v>
      </c>
      <c r="I24" s="66" t="s">
        <v>35</v>
      </c>
      <c r="J24" s="33">
        <v>1</v>
      </c>
      <c r="K24" s="32">
        <v>3.4888644067796597</v>
      </c>
      <c r="L24" s="32">
        <v>17.016949152542374</v>
      </c>
      <c r="M24" s="72" t="s">
        <v>35</v>
      </c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</row>
    <row r="25" spans="1:33" x14ac:dyDescent="0.45">
      <c r="A25" s="12">
        <v>20</v>
      </c>
      <c r="B25" s="13">
        <v>15</v>
      </c>
      <c r="C25" s="31">
        <v>0.72881355932203384</v>
      </c>
      <c r="D25" s="32">
        <v>454.89606976744199</v>
      </c>
      <c r="E25" s="17">
        <v>7.8122249999999935E-2</v>
      </c>
      <c r="F25" s="33">
        <v>1</v>
      </c>
      <c r="G25" s="32">
        <v>48.903338983050851</v>
      </c>
      <c r="H25" s="32">
        <v>68.949152542372886</v>
      </c>
      <c r="I25" s="66" t="s">
        <v>35</v>
      </c>
      <c r="J25" s="33">
        <v>1</v>
      </c>
      <c r="K25" s="32">
        <v>4.0456271186440693</v>
      </c>
      <c r="L25" s="32">
        <v>18.338983050847457</v>
      </c>
      <c r="M25" s="72" t="s">
        <v>35</v>
      </c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</row>
    <row r="26" spans="1:33" x14ac:dyDescent="0.45">
      <c r="A26" s="12">
        <v>30</v>
      </c>
      <c r="B26" s="13">
        <v>15</v>
      </c>
      <c r="C26" s="31" t="s">
        <v>33</v>
      </c>
      <c r="D26" s="32" t="s">
        <v>33</v>
      </c>
      <c r="E26" s="46" t="s">
        <v>33</v>
      </c>
      <c r="F26" s="33">
        <v>0.96610169491525422</v>
      </c>
      <c r="G26" s="32">
        <v>51.590578947368421</v>
      </c>
      <c r="H26" s="32">
        <v>106.6140350877193</v>
      </c>
      <c r="I26" s="39">
        <v>7.2117500000000057E-2</v>
      </c>
      <c r="J26" s="33">
        <v>1</v>
      </c>
      <c r="K26" s="32">
        <v>15.618677966101698</v>
      </c>
      <c r="L26" s="32">
        <v>58.067796610169495</v>
      </c>
      <c r="M26" s="72" t="s">
        <v>35</v>
      </c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</row>
    <row r="27" spans="1:33" x14ac:dyDescent="0.45">
      <c r="A27" s="12">
        <v>30</v>
      </c>
      <c r="B27" s="13">
        <v>20</v>
      </c>
      <c r="C27" s="31" t="s">
        <v>33</v>
      </c>
      <c r="D27" s="32" t="s">
        <v>33</v>
      </c>
      <c r="E27" s="46" t="s">
        <v>33</v>
      </c>
      <c r="F27" s="38">
        <v>0.83333333333333337</v>
      </c>
      <c r="G27" s="59">
        <v>192.32744000000002</v>
      </c>
      <c r="H27" s="59">
        <v>156.82</v>
      </c>
      <c r="I27" s="37">
        <v>7.5853899999999877E-2</v>
      </c>
      <c r="J27" s="38">
        <v>1</v>
      </c>
      <c r="K27" s="32">
        <v>14.403183333333336</v>
      </c>
      <c r="L27" s="32">
        <v>41.56666666666667</v>
      </c>
      <c r="M27" s="72" t="s">
        <v>35</v>
      </c>
    </row>
    <row r="28" spans="1:33" x14ac:dyDescent="0.45">
      <c r="A28" s="12">
        <v>40</v>
      </c>
      <c r="B28" s="13">
        <v>20</v>
      </c>
      <c r="C28" s="31" t="s">
        <v>33</v>
      </c>
      <c r="D28" s="32" t="s">
        <v>33</v>
      </c>
      <c r="E28" s="33" t="s">
        <v>33</v>
      </c>
      <c r="F28" s="31">
        <v>0.78333333333333333</v>
      </c>
      <c r="G28" s="60">
        <v>149.07668085106383</v>
      </c>
      <c r="H28" s="60">
        <v>147.85106382978722</v>
      </c>
      <c r="I28" s="39">
        <v>0.10393638461538456</v>
      </c>
      <c r="J28" s="33">
        <v>0.95</v>
      </c>
      <c r="K28" s="32">
        <v>54.603105263157893</v>
      </c>
      <c r="L28" s="32">
        <v>120.73684210526316</v>
      </c>
      <c r="M28" s="22">
        <v>0.10156099999999994</v>
      </c>
    </row>
    <row r="29" spans="1:33" x14ac:dyDescent="0.45">
      <c r="A29" s="23">
        <v>50</v>
      </c>
      <c r="B29" s="24">
        <v>25</v>
      </c>
      <c r="C29" s="40" t="s">
        <v>33</v>
      </c>
      <c r="D29" s="43" t="s">
        <v>33</v>
      </c>
      <c r="E29" s="47" t="s">
        <v>33</v>
      </c>
      <c r="F29" s="40">
        <v>0.6333333333333333</v>
      </c>
      <c r="G29" s="41">
        <v>287.89073684210524</v>
      </c>
      <c r="H29" s="41">
        <v>201.81578947368422</v>
      </c>
      <c r="I29" s="42">
        <v>0.11215468181818182</v>
      </c>
      <c r="J29" s="43">
        <v>0.75</v>
      </c>
      <c r="K29" s="41">
        <v>295.62273333333337</v>
      </c>
      <c r="L29" s="41">
        <v>211.42222222222222</v>
      </c>
      <c r="M29" s="29">
        <v>9.5268533333333322E-2</v>
      </c>
    </row>
  </sheetData>
  <mergeCells count="9">
    <mergeCell ref="T13:AF13"/>
    <mergeCell ref="A21:M21"/>
    <mergeCell ref="A1:A2"/>
    <mergeCell ref="B1:B2"/>
    <mergeCell ref="C1:E1"/>
    <mergeCell ref="F1:I1"/>
    <mergeCell ref="J1:M1"/>
    <mergeCell ref="A12:M12"/>
    <mergeCell ref="A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50by25</vt:lpstr>
      <vt:lpstr>40by20</vt:lpstr>
      <vt:lpstr>30by20</vt:lpstr>
      <vt:lpstr>30by15</vt:lpstr>
      <vt:lpstr>20by15</vt:lpstr>
      <vt:lpstr>20by10</vt:lpstr>
      <vt:lpstr>10by10</vt:lpstr>
      <vt:lpstr>10b5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Tang</dc:creator>
  <cp:lastModifiedBy>Troy Tang</cp:lastModifiedBy>
  <dcterms:created xsi:type="dcterms:W3CDTF">2019-12-04T06:50:44Z</dcterms:created>
  <dcterms:modified xsi:type="dcterms:W3CDTF">2019-12-05T06:50:30Z</dcterms:modified>
</cp:coreProperties>
</file>