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kuleuven-my.sharepoint.com/personal/tania_aerts_kuleuven_be/Documents/PhD/Project_Pcdh10/COIP/Proteomics_Pcdh10HAV5/"/>
    </mc:Choice>
  </mc:AlternateContent>
  <bookViews>
    <workbookView xWindow="0" yWindow="0" windowWidth="23040" windowHeight="8904"/>
  </bookViews>
  <sheets>
    <sheet name="Sheet4" sheetId="4" r:id="rId1"/>
  </sheets>
  <definedNames>
    <definedName name="_xlnm._FilterDatabase" localSheetId="0" hidden="1">Sheet4!$A$1:$DA$123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2" i="4" l="1"/>
  <c r="CX43" i="4" l="1"/>
  <c r="CX96" i="4"/>
  <c r="CX95" i="4"/>
  <c r="CX94" i="4"/>
  <c r="CX93" i="4"/>
  <c r="CX42" i="4"/>
  <c r="CX41" i="4"/>
  <c r="CX40" i="4"/>
  <c r="CX39" i="4"/>
  <c r="CX38" i="4"/>
  <c r="CX98" i="4"/>
  <c r="CX97" i="4"/>
  <c r="CX47" i="4"/>
  <c r="CX46" i="4"/>
  <c r="CX112" i="4"/>
  <c r="CX90" i="4"/>
  <c r="CX89" i="4"/>
  <c r="CX111" i="4"/>
  <c r="CX110" i="4"/>
  <c r="CX37" i="4"/>
  <c r="CX36" i="4"/>
  <c r="CX51" i="4"/>
  <c r="CX50" i="4"/>
  <c r="CX49" i="4"/>
  <c r="CX48" i="4"/>
  <c r="CX45" i="4"/>
  <c r="CX44" i="4"/>
  <c r="CX35" i="4"/>
  <c r="CX34" i="4"/>
  <c r="CX33" i="4"/>
  <c r="CX109" i="4"/>
  <c r="CX16" i="4"/>
  <c r="CX15" i="4"/>
  <c r="CX14" i="4"/>
  <c r="CX10" i="4"/>
  <c r="CX9" i="4"/>
  <c r="CX8" i="4"/>
  <c r="CX20" i="4"/>
  <c r="CX19" i="4"/>
  <c r="CX18" i="4"/>
  <c r="CX21" i="4"/>
  <c r="CX88" i="4"/>
  <c r="CX17" i="4"/>
  <c r="CX115" i="4"/>
  <c r="CX114" i="4"/>
  <c r="CX113" i="4"/>
  <c r="CX22" i="4"/>
  <c r="CX25" i="4"/>
  <c r="CX24" i="4"/>
  <c r="CX23" i="4"/>
  <c r="CX13" i="4"/>
  <c r="CX12" i="4"/>
  <c r="CX11" i="4"/>
  <c r="CX32" i="4"/>
  <c r="CX31" i="4"/>
  <c r="CX30" i="4"/>
  <c r="CX29" i="4"/>
  <c r="CX28" i="4"/>
  <c r="CX27" i="4"/>
  <c r="CX26" i="4"/>
  <c r="CX7" i="4"/>
  <c r="CX6" i="4"/>
  <c r="CX5" i="4"/>
  <c r="CX92" i="4"/>
  <c r="CX91" i="4"/>
  <c r="CX108" i="4"/>
  <c r="CX107" i="4"/>
  <c r="CX106" i="4"/>
  <c r="CX105" i="4"/>
  <c r="CX104" i="4"/>
  <c r="CX103" i="4"/>
  <c r="CX102" i="4"/>
  <c r="CX101" i="4"/>
  <c r="CX100" i="4"/>
  <c r="CX99" i="4"/>
  <c r="CX4" i="4"/>
  <c r="CX3" i="4"/>
  <c r="CX2" i="4"/>
  <c r="BW53" i="4"/>
  <c r="BW54" i="4"/>
  <c r="BW55" i="4"/>
  <c r="BW56" i="4"/>
  <c r="BW57" i="4"/>
  <c r="BW2" i="4"/>
  <c r="BW3" i="4"/>
  <c r="BW4" i="4"/>
  <c r="BW99" i="4"/>
  <c r="BW100" i="4"/>
  <c r="BW101" i="4"/>
  <c r="BW102" i="4"/>
  <c r="BW103" i="4"/>
  <c r="BW104" i="4"/>
  <c r="BW105" i="4"/>
  <c r="BW106" i="4"/>
  <c r="BW107" i="4"/>
  <c r="BW108" i="4"/>
  <c r="BW60" i="4"/>
  <c r="BW91" i="4"/>
  <c r="BW92" i="4"/>
  <c r="BW58" i="4"/>
  <c r="BW5" i="4"/>
  <c r="BW6" i="4"/>
  <c r="BW7" i="4"/>
  <c r="BW61" i="4"/>
  <c r="BW62" i="4"/>
  <c r="BW63" i="4"/>
  <c r="BW59" i="4"/>
  <c r="BW26" i="4"/>
  <c r="BW116" i="4"/>
  <c r="BW117" i="4"/>
  <c r="BW118" i="4"/>
  <c r="BW119" i="4"/>
  <c r="BW120" i="4"/>
  <c r="BW121" i="4"/>
  <c r="BW122" i="4"/>
  <c r="BW123" i="4"/>
  <c r="BW27" i="4"/>
  <c r="BW28" i="4"/>
  <c r="BW29" i="4"/>
  <c r="BW30" i="4"/>
  <c r="BW31" i="4"/>
  <c r="BW32" i="4"/>
  <c r="BW11" i="4"/>
  <c r="BW12" i="4"/>
  <c r="BW13" i="4"/>
  <c r="BW23" i="4"/>
  <c r="BW24" i="4"/>
  <c r="BW25" i="4"/>
  <c r="BW22" i="4"/>
  <c r="BW76" i="4"/>
  <c r="BW77" i="4"/>
  <c r="BW78" i="4"/>
  <c r="BW85" i="4"/>
  <c r="BW86" i="4"/>
  <c r="BW87" i="4"/>
  <c r="BW113" i="4"/>
  <c r="BW114" i="4"/>
  <c r="BW115" i="4"/>
  <c r="BW17" i="4"/>
  <c r="BW88" i="4"/>
  <c r="BW21" i="4"/>
  <c r="BW18" i="4"/>
  <c r="BW19" i="4"/>
  <c r="BW20" i="4"/>
  <c r="BW79" i="4"/>
  <c r="BW80" i="4"/>
  <c r="BW81" i="4"/>
  <c r="BW8" i="4"/>
  <c r="BW9" i="4"/>
  <c r="BW10" i="4"/>
  <c r="BW14" i="4"/>
  <c r="BW15" i="4"/>
  <c r="BW82" i="4"/>
  <c r="BW83" i="4"/>
  <c r="BW84" i="4"/>
  <c r="BW16" i="4"/>
  <c r="BW109" i="4"/>
  <c r="BW70" i="4"/>
  <c r="BW75" i="4"/>
  <c r="BW65" i="4"/>
  <c r="BW66" i="4"/>
  <c r="BW67" i="4"/>
  <c r="BW68" i="4"/>
  <c r="BW69" i="4"/>
  <c r="BW71" i="4"/>
  <c r="BW72" i="4"/>
  <c r="BW73" i="4"/>
  <c r="BW74" i="4"/>
  <c r="BW64" i="4"/>
  <c r="BW33" i="4"/>
  <c r="BW34" i="4"/>
  <c r="BW35" i="4"/>
  <c r="BW44" i="4"/>
  <c r="BW45" i="4"/>
  <c r="BW48" i="4"/>
  <c r="BW49" i="4"/>
  <c r="BW50" i="4"/>
  <c r="BW51" i="4"/>
  <c r="BW36" i="4"/>
  <c r="BW37" i="4"/>
  <c r="BW110" i="4"/>
  <c r="BW111" i="4"/>
  <c r="BW89" i="4"/>
  <c r="BW90" i="4"/>
  <c r="BW112" i="4"/>
  <c r="BW46" i="4"/>
  <c r="BW47" i="4"/>
  <c r="BW97" i="4"/>
  <c r="BW98" i="4"/>
  <c r="BW38" i="4"/>
  <c r="BW39" i="4"/>
  <c r="BW40" i="4"/>
  <c r="BW41" i="4"/>
  <c r="BW42" i="4"/>
  <c r="BW93" i="4"/>
  <c r="BW94" i="4"/>
  <c r="BW95" i="4"/>
  <c r="BW96" i="4"/>
  <c r="BW43" i="4"/>
  <c r="BW52" i="4"/>
  <c r="CX53" i="4"/>
  <c r="CX54" i="4"/>
  <c r="CX55" i="4"/>
  <c r="CX56" i="4"/>
  <c r="CX57" i="4"/>
  <c r="CX116" i="4"/>
  <c r="CX117" i="4"/>
  <c r="CX118" i="4"/>
  <c r="CX119" i="4"/>
  <c r="CX120" i="4"/>
  <c r="CX121" i="4"/>
  <c r="CX122" i="4"/>
  <c r="CX123" i="4"/>
  <c r="CX60" i="4"/>
  <c r="CX58" i="4"/>
  <c r="CX76" i="4"/>
  <c r="CX77" i="4"/>
  <c r="CX78" i="4"/>
  <c r="CX85" i="4"/>
  <c r="CX86" i="4"/>
  <c r="CX87" i="4"/>
  <c r="CX61" i="4"/>
  <c r="CX62" i="4"/>
  <c r="CX63" i="4"/>
  <c r="CX59" i="4"/>
  <c r="CX79" i="4"/>
  <c r="CX80" i="4"/>
  <c r="CX81" i="4"/>
  <c r="CX82" i="4"/>
  <c r="CX83" i="4"/>
  <c r="CX84" i="4"/>
  <c r="CX70" i="4"/>
  <c r="CX75" i="4"/>
  <c r="CX65" i="4"/>
  <c r="CX66" i="4"/>
  <c r="CX67" i="4"/>
  <c r="CX68" i="4"/>
  <c r="CX69" i="4"/>
  <c r="CX71" i="4"/>
  <c r="CX72" i="4"/>
  <c r="CX73" i="4"/>
  <c r="CX74" i="4"/>
  <c r="CX64" i="4"/>
  <c r="CX52" i="4"/>
  <c r="CD115" i="4"/>
  <c r="BV115" i="4"/>
  <c r="BP115" i="4"/>
  <c r="BJ115" i="4"/>
  <c r="BA115" i="4"/>
  <c r="AT115" i="4"/>
  <c r="AS115" i="4"/>
  <c r="AM115" i="4"/>
  <c r="AG115" i="4"/>
  <c r="CD114" i="4"/>
  <c r="BV114" i="4"/>
  <c r="BP114" i="4"/>
  <c r="BJ114" i="4"/>
  <c r="BA114" i="4"/>
  <c r="AT114" i="4"/>
  <c r="AS114" i="4"/>
  <c r="AM114" i="4"/>
  <c r="AG114" i="4"/>
  <c r="CD113" i="4"/>
  <c r="BV113" i="4"/>
  <c r="BP113" i="4"/>
  <c r="BJ113" i="4"/>
  <c r="BA113" i="4"/>
  <c r="AT113" i="4"/>
  <c r="AS113" i="4"/>
  <c r="AM113" i="4"/>
  <c r="AG113" i="4"/>
  <c r="CD112" i="4"/>
  <c r="BV112" i="4"/>
  <c r="BP112" i="4"/>
  <c r="BJ112" i="4"/>
  <c r="BA112" i="4"/>
  <c r="AT112" i="4"/>
  <c r="AS112" i="4"/>
  <c r="AM112" i="4"/>
  <c r="AG112" i="4"/>
  <c r="CD111" i="4"/>
  <c r="BV111" i="4"/>
  <c r="BP111" i="4"/>
  <c r="BJ111" i="4"/>
  <c r="BA111" i="4"/>
  <c r="AT111" i="4"/>
  <c r="AS111" i="4"/>
  <c r="AM111" i="4"/>
  <c r="AG111" i="4"/>
  <c r="CD110" i="4"/>
  <c r="BV110" i="4"/>
  <c r="BP110" i="4"/>
  <c r="BJ110" i="4"/>
  <c r="BA110" i="4"/>
  <c r="AT110" i="4"/>
  <c r="AS110" i="4"/>
  <c r="AM110" i="4"/>
  <c r="AG110" i="4"/>
  <c r="CD109" i="4"/>
  <c r="BV109" i="4"/>
  <c r="BP109" i="4"/>
  <c r="BJ109" i="4"/>
  <c r="BA109" i="4"/>
  <c r="AT109" i="4"/>
  <c r="AS109" i="4"/>
  <c r="AM109" i="4"/>
  <c r="AG109" i="4"/>
  <c r="CD108" i="4"/>
  <c r="BV108" i="4"/>
  <c r="BP108" i="4"/>
  <c r="BJ108" i="4"/>
  <c r="BA108" i="4"/>
  <c r="AT108" i="4"/>
  <c r="AS108" i="4"/>
  <c r="AM108" i="4"/>
  <c r="AG108" i="4"/>
  <c r="CD107" i="4"/>
  <c r="BV107" i="4"/>
  <c r="BP107" i="4"/>
  <c r="BJ107" i="4"/>
  <c r="BA107" i="4"/>
  <c r="AT107" i="4"/>
  <c r="AS107" i="4"/>
  <c r="AM107" i="4"/>
  <c r="AG107" i="4"/>
  <c r="CD106" i="4"/>
  <c r="BV106" i="4"/>
  <c r="BP106" i="4"/>
  <c r="BJ106" i="4"/>
  <c r="BA106" i="4"/>
  <c r="AT106" i="4"/>
  <c r="AS106" i="4"/>
  <c r="AM106" i="4"/>
  <c r="AG106" i="4"/>
  <c r="CD105" i="4"/>
  <c r="BV105" i="4"/>
  <c r="BP105" i="4"/>
  <c r="BJ105" i="4"/>
  <c r="BA105" i="4"/>
  <c r="AT105" i="4"/>
  <c r="AS105" i="4"/>
  <c r="AM105" i="4"/>
  <c r="AG105" i="4"/>
  <c r="CD104" i="4"/>
  <c r="BV104" i="4"/>
  <c r="BP104" i="4"/>
  <c r="BJ104" i="4"/>
  <c r="BA104" i="4"/>
  <c r="AT104" i="4"/>
  <c r="AS104" i="4"/>
  <c r="AM104" i="4"/>
  <c r="AG104" i="4"/>
  <c r="CD103" i="4"/>
  <c r="BV103" i="4"/>
  <c r="BP103" i="4"/>
  <c r="BJ103" i="4"/>
  <c r="BA103" i="4"/>
  <c r="AT103" i="4"/>
  <c r="AS103" i="4"/>
  <c r="AM103" i="4"/>
  <c r="AG103" i="4"/>
  <c r="CD102" i="4"/>
  <c r="BV102" i="4"/>
  <c r="BP102" i="4"/>
  <c r="BJ102" i="4"/>
  <c r="BA102" i="4"/>
  <c r="AT102" i="4"/>
  <c r="AS102" i="4"/>
  <c r="AM102" i="4"/>
  <c r="AG102" i="4"/>
  <c r="CD101" i="4"/>
  <c r="BV101" i="4"/>
  <c r="BP101" i="4"/>
  <c r="BJ101" i="4"/>
  <c r="BA101" i="4"/>
  <c r="AT101" i="4"/>
  <c r="AS101" i="4"/>
  <c r="AM101" i="4"/>
  <c r="AG101" i="4"/>
  <c r="CD100" i="4"/>
  <c r="BV100" i="4"/>
  <c r="BP100" i="4"/>
  <c r="BJ100" i="4"/>
  <c r="BA100" i="4"/>
  <c r="AT100" i="4"/>
  <c r="AS100" i="4"/>
  <c r="AM100" i="4"/>
  <c r="AG100" i="4"/>
  <c r="CD99" i="4"/>
  <c r="BV99" i="4"/>
  <c r="BP99" i="4"/>
  <c r="BJ99" i="4"/>
  <c r="BA99" i="4"/>
  <c r="AT99" i="4"/>
  <c r="AS99" i="4"/>
  <c r="AM99" i="4"/>
  <c r="AG99" i="4"/>
  <c r="CD98" i="4"/>
  <c r="BV98" i="4"/>
  <c r="BP98" i="4"/>
  <c r="BJ98" i="4"/>
  <c r="BA98" i="4"/>
  <c r="AT98" i="4"/>
  <c r="AS98" i="4"/>
  <c r="AM98" i="4"/>
  <c r="AG98" i="4"/>
  <c r="CD97" i="4"/>
  <c r="BV97" i="4"/>
  <c r="BP97" i="4"/>
  <c r="BJ97" i="4"/>
  <c r="BA97" i="4"/>
  <c r="AT97" i="4"/>
  <c r="AS97" i="4"/>
  <c r="AM97" i="4"/>
  <c r="AG97" i="4"/>
  <c r="CD96" i="4"/>
  <c r="BV96" i="4"/>
  <c r="BP96" i="4"/>
  <c r="BJ96" i="4"/>
  <c r="BA96" i="4"/>
  <c r="AT96" i="4"/>
  <c r="AS96" i="4"/>
  <c r="AM96" i="4"/>
  <c r="AG96" i="4"/>
  <c r="CD95" i="4"/>
  <c r="BV95" i="4"/>
  <c r="BP95" i="4"/>
  <c r="BJ95" i="4"/>
  <c r="BA95" i="4"/>
  <c r="AT95" i="4"/>
  <c r="AS95" i="4"/>
  <c r="AM95" i="4"/>
  <c r="AG95" i="4"/>
  <c r="CD94" i="4"/>
  <c r="BV94" i="4"/>
  <c r="BP94" i="4"/>
  <c r="BJ94" i="4"/>
  <c r="BA94" i="4"/>
  <c r="AT94" i="4"/>
  <c r="AS94" i="4"/>
  <c r="AM94" i="4"/>
  <c r="AG94" i="4"/>
  <c r="CD93" i="4"/>
  <c r="BV93" i="4"/>
  <c r="BP93" i="4"/>
  <c r="BJ93" i="4"/>
  <c r="BA93" i="4"/>
  <c r="AT93" i="4"/>
  <c r="AS93" i="4"/>
  <c r="AM93" i="4"/>
  <c r="AG93" i="4"/>
  <c r="CD92" i="4"/>
  <c r="BV92" i="4"/>
  <c r="BP92" i="4"/>
  <c r="BJ92" i="4"/>
  <c r="BA92" i="4"/>
  <c r="AT92" i="4"/>
  <c r="AS92" i="4"/>
  <c r="AM92" i="4"/>
  <c r="AG92" i="4"/>
  <c r="CD91" i="4"/>
  <c r="BV91" i="4"/>
  <c r="BP91" i="4"/>
  <c r="BJ91" i="4"/>
  <c r="BA91" i="4"/>
  <c r="AT91" i="4"/>
  <c r="AS91" i="4"/>
  <c r="AM91" i="4"/>
  <c r="AG91" i="4"/>
  <c r="CD90" i="4"/>
  <c r="BV90" i="4"/>
  <c r="BP90" i="4"/>
  <c r="BJ90" i="4"/>
  <c r="BA90" i="4"/>
  <c r="AT90" i="4"/>
  <c r="AS90" i="4"/>
  <c r="AM90" i="4"/>
  <c r="AG90" i="4"/>
  <c r="CD89" i="4"/>
  <c r="BV89" i="4"/>
  <c r="BP89" i="4"/>
  <c r="BJ89" i="4"/>
  <c r="BA89" i="4"/>
  <c r="AT89" i="4"/>
  <c r="AS89" i="4"/>
  <c r="AM89" i="4"/>
  <c r="AG89" i="4"/>
  <c r="CD88" i="4"/>
  <c r="BV88" i="4"/>
  <c r="BP88" i="4"/>
  <c r="BJ88" i="4"/>
  <c r="BA88" i="4"/>
  <c r="AT88" i="4"/>
  <c r="AS88" i="4"/>
  <c r="AM88" i="4"/>
  <c r="AG88" i="4"/>
  <c r="CD51" i="4"/>
  <c r="BV51" i="4"/>
  <c r="BP51" i="4"/>
  <c r="BJ51" i="4"/>
  <c r="BA51" i="4"/>
  <c r="AT51" i="4"/>
  <c r="AS51" i="4"/>
  <c r="AM51" i="4"/>
  <c r="AG51" i="4"/>
  <c r="CD45" i="4"/>
  <c r="BV45" i="4"/>
  <c r="BP45" i="4"/>
  <c r="BJ45" i="4"/>
  <c r="BA45" i="4"/>
  <c r="AT45" i="4"/>
  <c r="AS45" i="4"/>
  <c r="AM45" i="4"/>
  <c r="AG45" i="4"/>
  <c r="CD44" i="4"/>
  <c r="BV44" i="4"/>
  <c r="BP44" i="4"/>
  <c r="BJ44" i="4"/>
  <c r="BA44" i="4"/>
  <c r="AT44" i="4"/>
  <c r="AS44" i="4"/>
  <c r="AM44" i="4"/>
  <c r="AG44" i="4"/>
  <c r="CD43" i="4"/>
  <c r="BV43" i="4"/>
  <c r="BP43" i="4"/>
  <c r="BJ43" i="4"/>
  <c r="BA43" i="4"/>
  <c r="AT43" i="4"/>
  <c r="AS43" i="4"/>
  <c r="AM43" i="4"/>
  <c r="AG43" i="4"/>
  <c r="CD42" i="4"/>
  <c r="BV42" i="4"/>
  <c r="BP42" i="4"/>
  <c r="BJ42" i="4"/>
  <c r="BA42" i="4"/>
  <c r="AT42" i="4"/>
  <c r="AS42" i="4"/>
  <c r="AM42" i="4"/>
  <c r="AG42" i="4"/>
  <c r="CD41" i="4"/>
  <c r="BV41" i="4"/>
  <c r="BP41" i="4"/>
  <c r="BJ41" i="4"/>
  <c r="BA41" i="4"/>
  <c r="AT41" i="4"/>
  <c r="AS41" i="4"/>
  <c r="AM41" i="4"/>
  <c r="AG41" i="4"/>
  <c r="CD40" i="4"/>
  <c r="BV40" i="4"/>
  <c r="BP40" i="4"/>
  <c r="BJ40" i="4"/>
  <c r="BA40" i="4"/>
  <c r="AT40" i="4"/>
  <c r="AS40" i="4"/>
  <c r="AM40" i="4"/>
  <c r="AG40" i="4"/>
  <c r="CD39" i="4"/>
  <c r="BV39" i="4"/>
  <c r="BP39" i="4"/>
  <c r="BJ39" i="4"/>
  <c r="BA39" i="4"/>
  <c r="AT39" i="4"/>
  <c r="AS39" i="4"/>
  <c r="AM39" i="4"/>
  <c r="AG39" i="4"/>
  <c r="CD50" i="4"/>
  <c r="BV50" i="4"/>
  <c r="BP50" i="4"/>
  <c r="BJ50" i="4"/>
  <c r="BA50" i="4"/>
  <c r="AT50" i="4"/>
  <c r="AS50" i="4"/>
  <c r="AM50" i="4"/>
  <c r="AG50" i="4"/>
  <c r="CD49" i="4"/>
  <c r="BV49" i="4"/>
  <c r="BP49" i="4"/>
  <c r="BJ49" i="4"/>
  <c r="BA49" i="4"/>
  <c r="AT49" i="4"/>
  <c r="AS49" i="4"/>
  <c r="AM49" i="4"/>
  <c r="AG49" i="4"/>
  <c r="CD48" i="4"/>
  <c r="BV48" i="4"/>
  <c r="BP48" i="4"/>
  <c r="BJ48" i="4"/>
  <c r="BA48" i="4"/>
  <c r="AT48" i="4"/>
  <c r="AS48" i="4"/>
  <c r="AM48" i="4"/>
  <c r="AG48" i="4"/>
  <c r="CD47" i="4"/>
  <c r="BV47" i="4"/>
  <c r="BP47" i="4"/>
  <c r="BJ47" i="4"/>
  <c r="BA47" i="4"/>
  <c r="AT47" i="4"/>
  <c r="AS47" i="4"/>
  <c r="AM47" i="4"/>
  <c r="AG47" i="4"/>
  <c r="CD46" i="4"/>
  <c r="BV46" i="4"/>
  <c r="BP46" i="4"/>
  <c r="BJ46" i="4"/>
  <c r="BA46" i="4"/>
  <c r="AT46" i="4"/>
  <c r="AS46" i="4"/>
  <c r="AM46" i="4"/>
  <c r="AG46" i="4"/>
  <c r="CD38" i="4"/>
  <c r="BV38" i="4"/>
  <c r="BP38" i="4"/>
  <c r="BJ38" i="4"/>
  <c r="BA38" i="4"/>
  <c r="AT38" i="4"/>
  <c r="AS38" i="4"/>
  <c r="AM38" i="4"/>
  <c r="AG38" i="4"/>
  <c r="CD65" i="4"/>
  <c r="BV65" i="4"/>
  <c r="BP65" i="4"/>
  <c r="BJ65" i="4"/>
  <c r="BA65" i="4"/>
  <c r="AT65" i="4"/>
  <c r="AS65" i="4"/>
  <c r="AM65" i="4"/>
  <c r="AG65" i="4"/>
  <c r="CD64" i="4"/>
  <c r="BV64" i="4"/>
  <c r="BP64" i="4"/>
  <c r="BJ64" i="4"/>
  <c r="BA64" i="4"/>
  <c r="AT64" i="4"/>
  <c r="AS64" i="4"/>
  <c r="AM64" i="4"/>
  <c r="AG64" i="4"/>
  <c r="CD15" i="4"/>
  <c r="BV15" i="4"/>
  <c r="BP15" i="4"/>
  <c r="BJ15" i="4"/>
  <c r="BA15" i="4"/>
  <c r="AT15" i="4"/>
  <c r="AS15" i="4"/>
  <c r="AM15" i="4"/>
  <c r="AG15" i="4"/>
  <c r="CD14" i="4"/>
  <c r="BV14" i="4"/>
  <c r="BP14" i="4"/>
  <c r="BJ14" i="4"/>
  <c r="BA14" i="4"/>
  <c r="AT14" i="4"/>
  <c r="AS14" i="4"/>
  <c r="AM14" i="4"/>
  <c r="AG14" i="4"/>
  <c r="CD20" i="4"/>
  <c r="BV20" i="4"/>
  <c r="BP20" i="4"/>
  <c r="BJ20" i="4"/>
  <c r="BA20" i="4"/>
  <c r="AT20" i="4"/>
  <c r="AS20" i="4"/>
  <c r="AM20" i="4"/>
  <c r="AG20" i="4"/>
  <c r="CD19" i="4"/>
  <c r="BV19" i="4"/>
  <c r="BP19" i="4"/>
  <c r="BJ19" i="4"/>
  <c r="BA19" i="4"/>
  <c r="AT19" i="4"/>
  <c r="AS19" i="4"/>
  <c r="AM19" i="4"/>
  <c r="AG19" i="4"/>
  <c r="CD18" i="4"/>
  <c r="BV18" i="4"/>
  <c r="BP18" i="4"/>
  <c r="BJ18" i="4"/>
  <c r="BA18" i="4"/>
  <c r="AT18" i="4"/>
  <c r="AS18" i="4"/>
  <c r="AM18" i="4"/>
  <c r="AG18" i="4"/>
  <c r="CD17" i="4"/>
  <c r="BV17" i="4"/>
  <c r="BP17" i="4"/>
  <c r="BJ17" i="4"/>
  <c r="BA17" i="4"/>
  <c r="AT17" i="4"/>
  <c r="AS17" i="4"/>
  <c r="AM17" i="4"/>
  <c r="AG17" i="4"/>
  <c r="CD70" i="4"/>
  <c r="BV70" i="4"/>
  <c r="BP70" i="4"/>
  <c r="BJ70" i="4"/>
  <c r="BA70" i="4"/>
  <c r="AT70" i="4"/>
  <c r="AS70" i="4"/>
  <c r="AM70" i="4"/>
  <c r="AG70" i="4"/>
  <c r="CD69" i="4"/>
  <c r="BV69" i="4"/>
  <c r="BP69" i="4"/>
  <c r="BJ69" i="4"/>
  <c r="BA69" i="4"/>
  <c r="AT69" i="4"/>
  <c r="AS69" i="4"/>
  <c r="AM69" i="4"/>
  <c r="AG69" i="4"/>
  <c r="CD68" i="4"/>
  <c r="BV68" i="4"/>
  <c r="BP68" i="4"/>
  <c r="BJ68" i="4"/>
  <c r="BA68" i="4"/>
  <c r="AT68" i="4"/>
  <c r="AS68" i="4"/>
  <c r="AM68" i="4"/>
  <c r="AG68" i="4"/>
  <c r="CD67" i="4"/>
  <c r="BV67" i="4"/>
  <c r="BP67" i="4"/>
  <c r="BJ67" i="4"/>
  <c r="BA67" i="4"/>
  <c r="AT67" i="4"/>
  <c r="AS67" i="4"/>
  <c r="AM67" i="4"/>
  <c r="AG67" i="4"/>
  <c r="CD66" i="4"/>
  <c r="BV66" i="4"/>
  <c r="BP66" i="4"/>
  <c r="BJ66" i="4"/>
  <c r="BA66" i="4"/>
  <c r="AT66" i="4"/>
  <c r="AS66" i="4"/>
  <c r="AM66" i="4"/>
  <c r="AG66" i="4"/>
  <c r="CD75" i="4"/>
  <c r="BV75" i="4"/>
  <c r="BP75" i="4"/>
  <c r="BJ75" i="4"/>
  <c r="BA75" i="4"/>
  <c r="AT75" i="4"/>
  <c r="AS75" i="4"/>
  <c r="AM75" i="4"/>
  <c r="AG75" i="4"/>
  <c r="CD74" i="4"/>
  <c r="BV74" i="4"/>
  <c r="BP74" i="4"/>
  <c r="BJ74" i="4"/>
  <c r="BA74" i="4"/>
  <c r="AT74" i="4"/>
  <c r="AS74" i="4"/>
  <c r="AM74" i="4"/>
  <c r="AG74" i="4"/>
  <c r="CD73" i="4"/>
  <c r="BV73" i="4"/>
  <c r="BP73" i="4"/>
  <c r="BJ73" i="4"/>
  <c r="BA73" i="4"/>
  <c r="AT73" i="4"/>
  <c r="AS73" i="4"/>
  <c r="AM73" i="4"/>
  <c r="AG73" i="4"/>
  <c r="CD72" i="4"/>
  <c r="BV72" i="4"/>
  <c r="BP72" i="4"/>
  <c r="BJ72" i="4"/>
  <c r="BA72" i="4"/>
  <c r="AT72" i="4"/>
  <c r="AS72" i="4"/>
  <c r="AM72" i="4"/>
  <c r="AG72" i="4"/>
  <c r="CD71" i="4"/>
  <c r="BV71" i="4"/>
  <c r="BP71" i="4"/>
  <c r="BJ71" i="4"/>
  <c r="BA71" i="4"/>
  <c r="AT71" i="4"/>
  <c r="AS71" i="4"/>
  <c r="AM71" i="4"/>
  <c r="AG71" i="4"/>
  <c r="CD16" i="4"/>
  <c r="BV16" i="4"/>
  <c r="BP16" i="4"/>
  <c r="BJ16" i="4"/>
  <c r="BA16" i="4"/>
  <c r="AT16" i="4"/>
  <c r="AS16" i="4"/>
  <c r="AM16" i="4"/>
  <c r="AG16" i="4"/>
  <c r="CD10" i="4"/>
  <c r="BV10" i="4"/>
  <c r="BP10" i="4"/>
  <c r="BJ10" i="4"/>
  <c r="BA10" i="4"/>
  <c r="AT10" i="4"/>
  <c r="AS10" i="4"/>
  <c r="AM10" i="4"/>
  <c r="AG10" i="4"/>
  <c r="CD9" i="4"/>
  <c r="BV9" i="4"/>
  <c r="BP9" i="4"/>
  <c r="BJ9" i="4"/>
  <c r="BA9" i="4"/>
  <c r="AT9" i="4"/>
  <c r="AS9" i="4"/>
  <c r="AM9" i="4"/>
  <c r="AG9" i="4"/>
  <c r="CD8" i="4"/>
  <c r="BV8" i="4"/>
  <c r="BP8" i="4"/>
  <c r="BJ8" i="4"/>
  <c r="BA8" i="4"/>
  <c r="AT8" i="4"/>
  <c r="AS8" i="4"/>
  <c r="AM8" i="4"/>
  <c r="AG8" i="4"/>
  <c r="CD84" i="4"/>
  <c r="BV84" i="4"/>
  <c r="BP84" i="4"/>
  <c r="BJ84" i="4"/>
  <c r="BA84" i="4"/>
  <c r="AT84" i="4"/>
  <c r="AS84" i="4"/>
  <c r="AM84" i="4"/>
  <c r="AG84" i="4"/>
  <c r="CD83" i="4"/>
  <c r="BV83" i="4"/>
  <c r="BP83" i="4"/>
  <c r="BJ83" i="4"/>
  <c r="BA83" i="4"/>
  <c r="AT83" i="4"/>
  <c r="AS83" i="4"/>
  <c r="AM83" i="4"/>
  <c r="AG83" i="4"/>
  <c r="CD82" i="4"/>
  <c r="BV82" i="4"/>
  <c r="BP82" i="4"/>
  <c r="BJ82" i="4"/>
  <c r="BA82" i="4"/>
  <c r="AT82" i="4"/>
  <c r="AS82" i="4"/>
  <c r="AM82" i="4"/>
  <c r="AG82" i="4"/>
  <c r="CD22" i="4"/>
  <c r="BV22" i="4"/>
  <c r="BP22" i="4"/>
  <c r="BJ22" i="4"/>
  <c r="BA22" i="4"/>
  <c r="AT22" i="4"/>
  <c r="AS22" i="4"/>
  <c r="AM22" i="4"/>
  <c r="AG22" i="4"/>
  <c r="CD13" i="4"/>
  <c r="BV13" i="4"/>
  <c r="BP13" i="4"/>
  <c r="BJ13" i="4"/>
  <c r="BA13" i="4"/>
  <c r="AT13" i="4"/>
  <c r="AS13" i="4"/>
  <c r="AM13" i="4"/>
  <c r="AG13" i="4"/>
  <c r="CD12" i="4"/>
  <c r="BV12" i="4"/>
  <c r="BP12" i="4"/>
  <c r="BJ12" i="4"/>
  <c r="BA12" i="4"/>
  <c r="AT12" i="4"/>
  <c r="AS12" i="4"/>
  <c r="AM12" i="4"/>
  <c r="AG12" i="4"/>
  <c r="CD11" i="4"/>
  <c r="BV11" i="4"/>
  <c r="BP11" i="4"/>
  <c r="BJ11" i="4"/>
  <c r="BA11" i="4"/>
  <c r="AT11" i="4"/>
  <c r="AS11" i="4"/>
  <c r="AM11" i="4"/>
  <c r="AG11" i="4"/>
  <c r="CD81" i="4"/>
  <c r="BV81" i="4"/>
  <c r="BP81" i="4"/>
  <c r="BJ81" i="4"/>
  <c r="BA81" i="4"/>
  <c r="AT81" i="4"/>
  <c r="AS81" i="4"/>
  <c r="AM81" i="4"/>
  <c r="AG81" i="4"/>
  <c r="CD80" i="4"/>
  <c r="BV80" i="4"/>
  <c r="BP80" i="4"/>
  <c r="BJ80" i="4"/>
  <c r="BA80" i="4"/>
  <c r="AT80" i="4"/>
  <c r="AS80" i="4"/>
  <c r="AM80" i="4"/>
  <c r="AG80" i="4"/>
  <c r="CD79" i="4"/>
  <c r="BV79" i="4"/>
  <c r="BP79" i="4"/>
  <c r="BJ79" i="4"/>
  <c r="BA79" i="4"/>
  <c r="AT79" i="4"/>
  <c r="AS79" i="4"/>
  <c r="AM79" i="4"/>
  <c r="AG79" i="4"/>
  <c r="CD87" i="4"/>
  <c r="BV87" i="4"/>
  <c r="BP87" i="4"/>
  <c r="BJ87" i="4"/>
  <c r="BA87" i="4"/>
  <c r="AT87" i="4"/>
  <c r="AS87" i="4"/>
  <c r="AM87" i="4"/>
  <c r="AG87" i="4"/>
  <c r="CD86" i="4"/>
  <c r="BV86" i="4"/>
  <c r="BP86" i="4"/>
  <c r="BJ86" i="4"/>
  <c r="BA86" i="4"/>
  <c r="AT86" i="4"/>
  <c r="AS86" i="4"/>
  <c r="AM86" i="4"/>
  <c r="AG86" i="4"/>
  <c r="CD85" i="4"/>
  <c r="BV85" i="4"/>
  <c r="BP85" i="4"/>
  <c r="BJ85" i="4"/>
  <c r="BA85" i="4"/>
  <c r="AT85" i="4"/>
  <c r="AS85" i="4"/>
  <c r="AM85" i="4"/>
  <c r="AG85" i="4"/>
  <c r="CD25" i="4"/>
  <c r="BV25" i="4"/>
  <c r="BP25" i="4"/>
  <c r="BJ25" i="4"/>
  <c r="BA25" i="4"/>
  <c r="AT25" i="4"/>
  <c r="AS25" i="4"/>
  <c r="AM25" i="4"/>
  <c r="AG25" i="4"/>
  <c r="CD24" i="4"/>
  <c r="BV24" i="4"/>
  <c r="BP24" i="4"/>
  <c r="BJ24" i="4"/>
  <c r="BA24" i="4"/>
  <c r="AT24" i="4"/>
  <c r="AS24" i="4"/>
  <c r="AM24" i="4"/>
  <c r="AG24" i="4"/>
  <c r="CD23" i="4"/>
  <c r="BV23" i="4"/>
  <c r="BP23" i="4"/>
  <c r="BJ23" i="4"/>
  <c r="BA23" i="4"/>
  <c r="AT23" i="4"/>
  <c r="AS23" i="4"/>
  <c r="AM23" i="4"/>
  <c r="AG23" i="4"/>
  <c r="CD78" i="4"/>
  <c r="BV78" i="4"/>
  <c r="BP78" i="4"/>
  <c r="BJ78" i="4"/>
  <c r="BA78" i="4"/>
  <c r="AT78" i="4"/>
  <c r="AS78" i="4"/>
  <c r="AM78" i="4"/>
  <c r="AG78" i="4"/>
  <c r="CD77" i="4"/>
  <c r="BV77" i="4"/>
  <c r="BP77" i="4"/>
  <c r="BJ77" i="4"/>
  <c r="BA77" i="4"/>
  <c r="AT77" i="4"/>
  <c r="AS77" i="4"/>
  <c r="AM77" i="4"/>
  <c r="AG77" i="4"/>
  <c r="CD76" i="4"/>
  <c r="BV76" i="4"/>
  <c r="BP76" i="4"/>
  <c r="BJ76" i="4"/>
  <c r="BA76" i="4"/>
  <c r="AT76" i="4"/>
  <c r="AS76" i="4"/>
  <c r="AM76" i="4"/>
  <c r="AG76" i="4"/>
  <c r="CD63" i="4"/>
  <c r="BV63" i="4"/>
  <c r="BP63" i="4"/>
  <c r="BJ63" i="4"/>
  <c r="BA63" i="4"/>
  <c r="AT63" i="4"/>
  <c r="AS63" i="4"/>
  <c r="AM63" i="4"/>
  <c r="AG63" i="4"/>
  <c r="CD62" i="4"/>
  <c r="BV62" i="4"/>
  <c r="BP62" i="4"/>
  <c r="BJ62" i="4"/>
  <c r="BA62" i="4"/>
  <c r="AT62" i="4"/>
  <c r="AS62" i="4"/>
  <c r="AM62" i="4"/>
  <c r="AG62" i="4"/>
  <c r="CD7" i="4"/>
  <c r="BV7" i="4"/>
  <c r="BP7" i="4"/>
  <c r="BJ7" i="4"/>
  <c r="BA7" i="4"/>
  <c r="AT7" i="4"/>
  <c r="AS7" i="4"/>
  <c r="AM7" i="4"/>
  <c r="AG7" i="4"/>
  <c r="CD6" i="4"/>
  <c r="BV6" i="4"/>
  <c r="BP6" i="4"/>
  <c r="BJ6" i="4"/>
  <c r="BA6" i="4"/>
  <c r="AT6" i="4"/>
  <c r="AS6" i="4"/>
  <c r="AM6" i="4"/>
  <c r="AG6" i="4"/>
  <c r="CD5" i="4"/>
  <c r="BV5" i="4"/>
  <c r="BP5" i="4"/>
  <c r="BJ5" i="4"/>
  <c r="BA5" i="4"/>
  <c r="AT5" i="4"/>
  <c r="AS5" i="4"/>
  <c r="AM5" i="4"/>
  <c r="AG5" i="4"/>
  <c r="CD58" i="4"/>
  <c r="BV58" i="4"/>
  <c r="BP58" i="4"/>
  <c r="BJ58" i="4"/>
  <c r="BA58" i="4"/>
  <c r="AT58" i="4"/>
  <c r="AS58" i="4"/>
  <c r="AM58" i="4"/>
  <c r="AG58" i="4"/>
  <c r="CD59" i="4"/>
  <c r="BV59" i="4"/>
  <c r="BP59" i="4"/>
  <c r="BJ59" i="4"/>
  <c r="BA59" i="4"/>
  <c r="AT59" i="4"/>
  <c r="AS59" i="4"/>
  <c r="AM59" i="4"/>
  <c r="AG59" i="4"/>
  <c r="CD32" i="4"/>
  <c r="BV32" i="4"/>
  <c r="BP32" i="4"/>
  <c r="BJ32" i="4"/>
  <c r="BA32" i="4"/>
  <c r="AT32" i="4"/>
  <c r="AS32" i="4"/>
  <c r="AM32" i="4"/>
  <c r="AG32" i="4"/>
  <c r="CD31" i="4"/>
  <c r="BV31" i="4"/>
  <c r="BP31" i="4"/>
  <c r="BJ31" i="4"/>
  <c r="BA31" i="4"/>
  <c r="AT31" i="4"/>
  <c r="AS31" i="4"/>
  <c r="AM31" i="4"/>
  <c r="AG31" i="4"/>
  <c r="CD30" i="4"/>
  <c r="BV30" i="4"/>
  <c r="BP30" i="4"/>
  <c r="BJ30" i="4"/>
  <c r="BA30" i="4"/>
  <c r="AT30" i="4"/>
  <c r="AS30" i="4"/>
  <c r="AM30" i="4"/>
  <c r="AG30" i="4"/>
  <c r="CD29" i="4"/>
  <c r="BV29" i="4"/>
  <c r="BP29" i="4"/>
  <c r="BJ29" i="4"/>
  <c r="BA29" i="4"/>
  <c r="AT29" i="4"/>
  <c r="AS29" i="4"/>
  <c r="AM29" i="4"/>
  <c r="AG29" i="4"/>
  <c r="CD123" i="4"/>
  <c r="BV123" i="4"/>
  <c r="BP123" i="4"/>
  <c r="BJ123" i="4"/>
  <c r="BA123" i="4"/>
  <c r="AT123" i="4"/>
  <c r="AS123" i="4"/>
  <c r="AM123" i="4"/>
  <c r="AG123" i="4"/>
  <c r="CD122" i="4"/>
  <c r="BV122" i="4"/>
  <c r="BP122" i="4"/>
  <c r="BJ122" i="4"/>
  <c r="BA122" i="4"/>
  <c r="AT122" i="4"/>
  <c r="AS122" i="4"/>
  <c r="AM122" i="4"/>
  <c r="AG122" i="4"/>
  <c r="CD121" i="4"/>
  <c r="BV121" i="4"/>
  <c r="BP121" i="4"/>
  <c r="BJ121" i="4"/>
  <c r="BA121" i="4"/>
  <c r="AT121" i="4"/>
  <c r="AS121" i="4"/>
  <c r="AM121" i="4"/>
  <c r="AG121" i="4"/>
  <c r="CD120" i="4"/>
  <c r="BV120" i="4"/>
  <c r="BP120" i="4"/>
  <c r="BJ120" i="4"/>
  <c r="BA120" i="4"/>
  <c r="AT120" i="4"/>
  <c r="AS120" i="4"/>
  <c r="AM120" i="4"/>
  <c r="AG120" i="4"/>
  <c r="CD35" i="4"/>
  <c r="BV35" i="4"/>
  <c r="BP35" i="4"/>
  <c r="BJ35" i="4"/>
  <c r="BA35" i="4"/>
  <c r="AT35" i="4"/>
  <c r="AS35" i="4"/>
  <c r="AM35" i="4"/>
  <c r="AG35" i="4"/>
  <c r="CD34" i="4"/>
  <c r="BV34" i="4"/>
  <c r="BP34" i="4"/>
  <c r="BJ34" i="4"/>
  <c r="BA34" i="4"/>
  <c r="AT34" i="4"/>
  <c r="AS34" i="4"/>
  <c r="AM34" i="4"/>
  <c r="AG34" i="4"/>
  <c r="CD33" i="4"/>
  <c r="BV33" i="4"/>
  <c r="BP33" i="4"/>
  <c r="BJ33" i="4"/>
  <c r="BA33" i="4"/>
  <c r="AT33" i="4"/>
  <c r="AS33" i="4"/>
  <c r="AM33" i="4"/>
  <c r="AG33" i="4"/>
  <c r="CD119" i="4"/>
  <c r="BV119" i="4"/>
  <c r="BP119" i="4"/>
  <c r="BJ119" i="4"/>
  <c r="BA119" i="4"/>
  <c r="AT119" i="4"/>
  <c r="AS119" i="4"/>
  <c r="AM119" i="4"/>
  <c r="AG119" i="4"/>
  <c r="CD118" i="4"/>
  <c r="BV118" i="4"/>
  <c r="BP118" i="4"/>
  <c r="BJ118" i="4"/>
  <c r="BA118" i="4"/>
  <c r="AT118" i="4"/>
  <c r="AS118" i="4"/>
  <c r="AM118" i="4"/>
  <c r="AG118" i="4"/>
  <c r="CD117" i="4"/>
  <c r="BV117" i="4"/>
  <c r="BP117" i="4"/>
  <c r="BJ117" i="4"/>
  <c r="BA117" i="4"/>
  <c r="AT117" i="4"/>
  <c r="AS117" i="4"/>
  <c r="AM117" i="4"/>
  <c r="AG117" i="4"/>
  <c r="CD116" i="4"/>
  <c r="BV116" i="4"/>
  <c r="BP116" i="4"/>
  <c r="BJ116" i="4"/>
  <c r="BA116" i="4"/>
  <c r="AT116" i="4"/>
  <c r="AS116" i="4"/>
  <c r="AM116" i="4"/>
  <c r="AG116" i="4"/>
  <c r="CD37" i="4"/>
  <c r="BV37" i="4"/>
  <c r="BP37" i="4"/>
  <c r="BJ37" i="4"/>
  <c r="BA37" i="4"/>
  <c r="AT37" i="4"/>
  <c r="AS37" i="4"/>
  <c r="AM37" i="4"/>
  <c r="AG37" i="4"/>
  <c r="CD36" i="4"/>
  <c r="BV36" i="4"/>
  <c r="BP36" i="4"/>
  <c r="BJ36" i="4"/>
  <c r="BA36" i="4"/>
  <c r="AT36" i="4"/>
  <c r="AS36" i="4"/>
  <c r="AM36" i="4"/>
  <c r="AG36" i="4"/>
  <c r="CD26" i="4"/>
  <c r="BV26" i="4"/>
  <c r="BP26" i="4"/>
  <c r="BJ26" i="4"/>
  <c r="BA26" i="4"/>
  <c r="AT26" i="4"/>
  <c r="AS26" i="4"/>
  <c r="AM26" i="4"/>
  <c r="AG26" i="4"/>
  <c r="CD28" i="4"/>
  <c r="BV28" i="4"/>
  <c r="BP28" i="4"/>
  <c r="BJ28" i="4"/>
  <c r="BA28" i="4"/>
  <c r="AT28" i="4"/>
  <c r="AS28" i="4"/>
  <c r="AM28" i="4"/>
  <c r="AG28" i="4"/>
  <c r="CD27" i="4"/>
  <c r="BV27" i="4"/>
  <c r="BP27" i="4"/>
  <c r="BJ27" i="4"/>
  <c r="BA27" i="4"/>
  <c r="AT27" i="4"/>
  <c r="AS27" i="4"/>
  <c r="AM27" i="4"/>
  <c r="AG27" i="4"/>
  <c r="CD57" i="4"/>
  <c r="BV57" i="4"/>
  <c r="BP57" i="4"/>
  <c r="BJ57" i="4"/>
  <c r="BA57" i="4"/>
  <c r="AT57" i="4"/>
  <c r="AS57" i="4"/>
  <c r="AM57" i="4"/>
  <c r="AG57" i="4"/>
  <c r="CD56" i="4"/>
  <c r="BV56" i="4"/>
  <c r="BP56" i="4"/>
  <c r="BJ56" i="4"/>
  <c r="BA56" i="4"/>
  <c r="AT56" i="4"/>
  <c r="AS56" i="4"/>
  <c r="AM56" i="4"/>
  <c r="AG56" i="4"/>
  <c r="CD55" i="4"/>
  <c r="BV55" i="4"/>
  <c r="BP55" i="4"/>
  <c r="BJ55" i="4"/>
  <c r="BA55" i="4"/>
  <c r="AT55" i="4"/>
  <c r="AS55" i="4"/>
  <c r="AM55" i="4"/>
  <c r="AG55" i="4"/>
  <c r="CD54" i="4"/>
  <c r="BV54" i="4"/>
  <c r="BP54" i="4"/>
  <c r="BJ54" i="4"/>
  <c r="BA54" i="4"/>
  <c r="AT54" i="4"/>
  <c r="AS54" i="4"/>
  <c r="AM54" i="4"/>
  <c r="AG54" i="4"/>
  <c r="CD53" i="4"/>
  <c r="BV53" i="4"/>
  <c r="BP53" i="4"/>
  <c r="BJ53" i="4"/>
  <c r="BA53" i="4"/>
  <c r="AT53" i="4"/>
  <c r="AS53" i="4"/>
  <c r="AM53" i="4"/>
  <c r="AG53" i="4"/>
  <c r="CD60" i="4"/>
  <c r="BV60" i="4"/>
  <c r="BP60" i="4"/>
  <c r="BJ60" i="4"/>
  <c r="BA60" i="4"/>
  <c r="AT60" i="4"/>
  <c r="AS60" i="4"/>
  <c r="AM60" i="4"/>
  <c r="AG60" i="4"/>
  <c r="CD61" i="4"/>
  <c r="BV61" i="4"/>
  <c r="BP61" i="4"/>
  <c r="BJ61" i="4"/>
  <c r="BA61" i="4"/>
  <c r="AT61" i="4"/>
  <c r="AS61" i="4"/>
  <c r="AM61" i="4"/>
  <c r="AG61" i="4"/>
  <c r="CD21" i="4"/>
  <c r="BV21" i="4"/>
  <c r="BP21" i="4"/>
  <c r="BJ21" i="4"/>
  <c r="BA21" i="4"/>
  <c r="AT21" i="4"/>
  <c r="AS21" i="4"/>
  <c r="AM21" i="4"/>
  <c r="AG21" i="4"/>
  <c r="CD52" i="4"/>
  <c r="BV52" i="4"/>
  <c r="BP52" i="4"/>
  <c r="BJ52" i="4"/>
  <c r="BA52" i="4"/>
  <c r="AT52" i="4"/>
  <c r="AS52" i="4"/>
  <c r="AM52" i="4"/>
  <c r="AG52" i="4"/>
  <c r="CD4" i="4"/>
  <c r="BV4" i="4"/>
  <c r="BP4" i="4"/>
  <c r="BJ4" i="4"/>
  <c r="BA4" i="4"/>
  <c r="AT4" i="4"/>
  <c r="AS4" i="4"/>
  <c r="AM4" i="4"/>
  <c r="AG4" i="4"/>
  <c r="CD3" i="4"/>
  <c r="BV3" i="4"/>
  <c r="BP3" i="4"/>
  <c r="BJ3" i="4"/>
  <c r="BA3" i="4"/>
  <c r="AT3" i="4"/>
  <c r="AS3" i="4"/>
  <c r="AM3" i="4"/>
  <c r="AG3" i="4"/>
  <c r="CD2" i="4"/>
  <c r="BV2" i="4"/>
  <c r="BP2" i="4"/>
  <c r="BJ2" i="4"/>
  <c r="BA2" i="4"/>
  <c r="AT2" i="4"/>
  <c r="AS2" i="4"/>
  <c r="AM2" i="4"/>
  <c r="AG2" i="4"/>
  <c r="BB114" i="4" l="1"/>
  <c r="BB113" i="4"/>
  <c r="CE110" i="4"/>
  <c r="CE75" i="4"/>
  <c r="CE19" i="4"/>
  <c r="CE64" i="4"/>
  <c r="CE48" i="4"/>
  <c r="CE51" i="4"/>
  <c r="CE94" i="4"/>
  <c r="CE106" i="4"/>
  <c r="CE54" i="4"/>
  <c r="CE58" i="4"/>
  <c r="CE99" i="4"/>
  <c r="CE107" i="4"/>
  <c r="CE3" i="4"/>
  <c r="CE55" i="4"/>
  <c r="CE5" i="4"/>
  <c r="CE100" i="4"/>
  <c r="CE108" i="4"/>
  <c r="CE61" i="4"/>
  <c r="CE4" i="4"/>
  <c r="CE21" i="4"/>
  <c r="CE26" i="4"/>
  <c r="CE123" i="4"/>
  <c r="CE62" i="4"/>
  <c r="CE85" i="4"/>
  <c r="CE13" i="4"/>
  <c r="CE82" i="4"/>
  <c r="CE72" i="4"/>
  <c r="CE70" i="4"/>
  <c r="CE38" i="4"/>
  <c r="CE44" i="4"/>
  <c r="CE91" i="4"/>
  <c r="CE103" i="4"/>
  <c r="CE115" i="4"/>
  <c r="CE53" i="4"/>
  <c r="CE27" i="4"/>
  <c r="CE116" i="4"/>
  <c r="CE35" i="4"/>
  <c r="CE30" i="4"/>
  <c r="CE59" i="4"/>
  <c r="CE118" i="4"/>
  <c r="CE120" i="4"/>
  <c r="CE32" i="4"/>
  <c r="CE23" i="4"/>
  <c r="CE81" i="4"/>
  <c r="CE10" i="4"/>
  <c r="CE67" i="4"/>
  <c r="CE50" i="4"/>
  <c r="CE41" i="4"/>
  <c r="CE89" i="4"/>
  <c r="CE96" i="4"/>
  <c r="CE112" i="4"/>
  <c r="CE28" i="4"/>
  <c r="CE117" i="4"/>
  <c r="CE31" i="4"/>
  <c r="CE78" i="4"/>
  <c r="CE80" i="4"/>
  <c r="CE9" i="4"/>
  <c r="CE66" i="4"/>
  <c r="CE20" i="4"/>
  <c r="CE65" i="4"/>
  <c r="CE49" i="4"/>
  <c r="CE40" i="4"/>
  <c r="CE88" i="4"/>
  <c r="CE95" i="4"/>
  <c r="CE109" i="4"/>
  <c r="CE111" i="4"/>
  <c r="CE56" i="4"/>
  <c r="CE119" i="4"/>
  <c r="CE121" i="4"/>
  <c r="CE6" i="4"/>
  <c r="CE24" i="4"/>
  <c r="CE11" i="4"/>
  <c r="CE16" i="4"/>
  <c r="CE68" i="4"/>
  <c r="CE42" i="4"/>
  <c r="CE90" i="4"/>
  <c r="CE97" i="4"/>
  <c r="CE101" i="4"/>
  <c r="CE113" i="4"/>
  <c r="CE52" i="4"/>
  <c r="CE57" i="4"/>
  <c r="CE33" i="4"/>
  <c r="CE122" i="4"/>
  <c r="CE7" i="4"/>
  <c r="CE25" i="4"/>
  <c r="CE12" i="4"/>
  <c r="CE71" i="4"/>
  <c r="CE69" i="4"/>
  <c r="CE43" i="4"/>
  <c r="CE98" i="4"/>
  <c r="CE102" i="4"/>
  <c r="CE114" i="4"/>
  <c r="CE36" i="4"/>
  <c r="CE63" i="4"/>
  <c r="CE86" i="4"/>
  <c r="CE22" i="4"/>
  <c r="CE83" i="4"/>
  <c r="CE73" i="4"/>
  <c r="CE17" i="4"/>
  <c r="CE14" i="4"/>
  <c r="CE46" i="4"/>
  <c r="CE45" i="4"/>
  <c r="CE92" i="4"/>
  <c r="CE104" i="4"/>
  <c r="CE60" i="4"/>
  <c r="CE37" i="4"/>
  <c r="CE34" i="4"/>
  <c r="CE29" i="4"/>
  <c r="CE76" i="4"/>
  <c r="CE87" i="4"/>
  <c r="CE84" i="4"/>
  <c r="CE74" i="4"/>
  <c r="CE18" i="4"/>
  <c r="CE15" i="4"/>
  <c r="CE47" i="4"/>
  <c r="CE93" i="4"/>
  <c r="CE105" i="4"/>
  <c r="CE77" i="4"/>
  <c r="CE79" i="4"/>
  <c r="CE8" i="4"/>
  <c r="CE39" i="4"/>
  <c r="CE2" i="4"/>
  <c r="BX26" i="4"/>
  <c r="BX62" i="4"/>
  <c r="BX85" i="4"/>
  <c r="BX13" i="4"/>
  <c r="BX82" i="4"/>
  <c r="BX72" i="4"/>
  <c r="BX70" i="4"/>
  <c r="BX48" i="4"/>
  <c r="BX45" i="4"/>
  <c r="BX2" i="4"/>
  <c r="BX57" i="4"/>
  <c r="BX27" i="4"/>
  <c r="BX118" i="4"/>
  <c r="BX120" i="4"/>
  <c r="BX32" i="4"/>
  <c r="BX58" i="4"/>
  <c r="BX78" i="4"/>
  <c r="BX80" i="4"/>
  <c r="BX9" i="4"/>
  <c r="BX66" i="4"/>
  <c r="BX20" i="4"/>
  <c r="BX65" i="4"/>
  <c r="BX41" i="4"/>
  <c r="BX4" i="4"/>
  <c r="BX33" i="4"/>
  <c r="BX122" i="4"/>
  <c r="BX6" i="4"/>
  <c r="BX24" i="4"/>
  <c r="BX11" i="4"/>
  <c r="BX16" i="4"/>
  <c r="BX68" i="4"/>
  <c r="BX46" i="4"/>
  <c r="BX43" i="4"/>
  <c r="BX61" i="4"/>
  <c r="BX60" i="4"/>
  <c r="BC57" i="4"/>
  <c r="BX7" i="4"/>
  <c r="BX25" i="4"/>
  <c r="BX12" i="4"/>
  <c r="BX71" i="4"/>
  <c r="BX69" i="4"/>
  <c r="BX47" i="4"/>
  <c r="BX44" i="4"/>
  <c r="BX28" i="4"/>
  <c r="BX119" i="4"/>
  <c r="BX121" i="4"/>
  <c r="BX5" i="4"/>
  <c r="BX10" i="4"/>
  <c r="BX67" i="4"/>
  <c r="BX42" i="4"/>
  <c r="BX89" i="4"/>
  <c r="BX93" i="4"/>
  <c r="BX101" i="4"/>
  <c r="BX113" i="4"/>
  <c r="BX90" i="4"/>
  <c r="BX94" i="4"/>
  <c r="BX102" i="4"/>
  <c r="BX114" i="4"/>
  <c r="BX55" i="4"/>
  <c r="BX37" i="4"/>
  <c r="BX35" i="4"/>
  <c r="BX30" i="4"/>
  <c r="BX76" i="4"/>
  <c r="BX87" i="4"/>
  <c r="BX84" i="4"/>
  <c r="BX74" i="4"/>
  <c r="BX18" i="4"/>
  <c r="BX15" i="4"/>
  <c r="BX50" i="4"/>
  <c r="BX39" i="4"/>
  <c r="BX51" i="4"/>
  <c r="BX91" i="4"/>
  <c r="BX97" i="4"/>
  <c r="BX105" i="4"/>
  <c r="BX56" i="4"/>
  <c r="BX117" i="4"/>
  <c r="BX31" i="4"/>
  <c r="BX59" i="4"/>
  <c r="BX77" i="4"/>
  <c r="BX79" i="4"/>
  <c r="BX8" i="4"/>
  <c r="BX75" i="4"/>
  <c r="BX19" i="4"/>
  <c r="BX64" i="4"/>
  <c r="BX38" i="4"/>
  <c r="BX40" i="4"/>
  <c r="BX92" i="4"/>
  <c r="BX98" i="4"/>
  <c r="BX106" i="4"/>
  <c r="BX110" i="4"/>
  <c r="BX3" i="4"/>
  <c r="BX21" i="4"/>
  <c r="CF23" i="4"/>
  <c r="BX23" i="4"/>
  <c r="CF81" i="4"/>
  <c r="BX81" i="4"/>
  <c r="CF123" i="4"/>
  <c r="BX123" i="4"/>
  <c r="BX52" i="4"/>
  <c r="BX53" i="4"/>
  <c r="BX95" i="4"/>
  <c r="BX103" i="4"/>
  <c r="AU108" i="4"/>
  <c r="BX115" i="4"/>
  <c r="BX54" i="4"/>
  <c r="BX36" i="4"/>
  <c r="BX116" i="4"/>
  <c r="BX34" i="4"/>
  <c r="BX29" i="4"/>
  <c r="BX63" i="4"/>
  <c r="BX86" i="4"/>
  <c r="BX22" i="4"/>
  <c r="BX83" i="4"/>
  <c r="BX73" i="4"/>
  <c r="BX17" i="4"/>
  <c r="BX14" i="4"/>
  <c r="BX49" i="4"/>
  <c r="BX96" i="4"/>
  <c r="BX104" i="4"/>
  <c r="BX99" i="4"/>
  <c r="BX107" i="4"/>
  <c r="BX109" i="4"/>
  <c r="BX111" i="4"/>
  <c r="BX112" i="4"/>
  <c r="BX88" i="4"/>
  <c r="BX100" i="4"/>
  <c r="BX108" i="4"/>
  <c r="BC35" i="4"/>
  <c r="AU32" i="4"/>
  <c r="CF31" i="4"/>
  <c r="BC24" i="4"/>
  <c r="AU85" i="4"/>
  <c r="BC65" i="4"/>
  <c r="CF45" i="4"/>
  <c r="BC105" i="4"/>
  <c r="BC98" i="4"/>
  <c r="BC106" i="4"/>
  <c r="AU55" i="4"/>
  <c r="CF55" i="4"/>
  <c r="CF30" i="4"/>
  <c r="CF76" i="4"/>
  <c r="CF83" i="4"/>
  <c r="CF73" i="4"/>
  <c r="CF17" i="4"/>
  <c r="BC82" i="4"/>
  <c r="BC48" i="4"/>
  <c r="BC88" i="4"/>
  <c r="CF38" i="4"/>
  <c r="CF40" i="4"/>
  <c r="CF103" i="4"/>
  <c r="CF12" i="4"/>
  <c r="CF46" i="4"/>
  <c r="CF43" i="4"/>
  <c r="CF57" i="4"/>
  <c r="CF63" i="4"/>
  <c r="CF87" i="4"/>
  <c r="CF8" i="4"/>
  <c r="CF64" i="4"/>
  <c r="CF51" i="4"/>
  <c r="CF115" i="4"/>
  <c r="BC122" i="4"/>
  <c r="AU116" i="4"/>
  <c r="CF24" i="4"/>
  <c r="CF117" i="4"/>
  <c r="CF118" i="4"/>
  <c r="CF22" i="4"/>
  <c r="BC9" i="4"/>
  <c r="BC20" i="4"/>
  <c r="BC26" i="4"/>
  <c r="CF18" i="4"/>
  <c r="CF15" i="4"/>
  <c r="AU121" i="4"/>
  <c r="CF121" i="4"/>
  <c r="BC4" i="4"/>
  <c r="AU52" i="4"/>
  <c r="BC21" i="4"/>
  <c r="AU26" i="4"/>
  <c r="BC38" i="4"/>
  <c r="BC40" i="4"/>
  <c r="CF37" i="4"/>
  <c r="AU19" i="4"/>
  <c r="BC5" i="4"/>
  <c r="CF62" i="4"/>
  <c r="CF67" i="4"/>
  <c r="BC18" i="4"/>
  <c r="CF88" i="4"/>
  <c r="CF111" i="4"/>
  <c r="CF47" i="4"/>
  <c r="CF39" i="4"/>
  <c r="CF92" i="4"/>
  <c r="CF21" i="4"/>
  <c r="CF56" i="4"/>
  <c r="CF122" i="4"/>
  <c r="CF84" i="4"/>
  <c r="CF74" i="4"/>
  <c r="CF95" i="4"/>
  <c r="AU110" i="4"/>
  <c r="CF52" i="4"/>
  <c r="CF61" i="4"/>
  <c r="CF34" i="4"/>
  <c r="AU123" i="4"/>
  <c r="BC58" i="4"/>
  <c r="BC13" i="4"/>
  <c r="CF66" i="4"/>
  <c r="CF14" i="4"/>
  <c r="CF104" i="4"/>
  <c r="BC33" i="4"/>
  <c r="BC78" i="4"/>
  <c r="BC72" i="4"/>
  <c r="AU42" i="4"/>
  <c r="CF42" i="4"/>
  <c r="BC94" i="4"/>
  <c r="BC96" i="4"/>
  <c r="BC103" i="4"/>
  <c r="BC108" i="4"/>
  <c r="BC37" i="4"/>
  <c r="BC81" i="4"/>
  <c r="AU11" i="4"/>
  <c r="CF10" i="4"/>
  <c r="BC91" i="4"/>
  <c r="BC52" i="4"/>
  <c r="BC61" i="4"/>
  <c r="BC117" i="4"/>
  <c r="AU118" i="4"/>
  <c r="CF119" i="4"/>
  <c r="CF35" i="4"/>
  <c r="CF58" i="4"/>
  <c r="CF77" i="4"/>
  <c r="AU25" i="4"/>
  <c r="CF13" i="4"/>
  <c r="CF68" i="4"/>
  <c r="AU20" i="4"/>
  <c r="BC15" i="4"/>
  <c r="AU64" i="4"/>
  <c r="AU119" i="4"/>
  <c r="AU58" i="4"/>
  <c r="CF5" i="4"/>
  <c r="CF78" i="4"/>
  <c r="CF72" i="4"/>
  <c r="BC67" i="4"/>
  <c r="AU68" i="4"/>
  <c r="CF69" i="4"/>
  <c r="BC19" i="4"/>
  <c r="CF93" i="4"/>
  <c r="CF110" i="4"/>
  <c r="CF2" i="4"/>
  <c r="CF32" i="4"/>
  <c r="CF79" i="4"/>
  <c r="BC16" i="4"/>
  <c r="AU72" i="4"/>
  <c r="AU69" i="4"/>
  <c r="CF70" i="4"/>
  <c r="BC115" i="4"/>
  <c r="CF60" i="4"/>
  <c r="BC53" i="4"/>
  <c r="BC55" i="4"/>
  <c r="CF27" i="4"/>
  <c r="CF28" i="4"/>
  <c r="AU34" i="4"/>
  <c r="BC59" i="4"/>
  <c r="AU59" i="4"/>
  <c r="AU71" i="4"/>
  <c r="CF36" i="4"/>
  <c r="CF116" i="4"/>
  <c r="BC120" i="4"/>
  <c r="BC30" i="4"/>
  <c r="BC66" i="4"/>
  <c r="CF49" i="4"/>
  <c r="CF50" i="4"/>
  <c r="BC27" i="4"/>
  <c r="AU2" i="4"/>
  <c r="CF4" i="4"/>
  <c r="BC60" i="4"/>
  <c r="CF53" i="4"/>
  <c r="AU57" i="4"/>
  <c r="BC28" i="4"/>
  <c r="BC118" i="4"/>
  <c r="CF33" i="4"/>
  <c r="CF25" i="4"/>
  <c r="BC79" i="4"/>
  <c r="AU53" i="4"/>
  <c r="CF120" i="4"/>
  <c r="AU29" i="4"/>
  <c r="CF85" i="4"/>
  <c r="CF11" i="4"/>
  <c r="BC3" i="4"/>
  <c r="CF26" i="4"/>
  <c r="AU120" i="4"/>
  <c r="CF59" i="4"/>
  <c r="AU41" i="4"/>
  <c r="BC51" i="4"/>
  <c r="CF112" i="4"/>
  <c r="BC62" i="4"/>
  <c r="BC76" i="4"/>
  <c r="AU77" i="4"/>
  <c r="CF86" i="4"/>
  <c r="BC80" i="4"/>
  <c r="AU12" i="4"/>
  <c r="BC84" i="4"/>
  <c r="AU8" i="4"/>
  <c r="BC68" i="4"/>
  <c r="AU65" i="4"/>
  <c r="BC32" i="4"/>
  <c r="CF6" i="4"/>
  <c r="AU78" i="4"/>
  <c r="BC85" i="4"/>
  <c r="BC11" i="4"/>
  <c r="AU13" i="4"/>
  <c r="AU9" i="4"/>
  <c r="CF75" i="4"/>
  <c r="AU70" i="4"/>
  <c r="BC64" i="4"/>
  <c r="BC50" i="4"/>
  <c r="BC41" i="4"/>
  <c r="CF44" i="4"/>
  <c r="AU6" i="4"/>
  <c r="CF7" i="4"/>
  <c r="BC77" i="4"/>
  <c r="BC8" i="4"/>
  <c r="BC74" i="4"/>
  <c r="AU75" i="4"/>
  <c r="BC43" i="4"/>
  <c r="AU44" i="4"/>
  <c r="AU7" i="4"/>
  <c r="BC87" i="4"/>
  <c r="AU79" i="4"/>
  <c r="CF80" i="4"/>
  <c r="CF82" i="4"/>
  <c r="CF16" i="4"/>
  <c r="AU66" i="4"/>
  <c r="BC70" i="4"/>
  <c r="BC46" i="4"/>
  <c r="AU47" i="4"/>
  <c r="AU45" i="4"/>
  <c r="BC6" i="4"/>
  <c r="AU62" i="4"/>
  <c r="BC23" i="4"/>
  <c r="AU24" i="4"/>
  <c r="AU80" i="4"/>
  <c r="AU82" i="4"/>
  <c r="BC10" i="4"/>
  <c r="AU16" i="4"/>
  <c r="CF71" i="4"/>
  <c r="BC75" i="4"/>
  <c r="CF19" i="4"/>
  <c r="AU48" i="4"/>
  <c r="CF48" i="4"/>
  <c r="BC39" i="4"/>
  <c r="CF41" i="4"/>
  <c r="AU92" i="4"/>
  <c r="BC92" i="4"/>
  <c r="AU88" i="4"/>
  <c r="CF89" i="4"/>
  <c r="BC97" i="4"/>
  <c r="CF98" i="4"/>
  <c r="BC102" i="4"/>
  <c r="AU104" i="4"/>
  <c r="BC110" i="4"/>
  <c r="AU98" i="4"/>
  <c r="CF113" i="4"/>
  <c r="BC99" i="4"/>
  <c r="BC95" i="4"/>
  <c r="AU27" i="4"/>
  <c r="BC29" i="4"/>
  <c r="AU23" i="4"/>
  <c r="BC86" i="4"/>
  <c r="AU86" i="4"/>
  <c r="BC83" i="4"/>
  <c r="AU83" i="4"/>
  <c r="AU67" i="4"/>
  <c r="BC17" i="4"/>
  <c r="AU17" i="4"/>
  <c r="BC45" i="4"/>
  <c r="AU4" i="4"/>
  <c r="CF54" i="4"/>
  <c r="BC56" i="4"/>
  <c r="BC116" i="4"/>
  <c r="BC34" i="4"/>
  <c r="AU35" i="4"/>
  <c r="BC123" i="4"/>
  <c r="CF65" i="4"/>
  <c r="CF3" i="4"/>
  <c r="AU46" i="4"/>
  <c r="AU43" i="4"/>
  <c r="BC54" i="4"/>
  <c r="BC36" i="4"/>
  <c r="AU37" i="4"/>
  <c r="BC121" i="4"/>
  <c r="AU122" i="4"/>
  <c r="BC31" i="4"/>
  <c r="AU31" i="4"/>
  <c r="AU5" i="4"/>
  <c r="BC63" i="4"/>
  <c r="AU63" i="4"/>
  <c r="AU81" i="4"/>
  <c r="BC22" i="4"/>
  <c r="AU22" i="4"/>
  <c r="AU10" i="4"/>
  <c r="BC73" i="4"/>
  <c r="AU73" i="4"/>
  <c r="BC14" i="4"/>
  <c r="AU14" i="4"/>
  <c r="BC49" i="4"/>
  <c r="AU49" i="4"/>
  <c r="AU117" i="4"/>
  <c r="BC119" i="4"/>
  <c r="AU33" i="4"/>
  <c r="CF29" i="4"/>
  <c r="CF9" i="4"/>
  <c r="CF20" i="4"/>
  <c r="AU38" i="4"/>
  <c r="AU76" i="4"/>
  <c r="AU87" i="4"/>
  <c r="AU84" i="4"/>
  <c r="AU74" i="4"/>
  <c r="AU18" i="4"/>
  <c r="AU15" i="4"/>
  <c r="AU50" i="4"/>
  <c r="AU39" i="4"/>
  <c r="AU51" i="4"/>
  <c r="AU30" i="4"/>
  <c r="BC7" i="4"/>
  <c r="BC25" i="4"/>
  <c r="BC12" i="4"/>
  <c r="BC71" i="4"/>
  <c r="BC69" i="4"/>
  <c r="BC47" i="4"/>
  <c r="BC44" i="4"/>
  <c r="BC42" i="4"/>
  <c r="AU40" i="4"/>
  <c r="CF90" i="4"/>
  <c r="AU100" i="4"/>
  <c r="BC100" i="4"/>
  <c r="BC104" i="4"/>
  <c r="AU106" i="4"/>
  <c r="CF107" i="4"/>
  <c r="CF114" i="4"/>
  <c r="BC89" i="4"/>
  <c r="BC113" i="4"/>
  <c r="AU90" i="4"/>
  <c r="BC90" i="4"/>
  <c r="AU114" i="4"/>
  <c r="BC114" i="4"/>
  <c r="BC111" i="4"/>
  <c r="CF99" i="4"/>
  <c r="CF105" i="4"/>
  <c r="CF96" i="4"/>
  <c r="CF100" i="4"/>
  <c r="CF109" i="4"/>
  <c r="AU96" i="4"/>
  <c r="CF97" i="4"/>
  <c r="CF101" i="4"/>
  <c r="CF106" i="4"/>
  <c r="CF91" i="4"/>
  <c r="BC93" i="4"/>
  <c r="CF94" i="4"/>
  <c r="BC101" i="4"/>
  <c r="CF102" i="4"/>
  <c r="AU94" i="4"/>
  <c r="AU102" i="4"/>
  <c r="BC107" i="4"/>
  <c r="CF108" i="4"/>
  <c r="BC109" i="4"/>
  <c r="BC112" i="4"/>
  <c r="AU3" i="4"/>
  <c r="AU21" i="4"/>
  <c r="AU61" i="4"/>
  <c r="AU60" i="4"/>
  <c r="AU54" i="4"/>
  <c r="AU56" i="4"/>
  <c r="AU28" i="4"/>
  <c r="AU36" i="4"/>
  <c r="AU89" i="4"/>
  <c r="AU91" i="4"/>
  <c r="AU93" i="4"/>
  <c r="AU95" i="4"/>
  <c r="AU97" i="4"/>
  <c r="AU99" i="4"/>
  <c r="AU101" i="4"/>
  <c r="AU103" i="4"/>
  <c r="AU105" i="4"/>
  <c r="AU107" i="4"/>
  <c r="AU109" i="4"/>
  <c r="AU111" i="4"/>
  <c r="AU112" i="4"/>
  <c r="AU113" i="4"/>
  <c r="AU115" i="4"/>
</calcChain>
</file>

<file path=xl/sharedStrings.xml><?xml version="1.0" encoding="utf-8"?>
<sst xmlns="http://schemas.openxmlformats.org/spreadsheetml/2006/main" count="866" uniqueCount="436">
  <si>
    <t>Protein Group</t>
  </si>
  <si>
    <t>Top</t>
  </si>
  <si>
    <t>Accession</t>
  </si>
  <si>
    <t>-10LgP</t>
  </si>
  <si>
    <t>Coverage(%)</t>
  </si>
  <si>
    <t>Coverage(%) Lysate_sampleA</t>
  </si>
  <si>
    <t>Coverage(%) Lysate_sampleB</t>
  </si>
  <si>
    <t>Coverage(%) Lysate_sampleC</t>
  </si>
  <si>
    <t>Coverage(%) Lysate_sampleD</t>
  </si>
  <si>
    <t>Coverage(%) Lysate_sampleE</t>
  </si>
  <si>
    <t>Coverage(%) Lysate_sampleF</t>
  </si>
  <si>
    <t>Coverage(%) Lysate_sampleG</t>
  </si>
  <si>
    <t>Coverage(%) Lysate_sampleH</t>
  </si>
  <si>
    <t>Coverage(%) Lysate_sampleI</t>
  </si>
  <si>
    <t>Coverage(%) Lysate_sampleJ</t>
  </si>
  <si>
    <t>Coverage(%) Pulldown_A</t>
  </si>
  <si>
    <t>Coverage(%) Pulldown_B</t>
  </si>
  <si>
    <t>Coverage(%) Pulldown_C</t>
  </si>
  <si>
    <t>Coverage(%) Pulldown_D</t>
  </si>
  <si>
    <t>Coverage(%) Pulldown_E</t>
  </si>
  <si>
    <t>Coverage(%) Pulldown_F</t>
  </si>
  <si>
    <t>Coverage(%) Pulldown_G</t>
  </si>
  <si>
    <t>Coverage(%) Pulldown_H</t>
  </si>
  <si>
    <t>Coverage(%) Pulldown_I</t>
  </si>
  <si>
    <t>Coverage(%) Pulldown_J</t>
  </si>
  <si>
    <t>#Peptides</t>
  </si>
  <si>
    <t>Area Lysate_sampleA</t>
  </si>
  <si>
    <t>Area Lysate_sampleB</t>
  </si>
  <si>
    <t>Area Lysate_sampleC</t>
  </si>
  <si>
    <t>Area Lysate_sampleD</t>
  </si>
  <si>
    <t>Area Lysate_sampleE</t>
  </si>
  <si>
    <t>sum lysate V5</t>
  </si>
  <si>
    <t>Area Lysate_sampleF</t>
  </si>
  <si>
    <t>Area Lysate_sampleG</t>
  </si>
  <si>
    <t>Area Lysate_sampleH</t>
  </si>
  <si>
    <t>Area Lysate_sampleI</t>
  </si>
  <si>
    <t>Area Lysate_sampleJ</t>
  </si>
  <si>
    <t>sum Lysate WT</t>
  </si>
  <si>
    <t>Area Pulldown_A</t>
  </si>
  <si>
    <t>Area Pulldown_B</t>
  </si>
  <si>
    <t>Area Pulldown_C</t>
  </si>
  <si>
    <t>Area Pulldown_D</t>
  </si>
  <si>
    <t>Area Pulldown_E</t>
  </si>
  <si>
    <t>sum PD V5</t>
  </si>
  <si>
    <t xml:space="preserve"> # V5</t>
  </si>
  <si>
    <t>Area Pulldown_F</t>
  </si>
  <si>
    <t>Area Pulldown_G</t>
  </si>
  <si>
    <t>Area Pulldown_H</t>
  </si>
  <si>
    <t>Area Pulldown_I</t>
  </si>
  <si>
    <t>Area Pulldown_J</t>
  </si>
  <si>
    <t>sum</t>
  </si>
  <si>
    <t>#Unique</t>
  </si>
  <si>
    <t>#Spec Lysate_sampleA</t>
  </si>
  <si>
    <t>#Spec Lysate_sampleB</t>
  </si>
  <si>
    <t>#Spec Lysate_sampleC</t>
  </si>
  <si>
    <t>#Spec Lysate_sampleD</t>
  </si>
  <si>
    <t>#Spec Lysate_sampleE</t>
  </si>
  <si>
    <t>SUM</t>
  </si>
  <si>
    <t>#Spec Lysate_sampleF</t>
  </si>
  <si>
    <t>#Spec Lysate_sampleG</t>
  </si>
  <si>
    <t>#Spec Lysate_sampleH</t>
  </si>
  <si>
    <t>#Spec Lysate_sampleI</t>
  </si>
  <si>
    <t>#Spec Lysate_sampleJ</t>
  </si>
  <si>
    <t>#Spec Pulldown_A</t>
  </si>
  <si>
    <t>#Spec Pulldown_B</t>
  </si>
  <si>
    <t>#Spec Pulldown_C</t>
  </si>
  <si>
    <t>#Spec Pulldown_D</t>
  </si>
  <si>
    <t>#Spec Pulldown_E</t>
  </si>
  <si>
    <t>SUM V5</t>
  </si>
  <si>
    <t>#Spec Pulldown_F</t>
  </si>
  <si>
    <t>#Spec Pulldown_G</t>
  </si>
  <si>
    <t>#Spec Pulldown_H</t>
  </si>
  <si>
    <t>#Spec Pulldown_I</t>
  </si>
  <si>
    <t>#Spec Pulldown_J</t>
  </si>
  <si>
    <t>SUM WT</t>
  </si>
  <si>
    <t>PTM</t>
  </si>
  <si>
    <t>Average Mass</t>
  </si>
  <si>
    <t>Description</t>
  </si>
  <si>
    <t>Oxidation (M)</t>
  </si>
  <si>
    <t>G3X9N3</t>
  </si>
  <si>
    <t>G3X9N3_MOUSE</t>
  </si>
  <si>
    <t>PNMA-like 2 OS=Mus musculus OX=10090 GN=Pnmal2 PE=1 SV=1</t>
  </si>
  <si>
    <t>Carbamidomethylation</t>
  </si>
  <si>
    <t>Phosphorylation (STY)</t>
  </si>
  <si>
    <t>O35083</t>
  </si>
  <si>
    <t>PLCA_MOUSE</t>
  </si>
  <si>
    <t>1-acyl-sn-glycerol-3-phosphate acyltransferase alpha OS=Mus musculus OX=10090 GN=Agpat1 PE=1 SV=1</t>
  </si>
  <si>
    <t>Q91VJ9</t>
  </si>
  <si>
    <t>Q91VJ9_MOUSE</t>
  </si>
  <si>
    <t>1-acyl-sn-glycerol-3-phosphate acyltransferase OS=Mus musculus OX=10090 GN=Agpat1 PE=2 SV=1</t>
  </si>
  <si>
    <t>A0A0R4J263</t>
  </si>
  <si>
    <t>A0A0R4J263_MOUSE</t>
  </si>
  <si>
    <t>1-acyl-sn-glycerol-3-phosphate acyltransferase OS=Mus musculus OX=10090 GN=Agpat1 PE=1 SV=1</t>
  </si>
  <si>
    <t>D3YWQ0</t>
  </si>
  <si>
    <t>DGKI_MOUSE</t>
  </si>
  <si>
    <t xml:space="preserve"> Phosphorylation (STY)",118208,54,"Diacylglycerol kinase iota OS=Mus musculus OX=10090 GN=Dgki PE=1 SV=1"</t>
  </si>
  <si>
    <t>_Pcdh10-V5-HA</t>
  </si>
  <si>
    <t>Q925I8withV5-HA</t>
  </si>
  <si>
    <t>&gt;_Pcdh10-V5-HA|Q925I8withV5-HA</t>
  </si>
  <si>
    <t>Q80TE2</t>
  </si>
  <si>
    <t>Q80TE2_MOUSE</t>
  </si>
  <si>
    <t>MKIAA1400 protein (Fragment) OS=Mus musculus OX=10090 GN=Pcdh10 PE=1 SV=1</t>
  </si>
  <si>
    <t xml:space="preserve"> Oxidation (M)</t>
  </si>
  <si>
    <t xml:space="preserve"> Phosphorylation (STY)"</t>
  </si>
  <si>
    <t>RUN domain-containing protein 3B OS=Mus musculus OX=10090 GN=Rundc3b PE=1 SV=1</t>
  </si>
  <si>
    <t>Q925I8</t>
  </si>
  <si>
    <t>Q925I8_MOUSE</t>
  </si>
  <si>
    <t>OL-protocadherin isoform OS=Mus musculus OX=10090 GN=Pcdh10 PE=1 SV=1</t>
  </si>
  <si>
    <t>A0A0R4J174</t>
  </si>
  <si>
    <t>A0A0R4J174_MOUSE</t>
  </si>
  <si>
    <t>Evolutionarily conserved signaling intermediate in Toll pathway, mitochondrial OS=Mus musculus OX=10090 GN=Ecsit PE=1 SV=1</t>
  </si>
  <si>
    <t>Q9QZH6</t>
  </si>
  <si>
    <t>ECSIT_MOUSE</t>
  </si>
  <si>
    <t>Evolutionarily conserved signaling intermediate in Toll pathway, mitochondrial OS=Mus musculus OX=10090 GN=Ecsit PE=1 SV=2</t>
  </si>
  <si>
    <t>A0A589Q4M7</t>
  </si>
  <si>
    <t>A0A589Q4M7_MOUSE</t>
  </si>
  <si>
    <t>Voltage-dependent L-type calcium channel subunit alpha OS=Mus musculus OX=10090 GN=Cacna1d PE=3 SV=1</t>
  </si>
  <si>
    <t>Q6PDD2</t>
  </si>
  <si>
    <t>Q6PDD2_MOUSE</t>
  </si>
  <si>
    <t>Cacna1d protein OS=Mus musculus OX=10090 GN=Cacna1d PE=2 SV=1</t>
  </si>
  <si>
    <t>Q99246</t>
  </si>
  <si>
    <t>CAC1D_MOUSE</t>
  </si>
  <si>
    <t>Voltage-dependent L-type calcium channel subunit alpha-1D OS=Mus musculus OX=10090 GN=Cacna1d PE=1 SV=3</t>
  </si>
  <si>
    <t>O88737</t>
  </si>
  <si>
    <t>BSN_MOUSE</t>
  </si>
  <si>
    <t>Protein bassoon OS=Mus musculus OX=10090 GN=Bsn PE=1 SV=4</t>
  </si>
  <si>
    <t>Q7TPH6-2</t>
  </si>
  <si>
    <t>MYCB2_MOUSE</t>
  </si>
  <si>
    <t>Isoform 2 of E3 ubiquitin-protein ligase MYCBP2 OS=Mus musculus OX=10090 GN=Mycbp2</t>
  </si>
  <si>
    <t>F6SMY7</t>
  </si>
  <si>
    <t>F6SMY7_MOUSE</t>
  </si>
  <si>
    <t>RCR-type E3 ubiquitin transferase (Fragment) OS=Mus musculus OX=10090 GN=Mycbp2 PE=1 SV=1</t>
  </si>
  <si>
    <t>Q7TPH6</t>
  </si>
  <si>
    <t>E3 ubiquitin-protein ligase MYCBP2 OS=Mus musculus OX=10090 GN=Mycbp2 PE=1 SV=3</t>
  </si>
  <si>
    <t>Q9EPC1</t>
  </si>
  <si>
    <t>PARVA_MOUSE</t>
  </si>
  <si>
    <t>Alpha-parvin OS=Mus musculus OX=10090 GN=Parva PE=1 SV=1</t>
  </si>
  <si>
    <t>Q8C5R4</t>
  </si>
  <si>
    <t>Q8C5R4_MOUSE</t>
  </si>
  <si>
    <t>Uncharacterized protein OS=Mus musculus OX=10090 GN=Parva PE=2 SV=1</t>
  </si>
  <si>
    <t>Q3UF75</t>
  </si>
  <si>
    <t>Q3UF75_MOUSE</t>
  </si>
  <si>
    <t>Q61037-4</t>
  </si>
  <si>
    <t>TSC2_MOUSE</t>
  </si>
  <si>
    <t>Isoform C of Tuberin OS=Mus musculus OX=10090 GN=Tsc2</t>
  </si>
  <si>
    <t>Q569Z6</t>
  </si>
  <si>
    <t>TR150_MOUSE</t>
  </si>
  <si>
    <t>Thyroid hormone receptor-associated protein 3 OS=Mus musculus OX=10090 GN=Thrap3 PE=1 SV=1</t>
  </si>
  <si>
    <t>Q61037-7</t>
  </si>
  <si>
    <t>Isoform F of Tuberin OS=Mus musculus OX=10090 GN=Tsc2</t>
  </si>
  <si>
    <t>Q7TT21</t>
  </si>
  <si>
    <t>Q7TT21_MOUSE</t>
  </si>
  <si>
    <t>Tuberin OS=Mus musculus OX=10090 GN=Tsc2 PE=1 SV=1</t>
  </si>
  <si>
    <t>Q9QXM1</t>
  </si>
  <si>
    <t>JMY_MOUSE</t>
  </si>
  <si>
    <t>Junction-mediating and -regulatory protein OS=Mus musculus OX=10090 GN=Jmy PE=1 SV=1</t>
  </si>
  <si>
    <t>Q9QXM1-3</t>
  </si>
  <si>
    <t>Isoform 3 of Junction-mediating and -regulatory protein OS=Mus musculus OX=10090 GN=Jmy</t>
  </si>
  <si>
    <t>A0A0R4J0V4</t>
  </si>
  <si>
    <t>A0A0R4J0V4_MOUSE</t>
  </si>
  <si>
    <t>Q8CJF7</t>
  </si>
  <si>
    <t>ELYS_MOUSE</t>
  </si>
  <si>
    <t xml:space="preserve"> Carbamidomethylation",247646,17,"Protein ELYS OS=Mus musculus OX=10090 GN=Ahctf1 PE=1 SV=1"</t>
  </si>
  <si>
    <t>E9PWD2</t>
  </si>
  <si>
    <t>E9PWD2_MOUSE</t>
  </si>
  <si>
    <t>Thrombospondin type-1 domain-containing protein 7A OS=Mus musculus OX=10090 GN=Thsd7a PE=1 SV=1</t>
  </si>
  <si>
    <t>Q5J8K8</t>
  </si>
  <si>
    <t>Q5J8K8_MOUSE</t>
  </si>
  <si>
    <t>CAST1/ERC2 splicing variant-1 OS=Mus musculus OX=10090 GN=Erc2 PE=2 SV=1</t>
  </si>
  <si>
    <t>Q5J8K6</t>
  </si>
  <si>
    <t>Q5J8K6_MOUSE</t>
  </si>
  <si>
    <t>CAST1/ERC2 splicing variant-3 OS=Mus musculus OX=10090 GN=Erc2 PE=2 SV=1</t>
  </si>
  <si>
    <t>Q3UHT7</t>
  </si>
  <si>
    <t>Q3UHT7_MOUSE</t>
  </si>
  <si>
    <t>ERC protein 2 OS=Mus musculus OX=10090 GN=Erc2 PE=1 SV=1</t>
  </si>
  <si>
    <t>Q6PH08</t>
  </si>
  <si>
    <t>ERC2_MOUSE</t>
  </si>
  <si>
    <t>ERC protein 2 OS=Mus musculus OX=10090 GN=Erc2 PE=1 SV=2</t>
  </si>
  <si>
    <t>Q91ZU6-4</t>
  </si>
  <si>
    <t>DYST_MOUSE</t>
  </si>
  <si>
    <t>Isoform 4 of Dystonin OS=Mus musculus OX=10090 GN=Dst</t>
  </si>
  <si>
    <t>Q91ZU6-2</t>
  </si>
  <si>
    <t>Isoform 1 of Dystonin OS=Mus musculus OX=10090 GN=Dst</t>
  </si>
  <si>
    <t>Q91ZU6</t>
  </si>
  <si>
    <t>Dystonin OS=Mus musculus OX=10090 GN=Dst PE=1 SV=2</t>
  </si>
  <si>
    <t>S4R1P5</t>
  </si>
  <si>
    <t>S4R1P5_MOUSE</t>
  </si>
  <si>
    <t>Dystonin OS=Mus musculus OX=10090 GN=Dst PE=1 SV=1</t>
  </si>
  <si>
    <t>Q5U4C3</t>
  </si>
  <si>
    <t>SFR19_MOUSE</t>
  </si>
  <si>
    <t>Splicing factor, arginine/serine-rich 19 OS=Mus musculus OX=10090 GN=Scaf1 PE=1 SV=1</t>
  </si>
  <si>
    <t>O35316</t>
  </si>
  <si>
    <t>SC6A6_MOUSE</t>
  </si>
  <si>
    <t>Sodium- and chloride-dependent taurine transporter OS=Mus musculus OX=10090 GN=Slc6a6 PE=1 SV=2</t>
  </si>
  <si>
    <t>Q3UPI8</t>
  </si>
  <si>
    <t>Q3UPI8_MOUSE</t>
  </si>
  <si>
    <t>Transporter OS=Mus musculus OX=10090 GN=Slc6a6 PE=1 SV=1</t>
  </si>
  <si>
    <t>Q3UQC8</t>
  </si>
  <si>
    <t>Q3UQC8_MOUSE</t>
  </si>
  <si>
    <t>Receptor protein-tyrosine kinase (Fragment) OS=Mus musculus OX=10090 GN=Insrr PE=2 SV=1</t>
  </si>
  <si>
    <t>Q9EQX0-2</t>
  </si>
  <si>
    <t>GHRL_MOUSE</t>
  </si>
  <si>
    <t>Isoform 2 of Appetite-regulating hormone OS=Mus musculus OX=10090 GN=Ghrl</t>
  </si>
  <si>
    <t>Q9EQX0</t>
  </si>
  <si>
    <t>Appetite-regulating hormone OS=Mus musculus OX=10090 GN=Ghrl PE=1 SV=1</t>
  </si>
  <si>
    <t>Q811T4</t>
  </si>
  <si>
    <t>Q811T4_MOUSE</t>
  </si>
  <si>
    <t>A2RSS9</t>
  </si>
  <si>
    <t>A2RSS9_MOUSE</t>
  </si>
  <si>
    <t>Appetite-regulating hormone OS=Mus musculus OX=10090 GN=Ghrl PE=2 SV=1</t>
  </si>
  <si>
    <t>Q9WTL4</t>
  </si>
  <si>
    <t>INSRR_MOUSE</t>
  </si>
  <si>
    <t>Insulin receptor-related protein OS=Mus musculus OX=10090 GN=Insrr PE=1 SV=2</t>
  </si>
  <si>
    <t>Q8C4P9</t>
  </si>
  <si>
    <t>Q8C4P9_MOUSE</t>
  </si>
  <si>
    <t>Receptor protein-tyrosine kinase OS=Mus musculus OX=10090 GN=Insrr PE=2 SV=1</t>
  </si>
  <si>
    <t>Q9D945</t>
  </si>
  <si>
    <t>LLPH_MOUSE</t>
  </si>
  <si>
    <t>Protein LLP homolog OS=Mus musculus OX=10090 GN=Llph PE=1 SV=1</t>
  </si>
  <si>
    <t>P52430</t>
  </si>
  <si>
    <t>PON1_MOUSE</t>
  </si>
  <si>
    <t>Serum paraoxonase/arylesterase 1 OS=Mus musculus OX=10090 GN=Pon1 PE=1 SV=2</t>
  </si>
  <si>
    <t>Q8VDY9</t>
  </si>
  <si>
    <t>CAAP1_MOUSE</t>
  </si>
  <si>
    <t>Caspase activity and apoptosis inhibitor 1 OS=Mus musculus OX=10090 GN=Caap1 PE=1 SV=2</t>
  </si>
  <si>
    <t>Q3TUU0</t>
  </si>
  <si>
    <t>Q3TUU0_MOUSE</t>
  </si>
  <si>
    <t>Uncharacterized protein OS=Mus musculus OX=10090 GN=Caap1 PE=2 SV=1</t>
  </si>
  <si>
    <t>D3Z0L4</t>
  </si>
  <si>
    <t>D3Z0L4_MOUSE</t>
  </si>
  <si>
    <t>MICOS complex subunit Mic19 (Fragment) OS=Mus musculus OX=10090 GN=Chchd3 PE=1 SV=1</t>
  </si>
  <si>
    <t>Q80U19</t>
  </si>
  <si>
    <t>DAAM2_MOUSE</t>
  </si>
  <si>
    <t>Disheveled-associated activator of morphogenesis 2 OS=Mus musculus OX=10090 GN=Daam2 PE=1 SV=4</t>
  </si>
  <si>
    <t>Q80X82</t>
  </si>
  <si>
    <t>SYMPK_MOUSE</t>
  </si>
  <si>
    <t>Symplekin OS=Mus musculus OX=10090 GN=Sympk PE=1 SV=2</t>
  </si>
  <si>
    <t>Q3U2B5</t>
  </si>
  <si>
    <t>Q3U2B5_MOUSE</t>
  </si>
  <si>
    <t>Uncharacterized protein OS=Mus musculus OX=10090 GN=Sympk PE=2 SV=1</t>
  </si>
  <si>
    <t>Q3U2V0</t>
  </si>
  <si>
    <t>Q3U2V0_MOUSE</t>
  </si>
  <si>
    <t>F8VQC1</t>
  </si>
  <si>
    <t>F8VQC1_MOUSE</t>
  </si>
  <si>
    <t>Signal recognition particle subunit SRP72 OS=Mus musculus OX=10090 GN=Srp72 PE=1 SV=1</t>
  </si>
  <si>
    <t>Q6PDC0</t>
  </si>
  <si>
    <t>RUN3B_MOUSE</t>
  </si>
  <si>
    <t>A2RS68</t>
  </si>
  <si>
    <t>A2RS68_MOUSE</t>
  </si>
  <si>
    <t>U1 small nuclear ribonucleoprotein 70 kDa OS=Mus musculus OX=10090 GN=Snrnp70 PE=2 SV=1</t>
  </si>
  <si>
    <t>Q99PU8-3</t>
  </si>
  <si>
    <t>DHX30_MOUSE</t>
  </si>
  <si>
    <t>Isoform 3 of ATP-dependent RNA helicase DHX30 OS=Mus musculus OX=10090 GN=Dhx30</t>
  </si>
  <si>
    <t>A0A0G2JGL8</t>
  </si>
  <si>
    <t>A0A0G2JGL8_MOUSE</t>
  </si>
  <si>
    <t>RNA helicase OS=Mus musculus OX=10090 GN=Dhx30 PE=1 SV=1</t>
  </si>
  <si>
    <t>Q99PU8</t>
  </si>
  <si>
    <t>ATP-dependent RNA helicase DHX30 OS=Mus musculus OX=10090 GN=Dhx30 PE=1 SV=1</t>
  </si>
  <si>
    <t>Q99PU8-2</t>
  </si>
  <si>
    <t>Isoform 2 of ATP-dependent RNA helicase DHX30 OS=Mus musculus OX=10090 GN=Dhx30</t>
  </si>
  <si>
    <t>Q62376</t>
  </si>
  <si>
    <t>RU17_MOUSE</t>
  </si>
  <si>
    <t>U1 small nuclear ribonucleoprotein 70 kDa OS=Mus musculus OX=10090 GN=Snrnp70 PE=1 SV=2</t>
  </si>
  <si>
    <t>Q9D773</t>
  </si>
  <si>
    <t>RM02_MOUSE</t>
  </si>
  <si>
    <t>39S ribosomal protein L2, mitochondrial OS=Mus musculus OX=10090 GN=Mrpl2 PE=1 SV=1</t>
  </si>
  <si>
    <t>Q11011</t>
  </si>
  <si>
    <t>PSA_MOUSE</t>
  </si>
  <si>
    <t>Puromycin-sensitive aminopeptidase OS=Mus musculus OX=10090 GN=Npepps PE=1 SV=2</t>
  </si>
  <si>
    <t>Q60760-2</t>
  </si>
  <si>
    <t>GRB10_MOUSE</t>
  </si>
  <si>
    <t>Isoform 2 of Growth factor receptor-bound protein 10 OS=Mus musculus OX=10090 GN=Grb10</t>
  </si>
  <si>
    <t>Q60760</t>
  </si>
  <si>
    <t>Growth factor receptor-bound protein 10 OS=Mus musculus OX=10090 GN=Grb10 PE=1 SV=2</t>
  </si>
  <si>
    <t>Q60760-3</t>
  </si>
  <si>
    <t>Isoform 3 of Growth factor receptor-bound protein 10 OS=Mus musculus OX=10090 GN=Grb10</t>
  </si>
  <si>
    <t>Q99LD8</t>
  </si>
  <si>
    <t>DDAH2_MOUSE</t>
  </si>
  <si>
    <t xml:space="preserve"> Phosphorylation (STY)",29645,826,"N(G),N(G)-dimethylarginine dimethylaminohydrolase 2 OS=Mus musculus OX=10090 GN=Ddah2 PE=1 SV=1"</t>
  </si>
  <si>
    <t>E9Q614</t>
  </si>
  <si>
    <t>E9Q614_MOUSE</t>
  </si>
  <si>
    <t>DNA helicase OS=Mus musculus OX=10090 GN=Chd3 PE=1 SV=1</t>
  </si>
  <si>
    <t>Q3UEJ7</t>
  </si>
  <si>
    <t>Q3UEJ7_MOUSE</t>
  </si>
  <si>
    <t>Argininosuccinate synthase OS=Mus musculus OX=10090 GN=Ass1 PE=2 SV=1</t>
  </si>
  <si>
    <t>P16460</t>
  </si>
  <si>
    <t>ASSY_MOUSE</t>
  </si>
  <si>
    <t>Argininosuccinate synthase OS=Mus musculus OX=10090 GN=Ass1 PE=1 SV=1</t>
  </si>
  <si>
    <t>Q3UJ34</t>
  </si>
  <si>
    <t>Q3UJ34_MOUSE</t>
  </si>
  <si>
    <t>Q63844</t>
  </si>
  <si>
    <t>MK03_MOUSE</t>
  </si>
  <si>
    <t>Mitogen-activated protein kinase 3 OS=Mus musculus OX=10090 GN=Mapk3 PE=1 SV=5</t>
  </si>
  <si>
    <t>F6XVP7</t>
  </si>
  <si>
    <t>F6XVP7_MOUSE</t>
  </si>
  <si>
    <t>RBR-type E3 ubiquitin transferase (Fragment) OS=Mus musculus OX=10090 GN=Rnf31 PE=1 SV=1</t>
  </si>
  <si>
    <t>Q6WIZ9</t>
  </si>
  <si>
    <t>Q6WIZ9_MOUSE</t>
  </si>
  <si>
    <t>RBR-type E3 ubiquitin transferase OS=Mus musculus OX=10090 GN=Rnf31 PE=2 SV=1</t>
  </si>
  <si>
    <t>Q924T7</t>
  </si>
  <si>
    <t>RNF31_MOUSE</t>
  </si>
  <si>
    <t>E3 ubiquitin-protein ligase RNF31 OS=Mus musculus OX=10090 GN=Rnf31 PE=1 SV=2</t>
  </si>
  <si>
    <t>Q924T7-2</t>
  </si>
  <si>
    <t>Isoform 2 of E3 ubiquitin-protein ligase RNF31 OS=Mus musculus OX=10090 GN=Rnf31</t>
  </si>
  <si>
    <t>Q6KAP7</t>
  </si>
  <si>
    <t>Q6KAP7_MOUSE</t>
  </si>
  <si>
    <t>MFLJ00217 protein (Fragment) OS=Mus musculus OX=10090 GN=mFLJ00217 PE=4 SV=1</t>
  </si>
  <si>
    <t>B2RTE3</t>
  </si>
  <si>
    <t>B2RTE3_MOUSE</t>
  </si>
  <si>
    <t>Pre-mRNA-splicing factor 38A OS=Mus musculus OX=10090 GN=Prpf38a PE=2 SV=1</t>
  </si>
  <si>
    <t>Q4FK66</t>
  </si>
  <si>
    <t>PR38A_MOUSE</t>
  </si>
  <si>
    <t>Pre-mRNA-splicing factor 38A OS=Mus musculus OX=10090 GN=Prpf38a PE=1 SV=1</t>
  </si>
  <si>
    <t>Q8CCC0</t>
  </si>
  <si>
    <t>Q8CCC0_MOUSE</t>
  </si>
  <si>
    <t>DUF1713 domain-containing protein OS=Mus musculus OX=10090 GN=Aurkaip1 PE=2 SV=1</t>
  </si>
  <si>
    <t>Q3TZ21</t>
  </si>
  <si>
    <t>Q3TZ21_MOUSE</t>
  </si>
  <si>
    <t>Uncharacterized protein OS=Mus musculus OX=10090 GN=Aurkaip1 PE=2 SV=1</t>
  </si>
  <si>
    <t>Q9DCJ7</t>
  </si>
  <si>
    <t>AKIP_MOUSE</t>
  </si>
  <si>
    <t>Aurora kinase A-interacting protein OS=Mus musculus OX=10090 GN=Aurkaip1 PE=2 SV=2</t>
  </si>
  <si>
    <t>A0A2R8VK76</t>
  </si>
  <si>
    <t>A0A2R8VK76_MOUSE</t>
  </si>
  <si>
    <t>Cleavage and polyadenylation-specificity factor subunit 1 OS=Mus musculus OX=10090 GN=Cpsf1 PE=1 SV=1</t>
  </si>
  <si>
    <t>Q9EPU4</t>
  </si>
  <si>
    <t>CPSF1_MOUSE</t>
  </si>
  <si>
    <t>Cleavage and polyadenylation specificity factor subunit 1 OS=Mus musculus OX=10090 GN=Cpsf1 PE=1 SV=1</t>
  </si>
  <si>
    <t>Q3UBP6</t>
  </si>
  <si>
    <t>Q3UBP6_MOUSE</t>
  </si>
  <si>
    <t>Uncharacterized protein OS=Mus musculus OX=10090 GN=Actb PE=2 SV=1</t>
  </si>
  <si>
    <t>Q99M28-2</t>
  </si>
  <si>
    <t>RNPS1_MOUSE</t>
  </si>
  <si>
    <t>Isoform 2 of RNA-binding protein with serine-rich domain 1 OS=Mus musculus OX=10090 GN=Rnps1</t>
  </si>
  <si>
    <t>Q99M28</t>
  </si>
  <si>
    <t>RNA-binding protein with serine-rich domain 1 OS=Mus musculus OX=10090 GN=Rnps1 PE=1 SV=1</t>
  </si>
  <si>
    <t>Q9CPN7</t>
  </si>
  <si>
    <t>Q9CPN7_MOUSE</t>
  </si>
  <si>
    <t>RIKEN cDNA 1810009J06 gene OS=Mus musculus OX=10090 GN=1810009J06Rik PE=2 SV=1</t>
  </si>
  <si>
    <t>F6R7E8</t>
  </si>
  <si>
    <t>F6R7E8_MOUSE</t>
  </si>
  <si>
    <t>Predicted gene 2663 OS=Mus musculus OX=10090 GN=Gm2663 PE=4 SV=1</t>
  </si>
  <si>
    <t>Q6A068</t>
  </si>
  <si>
    <t>CDC5L_MOUSE</t>
  </si>
  <si>
    <t>Cell division cycle 5-like protein OS=Mus musculus OX=10090 GN=Cdc5l PE=1 SV=2</t>
  </si>
  <si>
    <t>Q3UCF2</t>
  </si>
  <si>
    <t>Q3UCF2_MOUSE</t>
  </si>
  <si>
    <t>Uncharacterized protein OS=Mus musculus OX=10090 GN=Cdc5l PE=1 SV=1</t>
  </si>
  <si>
    <t>Q9WVL3-2</t>
  </si>
  <si>
    <t>S12A7_MOUSE</t>
  </si>
  <si>
    <t>Isoform 2 of Solute carrier family 12 member 7 OS=Mus musculus OX=10090 GN=Slc12a7</t>
  </si>
  <si>
    <t>Q8CH25-2</t>
  </si>
  <si>
    <t>SLTM_MOUSE</t>
  </si>
  <si>
    <t>Isoform 2 of SAFB-like transcription modulator OS=Mus musculus OX=10090 GN=Sltm</t>
  </si>
  <si>
    <t>Q8CH25</t>
  </si>
  <si>
    <t>SAFB-like transcription modulator OS=Mus musculus OX=10090 GN=Sltm PE=1 SV=1</t>
  </si>
  <si>
    <t>B9EI57</t>
  </si>
  <si>
    <t>B9EI57_MOUSE</t>
  </si>
  <si>
    <t>SAFB-like, transcription modulator OS=Mus musculus OX=10090 GN=Sltm PE=2 SV=1</t>
  </si>
  <si>
    <t>P06151</t>
  </si>
  <si>
    <t>LDHA_MOUSE</t>
  </si>
  <si>
    <t xml:space="preserve"> Oxidation (M)",36498,53,"L-lactate dehydrogenase A chain OS=Mus musculus OX=10090 GN=Ldha PE=1 SV=3"</t>
  </si>
  <si>
    <t>Q564E2</t>
  </si>
  <si>
    <t>Q564E2_MOUSE</t>
  </si>
  <si>
    <t xml:space="preserve"> Oxidation (M)",36498,53,"L-lactate dehydrogenase OS=Mus musculus OX=10090 GN=Ldha PE=1 SV=1"</t>
  </si>
  <si>
    <t>A0A1B0GSX0</t>
  </si>
  <si>
    <t>A0A1B0GSX0_MOUSE</t>
  </si>
  <si>
    <t xml:space="preserve"> Oxidation (M)",39758,21,"L-lactate dehydrogenase OS=Mus musculus OX=10090 GN=Ldha PE=1 SV=1"</t>
  </si>
  <si>
    <t>Q3TI99</t>
  </si>
  <si>
    <t>Q3TI99_MOUSE</t>
  </si>
  <si>
    <t xml:space="preserve"> Oxidation (M)",36484,504,"L-lactate dehydrogenase OS=Mus musculus OX=10090 GN=Ldha PE=2 SV=1"</t>
  </si>
  <si>
    <t>Q8K426</t>
  </si>
  <si>
    <t>RETNG_MOUSE</t>
  </si>
  <si>
    <t>Resistin-like gamma OS=Mus musculus OX=10090 GN=Retnlg PE=1 SV=1</t>
  </si>
  <si>
    <t>Q8K019-2</t>
  </si>
  <si>
    <t>BCLF1_MOUSE</t>
  </si>
  <si>
    <t xml:space="preserve"> Carbamidomethylation",105828,03,"Isoform 2 of Bcl-2-associated transcription factor 1 OS=Mus musculus OX=10090 GN=Bclaf1"</t>
  </si>
  <si>
    <t>Q8K019</t>
  </si>
  <si>
    <t xml:space="preserve"> Carbamidomethylation",106002,19,"Bcl-2-associated transcription factor 1 OS=Mus musculus OX=10090 GN=Bclaf1 PE=1 SV=2"</t>
  </si>
  <si>
    <t>Q9JM99-3</t>
  </si>
  <si>
    <t>PRG4_MOUSE</t>
  </si>
  <si>
    <t>Isoform C of Proteoglycan 4 OS=Mus musculus OX=10090 GN=Prg4</t>
  </si>
  <si>
    <t>Q9JM99-5</t>
  </si>
  <si>
    <t>Isoform E of Proteoglycan 4 OS=Mus musculus OX=10090 GN=Prg4</t>
  </si>
  <si>
    <t>Q9JM99</t>
  </si>
  <si>
    <t>Proteoglycan 4 OS=Mus musculus OX=10090 GN=Prg4 PE=1 SV=2</t>
  </si>
  <si>
    <t>E9QQ18</t>
  </si>
  <si>
    <t>E9QQ18_MOUSE</t>
  </si>
  <si>
    <t>Proteoglycan 4 OS=Mus musculus OX=10090 GN=Prg4 PE=1 SV=1</t>
  </si>
  <si>
    <t>E0CZ58</t>
  </si>
  <si>
    <t>E0CZ58_MOUSE</t>
  </si>
  <si>
    <t>A0A0R4J207</t>
  </si>
  <si>
    <t>A0A0R4J207_MOUSE</t>
  </si>
  <si>
    <t>Q9JM99-4</t>
  </si>
  <si>
    <t>Isoform D of Proteoglycan 4 OS=Mus musculus OX=10090 GN=Prg4</t>
  </si>
  <si>
    <t>E9QQ17</t>
  </si>
  <si>
    <t>E9QQ17_MOUSE</t>
  </si>
  <si>
    <t>A1L3C5</t>
  </si>
  <si>
    <t>A1L3C5_MOUSE</t>
  </si>
  <si>
    <t>Prg4 protein OS=Mus musculus OX=10090 GN=Prg4 PE=2 SV=1</t>
  </si>
  <si>
    <t>Q9JM99-2</t>
  </si>
  <si>
    <t>Isoform B of Proteoglycan 4 OS=Mus musculus OX=10090 GN=Prg4</t>
  </si>
  <si>
    <t>Q69ZX3</t>
  </si>
  <si>
    <t>Q69ZX3_MOUSE</t>
  </si>
  <si>
    <t>MKIAA0866 protein (Fragment) OS=Mus musculus OX=10090 GN=Myh11 PE=2 SV=1</t>
  </si>
  <si>
    <t>P62827</t>
  </si>
  <si>
    <t>RAN_MOUSE</t>
  </si>
  <si>
    <t>GTP-binding nuclear protein Ran OS=Mus musculus OX=10090 GN=Ran PE=1 SV=3</t>
  </si>
  <si>
    <t>Q3ULW0</t>
  </si>
  <si>
    <t>Q3ULW0_MOUSE</t>
  </si>
  <si>
    <t>GTP-binding nuclear protein Ran OS=Mus musculus OX=10090 GN=Ran PE=2 SV=1</t>
  </si>
  <si>
    <t>Q8BFZ3</t>
  </si>
  <si>
    <t>ACTBL_MOUSE</t>
  </si>
  <si>
    <t>Beta-actin-like protein 2 OS=Mus musculus OX=10090 GN=Actbl2 PE=1 SV=1</t>
  </si>
  <si>
    <t>Q8C0T5-2</t>
  </si>
  <si>
    <t>SI1L1_MOUSE</t>
  </si>
  <si>
    <t>Isoform 2 of Signal-induced proliferation-associated 1-like protein 1 OS=Mus musculus OX=10090 GN=Sipa1l1</t>
  </si>
  <si>
    <t>Q4VBF8</t>
  </si>
  <si>
    <t>Q4VBF8_MOUSE</t>
  </si>
  <si>
    <t>Signal-induced proliferation-associated 1-like protein 1 OS=Mus musculus OX=10090 GN=Sipa1l1 PE=1 SV=1</t>
  </si>
  <si>
    <t>Q8C0T5</t>
  </si>
  <si>
    <t>Signal-induced proliferation-associated 1-like protein 1 OS=Mus musculus OX=10090 GN=Sipa1l1 PE=1 SV=2</t>
  </si>
  <si>
    <t>Reasons</t>
  </si>
  <si>
    <t>SPEC V5/WT</t>
  </si>
  <si>
    <t>Area PD V5/WT is high (&gt;2)</t>
  </si>
  <si>
    <t>SPEC PD V5/WT is high (&gt;2)</t>
  </si>
  <si>
    <t>Area PD v5 / lys V5 is high (&gt;5)</t>
  </si>
  <si>
    <t>SPEC PD V5/lys V5</t>
  </si>
  <si>
    <t>SPEC PD V5/Lys V5 is high</t>
  </si>
  <si>
    <t>count</t>
  </si>
  <si>
    <t>SPEC PD WT/ LYS WT</t>
  </si>
  <si>
    <t>Area PD V5/WT</t>
  </si>
  <si>
    <t>Area PD V5 / Lysate V5</t>
  </si>
  <si>
    <t>Count V5</t>
  </si>
  <si>
    <t>SPEC in more than 1 sample</t>
  </si>
  <si>
    <t>Area PD WT / lys 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</si>
</sst>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/>
    <xf numFmtId="0" fontId="0" fillId="0" borderId="1" xfId="0" applyFill="1" applyBorder="1"/>
    <xf numFmtId="0" fontId="0" fillId="0" borderId="0" xfId="0" applyFill="1" applyBorder="1"/>
    <xf numFmtId="0" fontId="0" fillId="0" borderId="2" xfId="0" applyFill="1" applyBorder="1"/>
    <xf numFmtId="0" fontId="0" fillId="2" borderId="0" xfId="0" applyFill="1"/>
    <xf numFmtId="0" fontId="0" fillId="3" borderId="0" xfId="0" applyFill="1" applyBorder="1"/>
    <xf numFmtId="0" fontId="0" fillId="3" borderId="2" xfId="0" applyFill="1" applyBorder="1"/>
    <xf numFmtId="0" fontId="0" fillId="3" borderId="0" xfId="0" applyFill="1"/>
    <xf numFmtId="0" fontId="0" fillId="4" borderId="0" xfId="0" applyFill="1"/>
    <xf numFmtId="0" fontId="0" fillId="0" borderId="2" xfId="0" applyBorder="1"/>
    <xf numFmtId="0" fontId="0" fillId="0" borderId="0" xfId="0" applyBorder="1"/>
    <xf numFmtId="0" fontId="0" fillId="0" borderId="3" xfId="0" applyFill="1" applyBorder="1"/>
    <xf numFmtId="0" fontId="0" fillId="0" borderId="4" xfId="0" applyFill="1" applyBorder="1"/>
    <xf numFmtId="0" fontId="0" fillId="0" borderId="4" xfId="0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X123"/>
  <sheetViews>
    <sheetView tabSelected="1" topLeftCell="BZ1" zoomScaleNormal="100" workbookViewId="0">
      <pane ySplit="1" topLeftCell="A2" activePane="bottomLeft" state="frozen"/>
      <selection pane="bottomLeft" activeCell="CG16" sqref="CG16"/>
    </sheetView>
  </sheetViews>
  <sheetFormatPr defaultRowHeight="14.4" x14ac:dyDescent="0.3"/>
  <cols>
    <col min="3" max="3" width="13.88671875" customWidth="1"/>
    <col min="4" max="4" width="20.6640625" customWidth="1"/>
    <col min="5" max="5" width="9.77734375" customWidth="1"/>
    <col min="47" max="47" width="17.77734375" customWidth="1"/>
    <col min="54" max="54" width="11.5546875" customWidth="1"/>
    <col min="55" max="55" width="16.21875" customWidth="1"/>
    <col min="76" max="76" width="17.5546875" style="10" customWidth="1"/>
    <col min="83" max="83" width="17.5546875" customWidth="1"/>
    <col min="84" max="84" width="14.44140625" customWidth="1"/>
    <col min="97" max="97" width="22.88671875" bestFit="1" customWidth="1"/>
    <col min="98" max="98" width="22.5546875" customWidth="1"/>
    <col min="99" max="99" width="25.44140625" customWidth="1"/>
    <col min="100" max="100" width="23.109375" customWidth="1"/>
    <col min="101" max="101" width="24.44140625" customWidth="1"/>
  </cols>
  <sheetData>
    <row r="1" spans="1:102" x14ac:dyDescent="0.3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2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2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2" t="s">
        <v>43</v>
      </c>
      <c r="AT1" s="2" t="s">
        <v>44</v>
      </c>
      <c r="AU1" s="6" t="s">
        <v>432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2" t="s">
        <v>50</v>
      </c>
      <c r="BB1" s="2" t="s">
        <v>435</v>
      </c>
      <c r="BC1" s="15" t="s">
        <v>431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  <c r="BJ1" s="2" t="s">
        <v>57</v>
      </c>
      <c r="BK1" s="1" t="s">
        <v>58</v>
      </c>
      <c r="BL1" s="1" t="s">
        <v>59</v>
      </c>
      <c r="BM1" s="1" t="s">
        <v>60</v>
      </c>
      <c r="BN1" s="1" t="s">
        <v>61</v>
      </c>
      <c r="BO1" s="1" t="s">
        <v>62</v>
      </c>
      <c r="BP1" s="2" t="s">
        <v>57</v>
      </c>
      <c r="BQ1" s="1" t="s">
        <v>63</v>
      </c>
      <c r="BR1" s="1" t="s">
        <v>64</v>
      </c>
      <c r="BS1" s="1" t="s">
        <v>65</v>
      </c>
      <c r="BT1" s="1" t="s">
        <v>66</v>
      </c>
      <c r="BU1" s="1" t="s">
        <v>67</v>
      </c>
      <c r="BV1" s="12" t="s">
        <v>68</v>
      </c>
      <c r="BW1" s="12" t="s">
        <v>433</v>
      </c>
      <c r="BX1" s="15" t="s">
        <v>427</v>
      </c>
      <c r="BY1" s="1" t="s">
        <v>69</v>
      </c>
      <c r="BZ1" s="1" t="s">
        <v>70</v>
      </c>
      <c r="CA1" s="1" t="s">
        <v>71</v>
      </c>
      <c r="CB1" s="1" t="s">
        <v>72</v>
      </c>
      <c r="CC1" s="1" t="s">
        <v>73</v>
      </c>
      <c r="CD1" s="2" t="s">
        <v>74</v>
      </c>
      <c r="CE1" s="2" t="s">
        <v>430</v>
      </c>
      <c r="CF1" s="15" t="s">
        <v>423</v>
      </c>
      <c r="CG1" s="1" t="s">
        <v>75</v>
      </c>
      <c r="CH1" s="1" t="s">
        <v>76</v>
      </c>
      <c r="CI1" s="1" t="s">
        <v>77</v>
      </c>
      <c r="CJ1" s="1"/>
      <c r="CK1" s="1"/>
      <c r="CL1" s="1"/>
      <c r="CM1" s="1"/>
      <c r="CS1" s="8" t="s">
        <v>422</v>
      </c>
      <c r="CT1" s="8"/>
      <c r="CU1" s="8"/>
      <c r="CV1" s="8"/>
      <c r="CW1" s="8"/>
      <c r="CX1" t="s">
        <v>429</v>
      </c>
    </row>
    <row r="2" spans="1:102" x14ac:dyDescent="0.3">
      <c r="A2" s="1">
        <v>5102</v>
      </c>
      <c r="B2" s="1" t="b">
        <v>1</v>
      </c>
      <c r="C2" s="1" t="s">
        <v>114</v>
      </c>
      <c r="D2" s="1" t="s">
        <v>115</v>
      </c>
      <c r="E2" s="1">
        <v>35.694378</v>
      </c>
      <c r="F2" s="1">
        <v>1.41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0.61</v>
      </c>
      <c r="T2" s="1">
        <v>1.41</v>
      </c>
      <c r="U2" s="1">
        <v>0</v>
      </c>
      <c r="V2" s="1">
        <v>0</v>
      </c>
      <c r="W2" s="1">
        <v>0</v>
      </c>
      <c r="X2" s="1">
        <v>0</v>
      </c>
      <c r="Y2" s="1">
        <v>0.61</v>
      </c>
      <c r="Z2" s="1">
        <v>0</v>
      </c>
      <c r="AA2" s="1">
        <v>2</v>
      </c>
      <c r="AB2" s="1"/>
      <c r="AC2" s="1"/>
      <c r="AD2" s="1"/>
      <c r="AE2" s="1"/>
      <c r="AF2" s="1"/>
      <c r="AG2" s="4">
        <f t="shared" ref="AG2:AG33" si="0">SUM(AB2:AF2)</f>
        <v>0</v>
      </c>
      <c r="AH2" s="1"/>
      <c r="AI2" s="1"/>
      <c r="AJ2" s="1"/>
      <c r="AK2" s="1"/>
      <c r="AL2" s="1"/>
      <c r="AM2" s="4">
        <f t="shared" ref="AM2:AM33" si="1">SUM(AH2:AL2)</f>
        <v>0</v>
      </c>
      <c r="AN2" s="1"/>
      <c r="AO2" s="1"/>
      <c r="AP2" s="1">
        <v>1478.6781000000001</v>
      </c>
      <c r="AQ2" s="1">
        <v>4515.4853999999996</v>
      </c>
      <c r="AR2" s="1"/>
      <c r="AS2" s="4">
        <f t="shared" ref="AS2:AS33" si="2">SUM(AN2:AR2)</f>
        <v>5994.1634999999997</v>
      </c>
      <c r="AT2" s="4">
        <f t="shared" ref="AT2:AT33" si="3">COUNTA(AN2:AR2)</f>
        <v>2</v>
      </c>
      <c r="AU2" s="6" t="e">
        <f t="shared" ref="AU2:AU33" si="4">AS2/AG2</f>
        <v>#DIV/0!</v>
      </c>
      <c r="AV2" s="1"/>
      <c r="AW2" s="1"/>
      <c r="AX2" s="1"/>
      <c r="AY2" s="1"/>
      <c r="AZ2" s="1"/>
      <c r="BA2" s="4">
        <f t="shared" ref="BA2:BA33" si="5">SUM(AV2:AZ2)</f>
        <v>0</v>
      </c>
      <c r="BB2" s="4"/>
      <c r="BC2" s="7" t="e">
        <f>AS2/BA2</f>
        <v>#DIV/0!</v>
      </c>
      <c r="BD2" s="1">
        <v>2</v>
      </c>
      <c r="BE2" s="1"/>
      <c r="BF2" s="1"/>
      <c r="BG2" s="1"/>
      <c r="BH2" s="1"/>
      <c r="BI2" s="1"/>
      <c r="BJ2" s="4">
        <f t="shared" ref="BJ2:BJ33" si="6">SUM(BE2:BI2)</f>
        <v>0</v>
      </c>
      <c r="BK2" s="1"/>
      <c r="BL2" s="1"/>
      <c r="BM2" s="1"/>
      <c r="BN2" s="1"/>
      <c r="BO2" s="1"/>
      <c r="BP2" s="4">
        <f t="shared" ref="BP2:BP33" si="7">SUM(BK2:BO2)</f>
        <v>0</v>
      </c>
      <c r="BQ2" s="1"/>
      <c r="BR2" s="1"/>
      <c r="BS2" s="1">
        <v>1</v>
      </c>
      <c r="BT2" s="1">
        <v>4</v>
      </c>
      <c r="BU2" s="1"/>
      <c r="BV2" s="13">
        <f t="shared" ref="BV2:BV33" si="8">SUM(BQ2:BU2)</f>
        <v>5</v>
      </c>
      <c r="BW2" s="13">
        <f t="shared" ref="BW2:BW33" si="9">COUNT(BQ2:BU2)</f>
        <v>2</v>
      </c>
      <c r="BX2" s="7" t="e">
        <f t="shared" ref="BX2:BX33" si="10">BV2/BJ2</f>
        <v>#DIV/0!</v>
      </c>
      <c r="BY2" s="1"/>
      <c r="BZ2" s="1"/>
      <c r="CA2" s="1"/>
      <c r="CB2" s="1">
        <v>1</v>
      </c>
      <c r="CC2" s="1"/>
      <c r="CD2" s="4">
        <f t="shared" ref="CD2:CD33" si="11">SUM(BY2:CC2)</f>
        <v>1</v>
      </c>
      <c r="CE2" s="4" t="e">
        <f t="shared" ref="CE2:CE33" si="12">CD2/BP2</f>
        <v>#DIV/0!</v>
      </c>
      <c r="CF2" s="7">
        <f t="shared" ref="CF2:CF33" si="13">BV2/CD2</f>
        <v>5</v>
      </c>
      <c r="CG2" s="1"/>
      <c r="CH2" s="1">
        <v>241909.58</v>
      </c>
      <c r="CI2" s="1" t="s">
        <v>116</v>
      </c>
      <c r="CJ2" s="1"/>
      <c r="CK2" s="1"/>
      <c r="CL2" s="1"/>
      <c r="CM2" s="1"/>
      <c r="CS2" t="s">
        <v>424</v>
      </c>
      <c r="CT2" t="s">
        <v>425</v>
      </c>
      <c r="CU2" t="s">
        <v>426</v>
      </c>
      <c r="CV2" t="s">
        <v>428</v>
      </c>
      <c r="CW2" t="s">
        <v>434</v>
      </c>
      <c r="CX2">
        <f t="shared" ref="CX2:CX33" si="14">COUNTA(CS2:CW2)</f>
        <v>5</v>
      </c>
    </row>
    <row r="3" spans="1:102" x14ac:dyDescent="0.3">
      <c r="A3" s="1">
        <v>5102</v>
      </c>
      <c r="B3" s="1" t="b">
        <v>1</v>
      </c>
      <c r="C3" s="1" t="s">
        <v>117</v>
      </c>
      <c r="D3" s="1" t="s">
        <v>118</v>
      </c>
      <c r="E3" s="1">
        <v>35.694378</v>
      </c>
      <c r="F3" s="1">
        <v>3.49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1.51</v>
      </c>
      <c r="T3" s="1">
        <v>3.49</v>
      </c>
      <c r="U3" s="1">
        <v>0</v>
      </c>
      <c r="V3" s="1">
        <v>0</v>
      </c>
      <c r="W3" s="1">
        <v>0</v>
      </c>
      <c r="X3" s="1">
        <v>0</v>
      </c>
      <c r="Y3" s="1">
        <v>1.51</v>
      </c>
      <c r="Z3" s="1">
        <v>0</v>
      </c>
      <c r="AA3" s="1">
        <v>2</v>
      </c>
      <c r="AB3" s="1"/>
      <c r="AC3" s="1"/>
      <c r="AD3" s="1"/>
      <c r="AE3" s="1"/>
      <c r="AF3" s="1"/>
      <c r="AG3" s="4">
        <f t="shared" si="0"/>
        <v>0</v>
      </c>
      <c r="AH3" s="1"/>
      <c r="AI3" s="1"/>
      <c r="AJ3" s="1"/>
      <c r="AK3" s="1"/>
      <c r="AL3" s="1"/>
      <c r="AM3" s="4">
        <f t="shared" si="1"/>
        <v>0</v>
      </c>
      <c r="AN3" s="1"/>
      <c r="AO3" s="1"/>
      <c r="AP3" s="1">
        <v>1478.6781000000001</v>
      </c>
      <c r="AQ3" s="1">
        <v>4515.4853999999996</v>
      </c>
      <c r="AR3" s="1"/>
      <c r="AS3" s="4">
        <f t="shared" si="2"/>
        <v>5994.1634999999997</v>
      </c>
      <c r="AT3" s="4">
        <f t="shared" si="3"/>
        <v>2</v>
      </c>
      <c r="AU3" s="6" t="e">
        <f t="shared" si="4"/>
        <v>#DIV/0!</v>
      </c>
      <c r="AV3" s="1"/>
      <c r="AW3" s="1"/>
      <c r="AX3" s="1"/>
      <c r="AY3" s="1"/>
      <c r="AZ3" s="1"/>
      <c r="BA3" s="4">
        <f t="shared" si="5"/>
        <v>0</v>
      </c>
      <c r="BB3" s="4"/>
      <c r="BC3" s="7" t="e">
        <f t="shared" ref="BC2:BC33" si="15">AS3/BA3</f>
        <v>#DIV/0!</v>
      </c>
      <c r="BD3" s="1">
        <v>2</v>
      </c>
      <c r="BE3" s="1"/>
      <c r="BF3" s="1"/>
      <c r="BG3" s="1"/>
      <c r="BH3" s="1"/>
      <c r="BI3" s="1"/>
      <c r="BJ3" s="4">
        <f t="shared" si="6"/>
        <v>0</v>
      </c>
      <c r="BK3" s="1"/>
      <c r="BL3" s="1"/>
      <c r="BM3" s="1"/>
      <c r="BN3" s="1"/>
      <c r="BO3" s="1"/>
      <c r="BP3" s="4">
        <f t="shared" si="7"/>
        <v>0</v>
      </c>
      <c r="BQ3" s="1"/>
      <c r="BR3" s="1"/>
      <c r="BS3" s="1">
        <v>1</v>
      </c>
      <c r="BT3" s="1">
        <v>4</v>
      </c>
      <c r="BU3" s="1"/>
      <c r="BV3" s="13">
        <f t="shared" si="8"/>
        <v>5</v>
      </c>
      <c r="BW3" s="13">
        <f t="shared" si="9"/>
        <v>2</v>
      </c>
      <c r="BX3" s="7" t="e">
        <f t="shared" si="10"/>
        <v>#DIV/0!</v>
      </c>
      <c r="BY3" s="1"/>
      <c r="BZ3" s="1"/>
      <c r="CA3" s="1"/>
      <c r="CB3" s="1">
        <v>1</v>
      </c>
      <c r="CC3" s="1"/>
      <c r="CD3" s="4">
        <f t="shared" si="11"/>
        <v>1</v>
      </c>
      <c r="CE3" s="4" t="e">
        <f t="shared" si="12"/>
        <v>#DIV/0!</v>
      </c>
      <c r="CF3" s="7">
        <f t="shared" si="13"/>
        <v>5</v>
      </c>
      <c r="CG3" s="1"/>
      <c r="CH3" s="1">
        <v>97713.2</v>
      </c>
      <c r="CI3" s="1" t="s">
        <v>119</v>
      </c>
      <c r="CJ3" s="1"/>
      <c r="CK3" s="1"/>
      <c r="CL3" s="1"/>
      <c r="CM3" s="1"/>
      <c r="CS3" t="s">
        <v>424</v>
      </c>
      <c r="CT3" t="s">
        <v>425</v>
      </c>
      <c r="CU3" t="s">
        <v>426</v>
      </c>
      <c r="CV3" t="s">
        <v>428</v>
      </c>
      <c r="CW3" t="s">
        <v>434</v>
      </c>
      <c r="CX3">
        <f t="shared" si="14"/>
        <v>5</v>
      </c>
    </row>
    <row r="4" spans="1:102" x14ac:dyDescent="0.3">
      <c r="A4" s="1">
        <v>5102</v>
      </c>
      <c r="B4" s="1" t="b">
        <v>1</v>
      </c>
      <c r="C4" s="1" t="s">
        <v>120</v>
      </c>
      <c r="D4" s="1" t="s">
        <v>121</v>
      </c>
      <c r="E4" s="1">
        <v>35.694378</v>
      </c>
      <c r="F4" s="1">
        <v>1.38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0.6</v>
      </c>
      <c r="T4" s="1">
        <v>1.38</v>
      </c>
      <c r="U4" s="1">
        <v>0</v>
      </c>
      <c r="V4" s="1">
        <v>0</v>
      </c>
      <c r="W4" s="1">
        <v>0</v>
      </c>
      <c r="X4" s="1">
        <v>0</v>
      </c>
      <c r="Y4" s="1">
        <v>0.6</v>
      </c>
      <c r="Z4" s="1">
        <v>0</v>
      </c>
      <c r="AA4" s="1">
        <v>2</v>
      </c>
      <c r="AB4" s="1"/>
      <c r="AC4" s="1"/>
      <c r="AD4" s="1"/>
      <c r="AE4" s="1"/>
      <c r="AF4" s="1"/>
      <c r="AG4" s="4">
        <f t="shared" si="0"/>
        <v>0</v>
      </c>
      <c r="AH4" s="1"/>
      <c r="AI4" s="1"/>
      <c r="AJ4" s="1"/>
      <c r="AK4" s="1"/>
      <c r="AL4" s="1"/>
      <c r="AM4" s="4">
        <f t="shared" si="1"/>
        <v>0</v>
      </c>
      <c r="AN4" s="1"/>
      <c r="AO4" s="1"/>
      <c r="AP4" s="1">
        <v>1478.6781000000001</v>
      </c>
      <c r="AQ4" s="1">
        <v>4515.4853999999996</v>
      </c>
      <c r="AR4" s="1"/>
      <c r="AS4" s="4">
        <f t="shared" si="2"/>
        <v>5994.1634999999997</v>
      </c>
      <c r="AT4" s="4">
        <f t="shared" si="3"/>
        <v>2</v>
      </c>
      <c r="AU4" s="6" t="e">
        <f t="shared" si="4"/>
        <v>#DIV/0!</v>
      </c>
      <c r="AV4" s="1"/>
      <c r="AW4" s="1"/>
      <c r="AX4" s="1"/>
      <c r="AY4" s="1"/>
      <c r="AZ4" s="1"/>
      <c r="BA4" s="4">
        <f t="shared" si="5"/>
        <v>0</v>
      </c>
      <c r="BB4" s="4"/>
      <c r="BC4" s="7" t="e">
        <f t="shared" si="15"/>
        <v>#DIV/0!</v>
      </c>
      <c r="BD4" s="1">
        <v>2</v>
      </c>
      <c r="BE4" s="1"/>
      <c r="BF4" s="1"/>
      <c r="BG4" s="1"/>
      <c r="BH4" s="1"/>
      <c r="BI4" s="1"/>
      <c r="BJ4" s="4">
        <f t="shared" si="6"/>
        <v>0</v>
      </c>
      <c r="BK4" s="1"/>
      <c r="BL4" s="1"/>
      <c r="BM4" s="1"/>
      <c r="BN4" s="1"/>
      <c r="BO4" s="1"/>
      <c r="BP4" s="4">
        <f t="shared" si="7"/>
        <v>0</v>
      </c>
      <c r="BQ4" s="1"/>
      <c r="BR4" s="1"/>
      <c r="BS4" s="1">
        <v>1</v>
      </c>
      <c r="BT4" s="1">
        <v>4</v>
      </c>
      <c r="BU4" s="1"/>
      <c r="BV4" s="13">
        <f t="shared" si="8"/>
        <v>5</v>
      </c>
      <c r="BW4" s="13">
        <f t="shared" si="9"/>
        <v>2</v>
      </c>
      <c r="BX4" s="7" t="e">
        <f t="shared" si="10"/>
        <v>#DIV/0!</v>
      </c>
      <c r="BY4" s="1"/>
      <c r="BZ4" s="1"/>
      <c r="CA4" s="1"/>
      <c r="CB4" s="1">
        <v>1</v>
      </c>
      <c r="CC4" s="1"/>
      <c r="CD4" s="4">
        <f t="shared" si="11"/>
        <v>1</v>
      </c>
      <c r="CE4" s="4" t="e">
        <f t="shared" si="12"/>
        <v>#DIV/0!</v>
      </c>
      <c r="CF4" s="7">
        <f t="shared" si="13"/>
        <v>5</v>
      </c>
      <c r="CG4" s="1"/>
      <c r="CH4" s="1">
        <v>247061.36</v>
      </c>
      <c r="CI4" s="1" t="s">
        <v>122</v>
      </c>
      <c r="CJ4" s="1"/>
      <c r="CK4" s="1"/>
      <c r="CL4" s="1"/>
      <c r="CM4" s="1"/>
      <c r="CS4" t="s">
        <v>424</v>
      </c>
      <c r="CT4" t="s">
        <v>425</v>
      </c>
      <c r="CU4" t="s">
        <v>426</v>
      </c>
      <c r="CV4" t="s">
        <v>428</v>
      </c>
      <c r="CW4" t="s">
        <v>434</v>
      </c>
      <c r="CX4">
        <f t="shared" si="14"/>
        <v>5</v>
      </c>
    </row>
    <row r="5" spans="1:102" x14ac:dyDescent="0.3">
      <c r="A5" s="1">
        <v>3281</v>
      </c>
      <c r="B5" s="1" t="b">
        <v>1</v>
      </c>
      <c r="C5" s="1" t="s">
        <v>84</v>
      </c>
      <c r="D5" s="1" t="s">
        <v>85</v>
      </c>
      <c r="E5" s="1">
        <v>114.91072</v>
      </c>
      <c r="F5" s="1">
        <v>26.67</v>
      </c>
      <c r="G5" s="1">
        <v>10.88</v>
      </c>
      <c r="H5" s="1">
        <v>0</v>
      </c>
      <c r="I5" s="1">
        <v>0</v>
      </c>
      <c r="J5" s="1">
        <v>20.350000000000001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15.79</v>
      </c>
      <c r="Q5" s="1">
        <v>0</v>
      </c>
      <c r="R5" s="1">
        <v>0</v>
      </c>
      <c r="S5" s="1">
        <v>3.51</v>
      </c>
      <c r="T5" s="1">
        <v>0</v>
      </c>
      <c r="U5" s="1">
        <v>3.51</v>
      </c>
      <c r="V5" s="1">
        <v>0</v>
      </c>
      <c r="W5" s="1">
        <v>0</v>
      </c>
      <c r="X5" s="1">
        <v>7.37</v>
      </c>
      <c r="Y5" s="1">
        <v>0</v>
      </c>
      <c r="Z5" s="1">
        <v>0</v>
      </c>
      <c r="AA5" s="1">
        <v>5</v>
      </c>
      <c r="AB5" s="1">
        <v>5486.9549999999999</v>
      </c>
      <c r="AC5" s="1"/>
      <c r="AD5" s="1"/>
      <c r="AE5" s="1">
        <v>4925.1864999999998</v>
      </c>
      <c r="AF5" s="1"/>
      <c r="AG5" s="4">
        <f t="shared" si="0"/>
        <v>10412.1415</v>
      </c>
      <c r="AH5" s="1"/>
      <c r="AI5" s="1"/>
      <c r="AJ5" s="1"/>
      <c r="AK5" s="1"/>
      <c r="AL5" s="1">
        <v>4271.7353999999996</v>
      </c>
      <c r="AM5" s="4">
        <f t="shared" si="1"/>
        <v>4271.7353999999996</v>
      </c>
      <c r="AN5" s="1"/>
      <c r="AO5" s="1"/>
      <c r="AP5" s="1">
        <v>110841.69500000001</v>
      </c>
      <c r="AQ5" s="1"/>
      <c r="AR5" s="1"/>
      <c r="AS5" s="4">
        <f t="shared" si="2"/>
        <v>110841.69500000001</v>
      </c>
      <c r="AT5" s="4">
        <f t="shared" si="3"/>
        <v>1</v>
      </c>
      <c r="AU5" s="6">
        <f t="shared" si="4"/>
        <v>10.645427263930289</v>
      </c>
      <c r="AV5" s="1"/>
      <c r="AW5" s="1"/>
      <c r="AX5" s="1"/>
      <c r="AY5" s="1"/>
      <c r="AZ5" s="1"/>
      <c r="BA5" s="4">
        <f t="shared" si="5"/>
        <v>0</v>
      </c>
      <c r="BB5" s="4"/>
      <c r="BC5" s="7" t="e">
        <f t="shared" si="15"/>
        <v>#DIV/0!</v>
      </c>
      <c r="BD5" s="1">
        <v>5</v>
      </c>
      <c r="BE5" s="1">
        <v>5</v>
      </c>
      <c r="BF5" s="1"/>
      <c r="BG5" s="1"/>
      <c r="BH5" s="1">
        <v>4</v>
      </c>
      <c r="BI5" s="1"/>
      <c r="BJ5" s="4">
        <f t="shared" si="6"/>
        <v>9</v>
      </c>
      <c r="BK5" s="1"/>
      <c r="BL5" s="1"/>
      <c r="BM5" s="1"/>
      <c r="BN5" s="1"/>
      <c r="BO5" s="1">
        <v>5</v>
      </c>
      <c r="BP5" s="4">
        <f t="shared" si="7"/>
        <v>5</v>
      </c>
      <c r="BQ5" s="1"/>
      <c r="BR5" s="1"/>
      <c r="BS5" s="1">
        <v>3</v>
      </c>
      <c r="BT5" s="1"/>
      <c r="BU5" s="1">
        <v>1</v>
      </c>
      <c r="BV5" s="13">
        <f t="shared" si="8"/>
        <v>4</v>
      </c>
      <c r="BW5" s="13">
        <f t="shared" si="9"/>
        <v>2</v>
      </c>
      <c r="BX5" s="4">
        <f t="shared" si="10"/>
        <v>0.44444444444444442</v>
      </c>
      <c r="BY5" s="1"/>
      <c r="BZ5" s="1"/>
      <c r="CA5" s="1">
        <v>1</v>
      </c>
      <c r="CB5" s="1"/>
      <c r="CC5" s="1"/>
      <c r="CD5" s="4">
        <f t="shared" si="11"/>
        <v>1</v>
      </c>
      <c r="CE5" s="4">
        <f t="shared" si="12"/>
        <v>0.2</v>
      </c>
      <c r="CF5" s="7">
        <f t="shared" si="13"/>
        <v>4</v>
      </c>
      <c r="CG5" s="1" t="s">
        <v>82</v>
      </c>
      <c r="CH5" s="1">
        <v>31709.317999999999</v>
      </c>
      <c r="CI5" s="1" t="s">
        <v>86</v>
      </c>
      <c r="CJ5" s="1"/>
      <c r="CK5" s="1"/>
      <c r="CL5" s="1"/>
      <c r="CM5" s="1"/>
      <c r="CS5" t="s">
        <v>424</v>
      </c>
      <c r="CT5" t="s">
        <v>425</v>
      </c>
      <c r="CU5" t="s">
        <v>426</v>
      </c>
      <c r="CW5" t="s">
        <v>434</v>
      </c>
      <c r="CX5">
        <f t="shared" si="14"/>
        <v>4</v>
      </c>
    </row>
    <row r="6" spans="1:102" x14ac:dyDescent="0.3">
      <c r="A6" s="1">
        <v>3281</v>
      </c>
      <c r="B6" s="1" t="b">
        <v>1</v>
      </c>
      <c r="C6" s="1" t="s">
        <v>87</v>
      </c>
      <c r="D6" s="1" t="s">
        <v>88</v>
      </c>
      <c r="E6" s="1">
        <v>114.91072</v>
      </c>
      <c r="F6" s="1">
        <v>26.67</v>
      </c>
      <c r="G6" s="1">
        <v>10.88</v>
      </c>
      <c r="H6" s="1">
        <v>0</v>
      </c>
      <c r="I6" s="1">
        <v>0</v>
      </c>
      <c r="J6" s="1">
        <v>20.350000000000001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15.79</v>
      </c>
      <c r="Q6" s="1">
        <v>0</v>
      </c>
      <c r="R6" s="1">
        <v>0</v>
      </c>
      <c r="S6" s="1">
        <v>3.51</v>
      </c>
      <c r="T6" s="1">
        <v>0</v>
      </c>
      <c r="U6" s="1">
        <v>3.51</v>
      </c>
      <c r="V6" s="1">
        <v>0</v>
      </c>
      <c r="W6" s="1">
        <v>0</v>
      </c>
      <c r="X6" s="1">
        <v>7.37</v>
      </c>
      <c r="Y6" s="1">
        <v>0</v>
      </c>
      <c r="Z6" s="1">
        <v>0</v>
      </c>
      <c r="AA6" s="1">
        <v>5</v>
      </c>
      <c r="AB6" s="1">
        <v>5486.9549999999999</v>
      </c>
      <c r="AC6" s="1"/>
      <c r="AD6" s="1"/>
      <c r="AE6" s="1">
        <v>4925.1864999999998</v>
      </c>
      <c r="AF6" s="1"/>
      <c r="AG6" s="4">
        <f t="shared" si="0"/>
        <v>10412.1415</v>
      </c>
      <c r="AH6" s="1"/>
      <c r="AI6" s="1"/>
      <c r="AJ6" s="1"/>
      <c r="AK6" s="1"/>
      <c r="AL6" s="1">
        <v>4271.7353999999996</v>
      </c>
      <c r="AM6" s="4">
        <f t="shared" si="1"/>
        <v>4271.7353999999996</v>
      </c>
      <c r="AN6" s="1"/>
      <c r="AO6" s="1"/>
      <c r="AP6" s="1">
        <v>110841.69500000001</v>
      </c>
      <c r="AQ6" s="1"/>
      <c r="AR6" s="1"/>
      <c r="AS6" s="4">
        <f t="shared" si="2"/>
        <v>110841.69500000001</v>
      </c>
      <c r="AT6" s="4">
        <f t="shared" si="3"/>
        <v>1</v>
      </c>
      <c r="AU6" s="6">
        <f t="shared" si="4"/>
        <v>10.645427263930289</v>
      </c>
      <c r="AV6" s="1"/>
      <c r="AW6" s="1"/>
      <c r="AX6" s="1"/>
      <c r="AY6" s="1"/>
      <c r="AZ6" s="1"/>
      <c r="BA6" s="4">
        <f t="shared" si="5"/>
        <v>0</v>
      </c>
      <c r="BB6" s="4"/>
      <c r="BC6" s="7" t="e">
        <f t="shared" si="15"/>
        <v>#DIV/0!</v>
      </c>
      <c r="BD6" s="1">
        <v>5</v>
      </c>
      <c r="BE6" s="1">
        <v>5</v>
      </c>
      <c r="BF6" s="1"/>
      <c r="BG6" s="1"/>
      <c r="BH6" s="1">
        <v>4</v>
      </c>
      <c r="BI6" s="1"/>
      <c r="BJ6" s="4">
        <f t="shared" si="6"/>
        <v>9</v>
      </c>
      <c r="BK6" s="1"/>
      <c r="BL6" s="1"/>
      <c r="BM6" s="1"/>
      <c r="BN6" s="1"/>
      <c r="BO6" s="1">
        <v>5</v>
      </c>
      <c r="BP6" s="4">
        <f t="shared" si="7"/>
        <v>5</v>
      </c>
      <c r="BQ6" s="1"/>
      <c r="BR6" s="1"/>
      <c r="BS6" s="1">
        <v>3</v>
      </c>
      <c r="BT6" s="1"/>
      <c r="BU6" s="1">
        <v>1</v>
      </c>
      <c r="BV6" s="13">
        <f t="shared" si="8"/>
        <v>4</v>
      </c>
      <c r="BW6" s="13">
        <f t="shared" si="9"/>
        <v>2</v>
      </c>
      <c r="BX6" s="4">
        <f t="shared" si="10"/>
        <v>0.44444444444444442</v>
      </c>
      <c r="BY6" s="1"/>
      <c r="BZ6" s="1"/>
      <c r="CA6" s="1">
        <v>1</v>
      </c>
      <c r="CB6" s="1"/>
      <c r="CC6" s="1"/>
      <c r="CD6" s="4">
        <f t="shared" si="11"/>
        <v>1</v>
      </c>
      <c r="CE6" s="4">
        <f t="shared" si="12"/>
        <v>0.2</v>
      </c>
      <c r="CF6" s="7">
        <f t="shared" si="13"/>
        <v>4</v>
      </c>
      <c r="CG6" s="1" t="s">
        <v>82</v>
      </c>
      <c r="CH6" s="1">
        <v>31752.344000000001</v>
      </c>
      <c r="CI6" s="1" t="s">
        <v>89</v>
      </c>
      <c r="CJ6" s="1"/>
      <c r="CK6" s="1"/>
      <c r="CL6" s="1"/>
      <c r="CM6" s="1"/>
      <c r="CS6" t="s">
        <v>424</v>
      </c>
      <c r="CT6" t="s">
        <v>425</v>
      </c>
      <c r="CU6" t="s">
        <v>426</v>
      </c>
      <c r="CW6" t="s">
        <v>434</v>
      </c>
      <c r="CX6">
        <f t="shared" si="14"/>
        <v>4</v>
      </c>
    </row>
    <row r="7" spans="1:102" x14ac:dyDescent="0.3">
      <c r="A7" s="1">
        <v>3281</v>
      </c>
      <c r="B7" s="1" t="b">
        <v>1</v>
      </c>
      <c r="C7" s="1" t="s">
        <v>90</v>
      </c>
      <c r="D7" s="1" t="s">
        <v>91</v>
      </c>
      <c r="E7" s="1">
        <v>114.91072</v>
      </c>
      <c r="F7" s="1">
        <v>26.67</v>
      </c>
      <c r="G7" s="1">
        <v>10.88</v>
      </c>
      <c r="H7" s="1">
        <v>0</v>
      </c>
      <c r="I7" s="1">
        <v>0</v>
      </c>
      <c r="J7" s="1">
        <v>20.350000000000001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15.79</v>
      </c>
      <c r="Q7" s="1">
        <v>0</v>
      </c>
      <c r="R7" s="1">
        <v>0</v>
      </c>
      <c r="S7" s="1">
        <v>3.51</v>
      </c>
      <c r="T7" s="1">
        <v>0</v>
      </c>
      <c r="U7" s="1">
        <v>3.51</v>
      </c>
      <c r="V7" s="1">
        <v>0</v>
      </c>
      <c r="W7" s="1">
        <v>0</v>
      </c>
      <c r="X7" s="1">
        <v>7.37</v>
      </c>
      <c r="Y7" s="1">
        <v>0</v>
      </c>
      <c r="Z7" s="1">
        <v>0</v>
      </c>
      <c r="AA7" s="1">
        <v>5</v>
      </c>
      <c r="AB7" s="1">
        <v>5486.9549999999999</v>
      </c>
      <c r="AC7" s="1"/>
      <c r="AD7" s="1"/>
      <c r="AE7" s="1">
        <v>4925.1864999999998</v>
      </c>
      <c r="AF7" s="1"/>
      <c r="AG7" s="4">
        <f t="shared" si="0"/>
        <v>10412.1415</v>
      </c>
      <c r="AH7" s="1"/>
      <c r="AI7" s="1"/>
      <c r="AJ7" s="1"/>
      <c r="AK7" s="1"/>
      <c r="AL7" s="1">
        <v>4271.7353999999996</v>
      </c>
      <c r="AM7" s="4">
        <f t="shared" si="1"/>
        <v>4271.7353999999996</v>
      </c>
      <c r="AN7" s="1"/>
      <c r="AO7" s="1"/>
      <c r="AP7" s="1">
        <v>110841.69500000001</v>
      </c>
      <c r="AQ7" s="1"/>
      <c r="AR7" s="1"/>
      <c r="AS7" s="4">
        <f t="shared" si="2"/>
        <v>110841.69500000001</v>
      </c>
      <c r="AT7" s="4">
        <f t="shared" si="3"/>
        <v>1</v>
      </c>
      <c r="AU7" s="6">
        <f t="shared" si="4"/>
        <v>10.645427263930289</v>
      </c>
      <c r="AV7" s="1"/>
      <c r="AW7" s="1"/>
      <c r="AX7" s="1"/>
      <c r="AY7" s="1"/>
      <c r="AZ7" s="1"/>
      <c r="BA7" s="4">
        <f t="shared" si="5"/>
        <v>0</v>
      </c>
      <c r="BB7" s="4"/>
      <c r="BC7" s="7" t="e">
        <f t="shared" si="15"/>
        <v>#DIV/0!</v>
      </c>
      <c r="BD7" s="1">
        <v>5</v>
      </c>
      <c r="BE7" s="1">
        <v>5</v>
      </c>
      <c r="BF7" s="1"/>
      <c r="BG7" s="1"/>
      <c r="BH7" s="1">
        <v>4</v>
      </c>
      <c r="BI7" s="1"/>
      <c r="BJ7" s="4">
        <f t="shared" si="6"/>
        <v>9</v>
      </c>
      <c r="BK7" s="1"/>
      <c r="BL7" s="1"/>
      <c r="BM7" s="1"/>
      <c r="BN7" s="1"/>
      <c r="BO7" s="1">
        <v>5</v>
      </c>
      <c r="BP7" s="4">
        <f t="shared" si="7"/>
        <v>5</v>
      </c>
      <c r="BQ7" s="1"/>
      <c r="BR7" s="1"/>
      <c r="BS7" s="1">
        <v>3</v>
      </c>
      <c r="BT7" s="1"/>
      <c r="BU7" s="1">
        <v>1</v>
      </c>
      <c r="BV7" s="13">
        <f t="shared" si="8"/>
        <v>4</v>
      </c>
      <c r="BW7" s="13">
        <f t="shared" si="9"/>
        <v>2</v>
      </c>
      <c r="BX7" s="4">
        <f t="shared" si="10"/>
        <v>0.44444444444444442</v>
      </c>
      <c r="BY7" s="1"/>
      <c r="BZ7" s="1"/>
      <c r="CA7" s="1">
        <v>1</v>
      </c>
      <c r="CB7" s="1"/>
      <c r="CC7" s="1"/>
      <c r="CD7" s="4">
        <f t="shared" si="11"/>
        <v>1</v>
      </c>
      <c r="CE7" s="4">
        <f t="shared" si="12"/>
        <v>0.2</v>
      </c>
      <c r="CF7" s="7">
        <f t="shared" si="13"/>
        <v>4</v>
      </c>
      <c r="CG7" s="1" t="s">
        <v>82</v>
      </c>
      <c r="CH7" s="1">
        <v>31737.370999999999</v>
      </c>
      <c r="CI7" s="1" t="s">
        <v>92</v>
      </c>
      <c r="CJ7" s="1"/>
      <c r="CK7" s="1"/>
      <c r="CL7" s="1"/>
      <c r="CM7" s="1"/>
      <c r="CS7" t="s">
        <v>424</v>
      </c>
      <c r="CT7" t="s">
        <v>425</v>
      </c>
      <c r="CU7" t="s">
        <v>426</v>
      </c>
      <c r="CW7" t="s">
        <v>434</v>
      </c>
      <c r="CX7">
        <f t="shared" si="14"/>
        <v>4</v>
      </c>
    </row>
    <row r="8" spans="1:102" x14ac:dyDescent="0.3">
      <c r="A8" s="1">
        <v>1228</v>
      </c>
      <c r="B8" s="1" t="b">
        <v>1</v>
      </c>
      <c r="C8" s="1" t="s">
        <v>126</v>
      </c>
      <c r="D8" s="1" t="s">
        <v>127</v>
      </c>
      <c r="E8" s="1">
        <v>212.04623000000001</v>
      </c>
      <c r="F8" s="1">
        <v>7.65</v>
      </c>
      <c r="G8" s="1">
        <v>4.38</v>
      </c>
      <c r="H8" s="1">
        <v>3.31</v>
      </c>
      <c r="I8" s="1">
        <v>2.34</v>
      </c>
      <c r="J8" s="1">
        <v>2.5099999999999998</v>
      </c>
      <c r="K8" s="1">
        <v>3.52</v>
      </c>
      <c r="L8" s="1">
        <v>2.87</v>
      </c>
      <c r="M8" s="1">
        <v>3.27</v>
      </c>
      <c r="N8" s="1">
        <v>3.08</v>
      </c>
      <c r="O8" s="1">
        <v>2.91</v>
      </c>
      <c r="P8" s="1">
        <v>2.78</v>
      </c>
      <c r="Q8" s="1">
        <v>0.21</v>
      </c>
      <c r="R8" s="1">
        <v>0.21</v>
      </c>
      <c r="S8" s="1">
        <v>0.21</v>
      </c>
      <c r="T8" s="1">
        <v>0.21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27</v>
      </c>
      <c r="AB8" s="1">
        <v>9955.3369999999995</v>
      </c>
      <c r="AC8" s="1">
        <v>7613.7124000000003</v>
      </c>
      <c r="AD8" s="1">
        <v>4845.8649999999998</v>
      </c>
      <c r="AE8" s="1">
        <v>3974.7067999999999</v>
      </c>
      <c r="AF8" s="1">
        <v>6932.3410000000003</v>
      </c>
      <c r="AG8" s="4">
        <f t="shared" si="0"/>
        <v>33321.962200000002</v>
      </c>
      <c r="AH8" s="1">
        <v>131834.28</v>
      </c>
      <c r="AI8" s="1">
        <v>4726.1864999999998</v>
      </c>
      <c r="AJ8" s="1">
        <v>4167.0645000000004</v>
      </c>
      <c r="AK8" s="1">
        <v>139754.14000000001</v>
      </c>
      <c r="AL8" s="1">
        <v>129809.24</v>
      </c>
      <c r="AM8" s="4">
        <f t="shared" si="1"/>
        <v>410290.91100000002</v>
      </c>
      <c r="AN8" s="1"/>
      <c r="AO8" s="1">
        <v>546.49860000000001</v>
      </c>
      <c r="AP8" s="1">
        <v>3773.4992999999999</v>
      </c>
      <c r="AQ8" s="1">
        <v>601.86379999999997</v>
      </c>
      <c r="AR8" s="1"/>
      <c r="AS8" s="4">
        <f t="shared" si="2"/>
        <v>4921.8617000000004</v>
      </c>
      <c r="AT8" s="4">
        <f t="shared" si="3"/>
        <v>3</v>
      </c>
      <c r="AU8" s="3">
        <f t="shared" si="4"/>
        <v>0.1477062386200054</v>
      </c>
      <c r="AV8" s="1"/>
      <c r="AW8" s="1"/>
      <c r="AX8" s="1"/>
      <c r="AY8" s="1"/>
      <c r="AZ8" s="1"/>
      <c r="BA8" s="4">
        <f t="shared" si="5"/>
        <v>0</v>
      </c>
      <c r="BB8" s="4"/>
      <c r="BC8" s="7" t="e">
        <f t="shared" si="15"/>
        <v>#DIV/0!</v>
      </c>
      <c r="BD8" s="1">
        <v>27</v>
      </c>
      <c r="BE8" s="1">
        <v>16</v>
      </c>
      <c r="BF8" s="1">
        <v>14</v>
      </c>
      <c r="BG8" s="1">
        <v>8</v>
      </c>
      <c r="BH8" s="1">
        <v>9</v>
      </c>
      <c r="BI8" s="1">
        <v>13</v>
      </c>
      <c r="BJ8" s="4">
        <f t="shared" si="6"/>
        <v>60</v>
      </c>
      <c r="BK8" s="1">
        <v>10</v>
      </c>
      <c r="BL8" s="1">
        <v>11</v>
      </c>
      <c r="BM8" s="1">
        <v>13</v>
      </c>
      <c r="BN8" s="1">
        <v>11</v>
      </c>
      <c r="BO8" s="1">
        <v>10</v>
      </c>
      <c r="BP8" s="4">
        <f t="shared" si="7"/>
        <v>55</v>
      </c>
      <c r="BQ8" s="1">
        <v>1</v>
      </c>
      <c r="BR8" s="1">
        <v>1</v>
      </c>
      <c r="BS8" s="1">
        <v>2</v>
      </c>
      <c r="BT8" s="1">
        <v>1</v>
      </c>
      <c r="BU8" s="1"/>
      <c r="BV8" s="13">
        <f t="shared" si="8"/>
        <v>5</v>
      </c>
      <c r="BW8" s="13">
        <f t="shared" si="9"/>
        <v>4</v>
      </c>
      <c r="BX8" s="4">
        <f t="shared" si="10"/>
        <v>8.3333333333333329E-2</v>
      </c>
      <c r="BY8" s="1"/>
      <c r="BZ8" s="1"/>
      <c r="CA8" s="1"/>
      <c r="CB8" s="1"/>
      <c r="CC8" s="1"/>
      <c r="CD8" s="4">
        <f t="shared" si="11"/>
        <v>0</v>
      </c>
      <c r="CE8" s="4">
        <f t="shared" si="12"/>
        <v>0</v>
      </c>
      <c r="CF8" s="7" t="e">
        <f t="shared" si="13"/>
        <v>#DIV/0!</v>
      </c>
      <c r="CG8" s="1" t="s">
        <v>83</v>
      </c>
      <c r="CH8" s="1">
        <v>520855.2</v>
      </c>
      <c r="CI8" s="1" t="s">
        <v>128</v>
      </c>
      <c r="CJ8" s="1"/>
      <c r="CK8" s="1"/>
      <c r="CL8" s="1"/>
      <c r="CM8" s="1"/>
      <c r="CS8" t="s">
        <v>424</v>
      </c>
      <c r="CT8" t="s">
        <v>425</v>
      </c>
      <c r="CW8" t="s">
        <v>434</v>
      </c>
      <c r="CX8">
        <f t="shared" si="14"/>
        <v>3</v>
      </c>
    </row>
    <row r="9" spans="1:102" x14ac:dyDescent="0.3">
      <c r="A9" s="1">
        <v>1228</v>
      </c>
      <c r="B9" s="1" t="b">
        <v>1</v>
      </c>
      <c r="C9" s="1" t="s">
        <v>129</v>
      </c>
      <c r="D9" s="1" t="s">
        <v>130</v>
      </c>
      <c r="E9" s="1">
        <v>212.04623000000001</v>
      </c>
      <c r="F9" s="1">
        <v>7.83</v>
      </c>
      <c r="G9" s="1">
        <v>4.49</v>
      </c>
      <c r="H9" s="1">
        <v>3.39</v>
      </c>
      <c r="I9" s="1">
        <v>2.39</v>
      </c>
      <c r="J9" s="1">
        <v>2.57</v>
      </c>
      <c r="K9" s="1">
        <v>3.6</v>
      </c>
      <c r="L9" s="1">
        <v>2.93</v>
      </c>
      <c r="M9" s="1">
        <v>3.34</v>
      </c>
      <c r="N9" s="1">
        <v>3.15</v>
      </c>
      <c r="O9" s="1">
        <v>2.98</v>
      </c>
      <c r="P9" s="1">
        <v>2.85</v>
      </c>
      <c r="Q9" s="1">
        <v>0.22</v>
      </c>
      <c r="R9" s="1">
        <v>0.22</v>
      </c>
      <c r="S9" s="1">
        <v>0.22</v>
      </c>
      <c r="T9" s="1">
        <v>0.22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27</v>
      </c>
      <c r="AB9" s="1">
        <v>9955.3369999999995</v>
      </c>
      <c r="AC9" s="1">
        <v>7613.7124000000003</v>
      </c>
      <c r="AD9" s="1">
        <v>4845.8649999999998</v>
      </c>
      <c r="AE9" s="1">
        <v>3974.7067999999999</v>
      </c>
      <c r="AF9" s="1">
        <v>6932.3410000000003</v>
      </c>
      <c r="AG9" s="4">
        <f t="shared" si="0"/>
        <v>33321.962200000002</v>
      </c>
      <c r="AH9" s="1">
        <v>131834.28</v>
      </c>
      <c r="AI9" s="1">
        <v>4726.1864999999998</v>
      </c>
      <c r="AJ9" s="1">
        <v>4167.0645000000004</v>
      </c>
      <c r="AK9" s="1">
        <v>139754.14000000001</v>
      </c>
      <c r="AL9" s="1">
        <v>129809.24</v>
      </c>
      <c r="AM9" s="4">
        <f t="shared" si="1"/>
        <v>410290.91100000002</v>
      </c>
      <c r="AN9" s="1"/>
      <c r="AO9" s="1">
        <v>546.49860000000001</v>
      </c>
      <c r="AP9" s="1">
        <v>3773.4992999999999</v>
      </c>
      <c r="AQ9" s="1">
        <v>601.86379999999997</v>
      </c>
      <c r="AR9" s="1"/>
      <c r="AS9" s="4">
        <f t="shared" si="2"/>
        <v>4921.8617000000004</v>
      </c>
      <c r="AT9" s="4">
        <f t="shared" si="3"/>
        <v>3</v>
      </c>
      <c r="AU9" s="3">
        <f t="shared" si="4"/>
        <v>0.1477062386200054</v>
      </c>
      <c r="AV9" s="1"/>
      <c r="AW9" s="1"/>
      <c r="AX9" s="1"/>
      <c r="AY9" s="1"/>
      <c r="AZ9" s="1"/>
      <c r="BA9" s="4">
        <f t="shared" si="5"/>
        <v>0</v>
      </c>
      <c r="BB9" s="4"/>
      <c r="BC9" s="7" t="e">
        <f t="shared" si="15"/>
        <v>#DIV/0!</v>
      </c>
      <c r="BD9" s="1">
        <v>27</v>
      </c>
      <c r="BE9" s="1">
        <v>16</v>
      </c>
      <c r="BF9" s="1">
        <v>14</v>
      </c>
      <c r="BG9" s="1">
        <v>8</v>
      </c>
      <c r="BH9" s="1">
        <v>9</v>
      </c>
      <c r="BI9" s="1">
        <v>13</v>
      </c>
      <c r="BJ9" s="4">
        <f t="shared" si="6"/>
        <v>60</v>
      </c>
      <c r="BK9" s="1">
        <v>10</v>
      </c>
      <c r="BL9" s="1">
        <v>11</v>
      </c>
      <c r="BM9" s="1">
        <v>13</v>
      </c>
      <c r="BN9" s="1">
        <v>11</v>
      </c>
      <c r="BO9" s="1">
        <v>10</v>
      </c>
      <c r="BP9" s="4">
        <f t="shared" si="7"/>
        <v>55</v>
      </c>
      <c r="BQ9" s="1">
        <v>1</v>
      </c>
      <c r="BR9" s="1">
        <v>1</v>
      </c>
      <c r="BS9" s="1">
        <v>2</v>
      </c>
      <c r="BT9" s="1">
        <v>1</v>
      </c>
      <c r="BU9" s="1"/>
      <c r="BV9" s="13">
        <f t="shared" si="8"/>
        <v>5</v>
      </c>
      <c r="BW9" s="13">
        <f t="shared" si="9"/>
        <v>4</v>
      </c>
      <c r="BX9" s="4">
        <f t="shared" si="10"/>
        <v>8.3333333333333329E-2</v>
      </c>
      <c r="BY9" s="1"/>
      <c r="BZ9" s="1"/>
      <c r="CA9" s="1"/>
      <c r="CB9" s="1"/>
      <c r="CC9" s="1"/>
      <c r="CD9" s="4">
        <f t="shared" si="11"/>
        <v>0</v>
      </c>
      <c r="CE9" s="4">
        <f t="shared" si="12"/>
        <v>0</v>
      </c>
      <c r="CF9" s="7" t="e">
        <f t="shared" si="13"/>
        <v>#DIV/0!</v>
      </c>
      <c r="CG9" s="1" t="s">
        <v>83</v>
      </c>
      <c r="CH9" s="1">
        <v>509352.25</v>
      </c>
      <c r="CI9" s="1" t="s">
        <v>131</v>
      </c>
      <c r="CJ9" s="1"/>
      <c r="CK9" s="1"/>
      <c r="CL9" s="1"/>
      <c r="CM9" s="1"/>
      <c r="CS9" t="s">
        <v>424</v>
      </c>
      <c r="CT9" t="s">
        <v>425</v>
      </c>
      <c r="CW9" t="s">
        <v>434</v>
      </c>
      <c r="CX9">
        <f t="shared" si="14"/>
        <v>3</v>
      </c>
    </row>
    <row r="10" spans="1:102" x14ac:dyDescent="0.3">
      <c r="A10" s="1">
        <v>1228</v>
      </c>
      <c r="B10" s="1" t="b">
        <v>1</v>
      </c>
      <c r="C10" s="1" t="s">
        <v>132</v>
      </c>
      <c r="D10" s="1" t="s">
        <v>127</v>
      </c>
      <c r="E10" s="1">
        <v>212.04623000000001</v>
      </c>
      <c r="F10" s="1">
        <v>7.64</v>
      </c>
      <c r="G10" s="1">
        <v>4.38</v>
      </c>
      <c r="H10" s="1">
        <v>3.31</v>
      </c>
      <c r="I10" s="1">
        <v>2.34</v>
      </c>
      <c r="J10" s="1">
        <v>2.5099999999999998</v>
      </c>
      <c r="K10" s="1">
        <v>3.52</v>
      </c>
      <c r="L10" s="1">
        <v>2.86</v>
      </c>
      <c r="M10" s="1">
        <v>3.26</v>
      </c>
      <c r="N10" s="1">
        <v>3.07</v>
      </c>
      <c r="O10" s="1">
        <v>2.91</v>
      </c>
      <c r="P10" s="1">
        <v>2.78</v>
      </c>
      <c r="Q10" s="1">
        <v>0.21</v>
      </c>
      <c r="R10" s="1">
        <v>0.21</v>
      </c>
      <c r="S10" s="1">
        <v>0.21</v>
      </c>
      <c r="T10" s="1">
        <v>0.21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27</v>
      </c>
      <c r="AB10" s="1">
        <v>9955.3369999999995</v>
      </c>
      <c r="AC10" s="1">
        <v>7613.7124000000003</v>
      </c>
      <c r="AD10" s="1">
        <v>4845.8649999999998</v>
      </c>
      <c r="AE10" s="1">
        <v>3974.7067999999999</v>
      </c>
      <c r="AF10" s="1">
        <v>6932.3410000000003</v>
      </c>
      <c r="AG10" s="4">
        <f t="shared" si="0"/>
        <v>33321.962200000002</v>
      </c>
      <c r="AH10" s="1">
        <v>131834.28</v>
      </c>
      <c r="AI10" s="1">
        <v>4726.1864999999998</v>
      </c>
      <c r="AJ10" s="1">
        <v>4167.0645000000004</v>
      </c>
      <c r="AK10" s="1">
        <v>139754.14000000001</v>
      </c>
      <c r="AL10" s="1">
        <v>129809.24</v>
      </c>
      <c r="AM10" s="4">
        <f t="shared" si="1"/>
        <v>410290.91100000002</v>
      </c>
      <c r="AN10" s="1"/>
      <c r="AO10" s="1">
        <v>546.49860000000001</v>
      </c>
      <c r="AP10" s="1">
        <v>3773.4992999999999</v>
      </c>
      <c r="AQ10" s="1">
        <v>601.86379999999997</v>
      </c>
      <c r="AR10" s="1"/>
      <c r="AS10" s="4">
        <f t="shared" si="2"/>
        <v>4921.8617000000004</v>
      </c>
      <c r="AT10" s="4">
        <f t="shared" si="3"/>
        <v>3</v>
      </c>
      <c r="AU10" s="3">
        <f t="shared" si="4"/>
        <v>0.1477062386200054</v>
      </c>
      <c r="AV10" s="1"/>
      <c r="AW10" s="1"/>
      <c r="AX10" s="1"/>
      <c r="AY10" s="1"/>
      <c r="AZ10" s="1"/>
      <c r="BA10" s="4">
        <f t="shared" si="5"/>
        <v>0</v>
      </c>
      <c r="BB10" s="4"/>
      <c r="BC10" s="7" t="e">
        <f t="shared" si="15"/>
        <v>#DIV/0!</v>
      </c>
      <c r="BD10" s="1">
        <v>27</v>
      </c>
      <c r="BE10" s="1">
        <v>16</v>
      </c>
      <c r="BF10" s="1">
        <v>14</v>
      </c>
      <c r="BG10" s="1">
        <v>8</v>
      </c>
      <c r="BH10" s="1">
        <v>9</v>
      </c>
      <c r="BI10" s="1">
        <v>13</v>
      </c>
      <c r="BJ10" s="4">
        <f t="shared" si="6"/>
        <v>60</v>
      </c>
      <c r="BK10" s="1">
        <v>10</v>
      </c>
      <c r="BL10" s="1">
        <v>11</v>
      </c>
      <c r="BM10" s="1">
        <v>13</v>
      </c>
      <c r="BN10" s="1">
        <v>11</v>
      </c>
      <c r="BO10" s="1">
        <v>10</v>
      </c>
      <c r="BP10" s="4">
        <f t="shared" si="7"/>
        <v>55</v>
      </c>
      <c r="BQ10" s="1">
        <v>1</v>
      </c>
      <c r="BR10" s="1">
        <v>1</v>
      </c>
      <c r="BS10" s="1">
        <v>2</v>
      </c>
      <c r="BT10" s="1">
        <v>1</v>
      </c>
      <c r="BU10" s="1"/>
      <c r="BV10" s="13">
        <f t="shared" si="8"/>
        <v>5</v>
      </c>
      <c r="BW10" s="13">
        <f t="shared" si="9"/>
        <v>4</v>
      </c>
      <c r="BX10" s="4">
        <f t="shared" si="10"/>
        <v>8.3333333333333329E-2</v>
      </c>
      <c r="BY10" s="1"/>
      <c r="BZ10" s="1"/>
      <c r="CA10" s="1"/>
      <c r="CB10" s="1"/>
      <c r="CC10" s="1"/>
      <c r="CD10" s="4">
        <f t="shared" si="11"/>
        <v>0</v>
      </c>
      <c r="CE10" s="4">
        <f t="shared" si="12"/>
        <v>0</v>
      </c>
      <c r="CF10" s="7" t="e">
        <f t="shared" si="13"/>
        <v>#DIV/0!</v>
      </c>
      <c r="CG10" s="1" t="s">
        <v>83</v>
      </c>
      <c r="CH10" s="1">
        <v>521231.6</v>
      </c>
      <c r="CI10" s="1" t="s">
        <v>133</v>
      </c>
      <c r="CJ10" s="1"/>
      <c r="CK10" s="1"/>
      <c r="CL10" s="1"/>
      <c r="CM10" s="1"/>
      <c r="CS10" t="s">
        <v>424</v>
      </c>
      <c r="CT10" t="s">
        <v>425</v>
      </c>
      <c r="CW10" t="s">
        <v>434</v>
      </c>
      <c r="CX10">
        <f t="shared" si="14"/>
        <v>3</v>
      </c>
    </row>
    <row r="11" spans="1:102" x14ac:dyDescent="0.3">
      <c r="A11" s="1">
        <v>1029</v>
      </c>
      <c r="B11" s="1" t="b">
        <v>1</v>
      </c>
      <c r="C11" s="1" t="s">
        <v>96</v>
      </c>
      <c r="D11" s="1" t="s">
        <v>97</v>
      </c>
      <c r="E11" s="1">
        <v>224.26627999999999</v>
      </c>
      <c r="F11" s="1">
        <v>27.87</v>
      </c>
      <c r="G11" s="1">
        <v>11.67</v>
      </c>
      <c r="H11" s="1">
        <v>13.15</v>
      </c>
      <c r="I11" s="1">
        <v>10.09</v>
      </c>
      <c r="J11" s="1">
        <v>12.59</v>
      </c>
      <c r="K11" s="1">
        <v>12.87</v>
      </c>
      <c r="L11" s="1">
        <v>12.59</v>
      </c>
      <c r="M11" s="1">
        <v>12.78</v>
      </c>
      <c r="N11" s="1">
        <v>10</v>
      </c>
      <c r="O11" s="1">
        <v>16.57</v>
      </c>
      <c r="P11" s="1">
        <v>14.07</v>
      </c>
      <c r="Q11" s="1">
        <v>18.239999999999998</v>
      </c>
      <c r="R11" s="1">
        <v>16.39</v>
      </c>
      <c r="S11" s="1">
        <v>11.2</v>
      </c>
      <c r="T11" s="1">
        <v>23.52</v>
      </c>
      <c r="U11" s="1">
        <v>12.78</v>
      </c>
      <c r="V11" s="1">
        <v>0</v>
      </c>
      <c r="W11" s="1">
        <v>0</v>
      </c>
      <c r="X11" s="1">
        <v>1.2</v>
      </c>
      <c r="Y11" s="1">
        <v>0</v>
      </c>
      <c r="Z11" s="1">
        <v>0</v>
      </c>
      <c r="AA11" s="1">
        <v>26</v>
      </c>
      <c r="AB11" s="1">
        <v>8012.348</v>
      </c>
      <c r="AC11" s="1">
        <v>11509.93</v>
      </c>
      <c r="AD11" s="1">
        <v>9002.3510000000006</v>
      </c>
      <c r="AE11" s="1">
        <v>9039.1129999999994</v>
      </c>
      <c r="AF11" s="1">
        <v>7487.0820000000003</v>
      </c>
      <c r="AG11" s="4">
        <f t="shared" si="0"/>
        <v>45050.824000000001</v>
      </c>
      <c r="AH11" s="1">
        <v>8697.1190000000006</v>
      </c>
      <c r="AI11" s="1">
        <v>8093.3059999999996</v>
      </c>
      <c r="AJ11" s="1">
        <v>6107.4669999999996</v>
      </c>
      <c r="AK11" s="1">
        <v>13219.656000000001</v>
      </c>
      <c r="AL11" s="1">
        <v>65230.991999999998</v>
      </c>
      <c r="AM11" s="4">
        <f t="shared" si="1"/>
        <v>101348.54000000001</v>
      </c>
      <c r="AN11" s="1">
        <v>1618.5272</v>
      </c>
      <c r="AO11" s="1">
        <v>4630.223</v>
      </c>
      <c r="AP11" s="1">
        <v>947.27940000000001</v>
      </c>
      <c r="AQ11" s="1">
        <v>6685.9530000000004</v>
      </c>
      <c r="AR11" s="1">
        <v>4242.8887000000004</v>
      </c>
      <c r="AS11" s="4">
        <f t="shared" si="2"/>
        <v>18124.871300000003</v>
      </c>
      <c r="AT11" s="4">
        <f t="shared" si="3"/>
        <v>5</v>
      </c>
      <c r="AU11" s="3">
        <f t="shared" si="4"/>
        <v>0.4023205280329612</v>
      </c>
      <c r="AV11" s="1"/>
      <c r="AW11" s="1"/>
      <c r="AX11" s="1"/>
      <c r="AY11" s="1"/>
      <c r="AZ11" s="1"/>
      <c r="BA11" s="4">
        <f t="shared" si="5"/>
        <v>0</v>
      </c>
      <c r="BB11" s="4"/>
      <c r="BC11" s="7" t="e">
        <f t="shared" si="15"/>
        <v>#DIV/0!</v>
      </c>
      <c r="BD11" s="1">
        <v>26</v>
      </c>
      <c r="BE11" s="1">
        <v>13</v>
      </c>
      <c r="BF11" s="1">
        <v>9</v>
      </c>
      <c r="BG11" s="1">
        <v>7</v>
      </c>
      <c r="BH11" s="1">
        <v>10</v>
      </c>
      <c r="BI11" s="1">
        <v>10</v>
      </c>
      <c r="BJ11" s="4">
        <f t="shared" si="6"/>
        <v>49</v>
      </c>
      <c r="BK11" s="1">
        <v>12</v>
      </c>
      <c r="BL11" s="1">
        <v>10</v>
      </c>
      <c r="BM11" s="1">
        <v>11</v>
      </c>
      <c r="BN11" s="1">
        <v>11</v>
      </c>
      <c r="BO11" s="1">
        <v>13</v>
      </c>
      <c r="BP11" s="4">
        <f t="shared" si="7"/>
        <v>57</v>
      </c>
      <c r="BQ11" s="1">
        <v>29</v>
      </c>
      <c r="BR11" s="1">
        <v>53</v>
      </c>
      <c r="BS11" s="1">
        <v>31</v>
      </c>
      <c r="BT11" s="1">
        <v>49</v>
      </c>
      <c r="BU11" s="1">
        <v>22</v>
      </c>
      <c r="BV11" s="13">
        <f t="shared" si="8"/>
        <v>184</v>
      </c>
      <c r="BW11" s="13">
        <f t="shared" si="9"/>
        <v>5</v>
      </c>
      <c r="BX11" s="4">
        <f t="shared" si="10"/>
        <v>3.7551020408163267</v>
      </c>
      <c r="BY11" s="1"/>
      <c r="BZ11" s="1"/>
      <c r="CA11" s="1">
        <v>2</v>
      </c>
      <c r="CB11" s="1"/>
      <c r="CC11" s="1"/>
      <c r="CD11" s="4">
        <f t="shared" si="11"/>
        <v>2</v>
      </c>
      <c r="CE11" s="4">
        <f t="shared" si="12"/>
        <v>3.5087719298245612E-2</v>
      </c>
      <c r="CF11" s="7">
        <f t="shared" si="13"/>
        <v>92</v>
      </c>
      <c r="CG11" s="1" t="s">
        <v>82</v>
      </c>
      <c r="CH11" s="1">
        <v>116660.92</v>
      </c>
      <c r="CI11" s="5" t="s">
        <v>98</v>
      </c>
      <c r="CJ11" s="5"/>
      <c r="CK11" s="5"/>
      <c r="CL11" s="5"/>
      <c r="CM11" s="5"/>
      <c r="CN11" s="5"/>
      <c r="CO11" s="5"/>
      <c r="CP11" s="5"/>
      <c r="CQ11" s="5"/>
      <c r="CR11" s="5"/>
      <c r="CS11" t="s">
        <v>424</v>
      </c>
      <c r="CT11" t="s">
        <v>425</v>
      </c>
      <c r="CW11" t="s">
        <v>434</v>
      </c>
      <c r="CX11">
        <f t="shared" si="14"/>
        <v>3</v>
      </c>
    </row>
    <row r="12" spans="1:102" x14ac:dyDescent="0.3">
      <c r="A12" s="1">
        <v>1029</v>
      </c>
      <c r="B12" s="1" t="b">
        <v>1</v>
      </c>
      <c r="C12" s="1" t="s">
        <v>99</v>
      </c>
      <c r="D12" s="1" t="s">
        <v>100</v>
      </c>
      <c r="E12" s="1">
        <v>224.26627999999999</v>
      </c>
      <c r="F12" s="1">
        <v>27.41</v>
      </c>
      <c r="G12" s="1">
        <v>11.48</v>
      </c>
      <c r="H12" s="1">
        <v>12.93</v>
      </c>
      <c r="I12" s="1">
        <v>9.93</v>
      </c>
      <c r="J12" s="1">
        <v>12.39</v>
      </c>
      <c r="K12" s="1">
        <v>12.66</v>
      </c>
      <c r="L12" s="1">
        <v>12.39</v>
      </c>
      <c r="M12" s="1">
        <v>12.57</v>
      </c>
      <c r="N12" s="1">
        <v>9.84</v>
      </c>
      <c r="O12" s="1">
        <v>16.3</v>
      </c>
      <c r="P12" s="1">
        <v>13.84</v>
      </c>
      <c r="Q12" s="1">
        <v>17.940000000000001</v>
      </c>
      <c r="R12" s="1">
        <v>16.12</v>
      </c>
      <c r="S12" s="1">
        <v>11.02</v>
      </c>
      <c r="T12" s="1">
        <v>23.13</v>
      </c>
      <c r="U12" s="1">
        <v>12.57</v>
      </c>
      <c r="V12" s="1">
        <v>0</v>
      </c>
      <c r="W12" s="1">
        <v>0</v>
      </c>
      <c r="X12" s="1">
        <v>1.18</v>
      </c>
      <c r="Y12" s="1">
        <v>0</v>
      </c>
      <c r="Z12" s="1">
        <v>0</v>
      </c>
      <c r="AA12" s="1">
        <v>26</v>
      </c>
      <c r="AB12" s="1">
        <v>8012.348</v>
      </c>
      <c r="AC12" s="1">
        <v>11509.93</v>
      </c>
      <c r="AD12" s="1">
        <v>9002.3510000000006</v>
      </c>
      <c r="AE12" s="1">
        <v>9039.1129999999994</v>
      </c>
      <c r="AF12" s="1">
        <v>7487.0820000000003</v>
      </c>
      <c r="AG12" s="4">
        <f t="shared" si="0"/>
        <v>45050.824000000001</v>
      </c>
      <c r="AH12" s="1">
        <v>8697.1190000000006</v>
      </c>
      <c r="AI12" s="1">
        <v>8093.3059999999996</v>
      </c>
      <c r="AJ12" s="1">
        <v>6107.4669999999996</v>
      </c>
      <c r="AK12" s="1">
        <v>13219.656000000001</v>
      </c>
      <c r="AL12" s="1">
        <v>65230.991999999998</v>
      </c>
      <c r="AM12" s="4">
        <f t="shared" si="1"/>
        <v>101348.54000000001</v>
      </c>
      <c r="AN12" s="1">
        <v>1618.5272</v>
      </c>
      <c r="AO12" s="1">
        <v>4630.223</v>
      </c>
      <c r="AP12" s="1">
        <v>947.27940000000001</v>
      </c>
      <c r="AQ12" s="1">
        <v>6685.9530000000004</v>
      </c>
      <c r="AR12" s="1">
        <v>4242.8887000000004</v>
      </c>
      <c r="AS12" s="4">
        <f t="shared" si="2"/>
        <v>18124.871300000003</v>
      </c>
      <c r="AT12" s="4">
        <f t="shared" si="3"/>
        <v>5</v>
      </c>
      <c r="AU12" s="3">
        <f t="shared" si="4"/>
        <v>0.4023205280329612</v>
      </c>
      <c r="AV12" s="1"/>
      <c r="AW12" s="1"/>
      <c r="AX12" s="1"/>
      <c r="AY12" s="1"/>
      <c r="AZ12" s="1"/>
      <c r="BA12" s="4">
        <f t="shared" si="5"/>
        <v>0</v>
      </c>
      <c r="BB12" s="4"/>
      <c r="BC12" s="7" t="e">
        <f t="shared" si="15"/>
        <v>#DIV/0!</v>
      </c>
      <c r="BD12" s="1">
        <v>26</v>
      </c>
      <c r="BE12" s="1">
        <v>13</v>
      </c>
      <c r="BF12" s="1">
        <v>9</v>
      </c>
      <c r="BG12" s="1">
        <v>7</v>
      </c>
      <c r="BH12" s="1">
        <v>10</v>
      </c>
      <c r="BI12" s="1">
        <v>10</v>
      </c>
      <c r="BJ12" s="4">
        <f t="shared" si="6"/>
        <v>49</v>
      </c>
      <c r="BK12" s="1">
        <v>12</v>
      </c>
      <c r="BL12" s="1">
        <v>10</v>
      </c>
      <c r="BM12" s="1">
        <v>11</v>
      </c>
      <c r="BN12" s="1">
        <v>11</v>
      </c>
      <c r="BO12" s="1">
        <v>13</v>
      </c>
      <c r="BP12" s="4">
        <f t="shared" si="7"/>
        <v>57</v>
      </c>
      <c r="BQ12" s="1">
        <v>29</v>
      </c>
      <c r="BR12" s="1">
        <v>53</v>
      </c>
      <c r="BS12" s="1">
        <v>31</v>
      </c>
      <c r="BT12" s="1">
        <v>49</v>
      </c>
      <c r="BU12" s="1">
        <v>22</v>
      </c>
      <c r="BV12" s="13">
        <f t="shared" si="8"/>
        <v>184</v>
      </c>
      <c r="BW12" s="13">
        <f t="shared" si="9"/>
        <v>5</v>
      </c>
      <c r="BX12" s="4">
        <f t="shared" si="10"/>
        <v>3.7551020408163267</v>
      </c>
      <c r="BY12" s="1"/>
      <c r="BZ12" s="1"/>
      <c r="CA12" s="1">
        <v>2</v>
      </c>
      <c r="CB12" s="1"/>
      <c r="CC12" s="1"/>
      <c r="CD12" s="4">
        <f t="shared" si="11"/>
        <v>2</v>
      </c>
      <c r="CE12" s="4">
        <f t="shared" si="12"/>
        <v>3.5087719298245612E-2</v>
      </c>
      <c r="CF12" s="7">
        <f t="shared" si="13"/>
        <v>92</v>
      </c>
      <c r="CG12" s="1" t="s">
        <v>82</v>
      </c>
      <c r="CH12" s="1">
        <v>119624.65</v>
      </c>
      <c r="CI12" s="5" t="s">
        <v>101</v>
      </c>
      <c r="CJ12" s="5"/>
      <c r="CK12" s="5"/>
      <c r="CL12" s="5"/>
      <c r="CM12" s="5"/>
      <c r="CN12" s="5"/>
      <c r="CO12" s="5"/>
      <c r="CP12" s="5"/>
      <c r="CQ12" s="5"/>
      <c r="CR12" s="5"/>
      <c r="CS12" t="s">
        <v>424</v>
      </c>
      <c r="CT12" t="s">
        <v>425</v>
      </c>
      <c r="CW12" t="s">
        <v>434</v>
      </c>
      <c r="CX12">
        <f t="shared" si="14"/>
        <v>3</v>
      </c>
    </row>
    <row r="13" spans="1:102" x14ac:dyDescent="0.3">
      <c r="A13" s="1">
        <v>1029</v>
      </c>
      <c r="B13" s="1" t="b">
        <v>1</v>
      </c>
      <c r="C13" s="1" t="s">
        <v>105</v>
      </c>
      <c r="D13" s="1" t="s">
        <v>106</v>
      </c>
      <c r="E13" s="1">
        <v>224.26627999999999</v>
      </c>
      <c r="F13" s="1">
        <v>28.94</v>
      </c>
      <c r="G13" s="1">
        <v>12.12</v>
      </c>
      <c r="H13" s="1">
        <v>13.65</v>
      </c>
      <c r="I13" s="1">
        <v>10.48</v>
      </c>
      <c r="J13" s="1">
        <v>13.08</v>
      </c>
      <c r="K13" s="1">
        <v>13.37</v>
      </c>
      <c r="L13" s="1">
        <v>13.08</v>
      </c>
      <c r="M13" s="1">
        <v>13.27</v>
      </c>
      <c r="N13" s="1">
        <v>10.38</v>
      </c>
      <c r="O13" s="1">
        <v>17.21</v>
      </c>
      <c r="P13" s="1">
        <v>14.62</v>
      </c>
      <c r="Q13" s="1">
        <v>18.940000000000001</v>
      </c>
      <c r="R13" s="1">
        <v>17.02</v>
      </c>
      <c r="S13" s="1">
        <v>11.63</v>
      </c>
      <c r="T13" s="1">
        <v>24.42</v>
      </c>
      <c r="U13" s="1">
        <v>13.27</v>
      </c>
      <c r="V13" s="1">
        <v>0</v>
      </c>
      <c r="W13" s="1">
        <v>0</v>
      </c>
      <c r="X13" s="1">
        <v>1.25</v>
      </c>
      <c r="Y13" s="1">
        <v>0</v>
      </c>
      <c r="Z13" s="1">
        <v>0</v>
      </c>
      <c r="AA13" s="1">
        <v>26</v>
      </c>
      <c r="AB13" s="1">
        <v>8012.348</v>
      </c>
      <c r="AC13" s="1">
        <v>11509.93</v>
      </c>
      <c r="AD13" s="1">
        <v>9002.3510000000006</v>
      </c>
      <c r="AE13" s="1">
        <v>9039.1129999999994</v>
      </c>
      <c r="AF13" s="1">
        <v>7487.0820000000003</v>
      </c>
      <c r="AG13" s="4">
        <f t="shared" si="0"/>
        <v>45050.824000000001</v>
      </c>
      <c r="AH13" s="1">
        <v>8697.1190000000006</v>
      </c>
      <c r="AI13" s="1">
        <v>8093.3059999999996</v>
      </c>
      <c r="AJ13" s="1">
        <v>6107.4669999999996</v>
      </c>
      <c r="AK13" s="1">
        <v>13219.656000000001</v>
      </c>
      <c r="AL13" s="1">
        <v>65230.991999999998</v>
      </c>
      <c r="AM13" s="4">
        <f t="shared" si="1"/>
        <v>101348.54000000001</v>
      </c>
      <c r="AN13" s="1">
        <v>1618.5272</v>
      </c>
      <c r="AO13" s="1">
        <v>4630.223</v>
      </c>
      <c r="AP13" s="1">
        <v>947.27940000000001</v>
      </c>
      <c r="AQ13" s="1">
        <v>6685.9530000000004</v>
      </c>
      <c r="AR13" s="1">
        <v>4242.8887000000004</v>
      </c>
      <c r="AS13" s="4">
        <f t="shared" si="2"/>
        <v>18124.871300000003</v>
      </c>
      <c r="AT13" s="4">
        <f t="shared" si="3"/>
        <v>5</v>
      </c>
      <c r="AU13" s="3">
        <f t="shared" si="4"/>
        <v>0.4023205280329612</v>
      </c>
      <c r="AV13" s="1"/>
      <c r="AW13" s="1"/>
      <c r="AX13" s="1"/>
      <c r="AY13" s="1"/>
      <c r="AZ13" s="1"/>
      <c r="BA13" s="4">
        <f t="shared" si="5"/>
        <v>0</v>
      </c>
      <c r="BB13" s="4"/>
      <c r="BC13" s="7" t="e">
        <f t="shared" si="15"/>
        <v>#DIV/0!</v>
      </c>
      <c r="BD13" s="1">
        <v>26</v>
      </c>
      <c r="BE13" s="1">
        <v>13</v>
      </c>
      <c r="BF13" s="1">
        <v>9</v>
      </c>
      <c r="BG13" s="1">
        <v>7</v>
      </c>
      <c r="BH13" s="1">
        <v>10</v>
      </c>
      <c r="BI13" s="1">
        <v>10</v>
      </c>
      <c r="BJ13" s="4">
        <f t="shared" si="6"/>
        <v>49</v>
      </c>
      <c r="BK13" s="1">
        <v>12</v>
      </c>
      <c r="BL13" s="1">
        <v>10</v>
      </c>
      <c r="BM13" s="1">
        <v>11</v>
      </c>
      <c r="BN13" s="1">
        <v>11</v>
      </c>
      <c r="BO13" s="1">
        <v>13</v>
      </c>
      <c r="BP13" s="4">
        <f t="shared" si="7"/>
        <v>57</v>
      </c>
      <c r="BQ13" s="1">
        <v>29</v>
      </c>
      <c r="BR13" s="1">
        <v>53</v>
      </c>
      <c r="BS13" s="1">
        <v>31</v>
      </c>
      <c r="BT13" s="1">
        <v>49</v>
      </c>
      <c r="BU13" s="1">
        <v>22</v>
      </c>
      <c r="BV13" s="13">
        <f t="shared" si="8"/>
        <v>184</v>
      </c>
      <c r="BW13" s="13">
        <f t="shared" si="9"/>
        <v>5</v>
      </c>
      <c r="BX13" s="4">
        <f t="shared" si="10"/>
        <v>3.7551020408163267</v>
      </c>
      <c r="BY13" s="1"/>
      <c r="BZ13" s="1"/>
      <c r="CA13" s="1">
        <v>2</v>
      </c>
      <c r="CB13" s="1"/>
      <c r="CC13" s="1"/>
      <c r="CD13" s="4">
        <f t="shared" si="11"/>
        <v>2</v>
      </c>
      <c r="CE13" s="4">
        <f t="shared" si="12"/>
        <v>3.5087719298245612E-2</v>
      </c>
      <c r="CF13" s="7">
        <f t="shared" si="13"/>
        <v>92</v>
      </c>
      <c r="CG13" s="1" t="s">
        <v>82</v>
      </c>
      <c r="CH13" s="1">
        <v>113145.164</v>
      </c>
      <c r="CI13" s="5" t="s">
        <v>107</v>
      </c>
      <c r="CJ13" s="5"/>
      <c r="CK13" s="5"/>
      <c r="CL13" s="5"/>
      <c r="CM13" s="5"/>
      <c r="CN13" s="5"/>
      <c r="CO13" s="5"/>
      <c r="CP13" s="5"/>
      <c r="CQ13" s="5"/>
      <c r="CR13" s="5"/>
      <c r="CS13" t="s">
        <v>424</v>
      </c>
      <c r="CT13" t="s">
        <v>425</v>
      </c>
      <c r="CW13" t="s">
        <v>434</v>
      </c>
      <c r="CX13">
        <f t="shared" si="14"/>
        <v>3</v>
      </c>
    </row>
    <row r="14" spans="1:102" x14ac:dyDescent="0.3">
      <c r="A14" s="1">
        <v>1200</v>
      </c>
      <c r="B14" s="1" t="b">
        <v>1</v>
      </c>
      <c r="C14" s="1" t="s">
        <v>247</v>
      </c>
      <c r="D14" s="1" t="s">
        <v>248</v>
      </c>
      <c r="E14" s="1">
        <v>213.56997999999999</v>
      </c>
      <c r="F14" s="1">
        <v>31.25</v>
      </c>
      <c r="G14" s="1">
        <v>27.23</v>
      </c>
      <c r="H14" s="1">
        <v>21.43</v>
      </c>
      <c r="I14" s="1">
        <v>29.46</v>
      </c>
      <c r="J14" s="1">
        <v>21.43</v>
      </c>
      <c r="K14" s="1">
        <v>25.67</v>
      </c>
      <c r="L14" s="1">
        <v>21.21</v>
      </c>
      <c r="M14" s="1">
        <v>27.9</v>
      </c>
      <c r="N14" s="1">
        <v>25.67</v>
      </c>
      <c r="O14" s="1">
        <v>22.77</v>
      </c>
      <c r="P14" s="1">
        <v>20.09</v>
      </c>
      <c r="Q14" s="1">
        <v>0</v>
      </c>
      <c r="R14" s="1">
        <v>4.0199999999999996</v>
      </c>
      <c r="S14" s="1">
        <v>0</v>
      </c>
      <c r="T14" s="1">
        <v>1.56</v>
      </c>
      <c r="U14" s="1">
        <v>2.46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17</v>
      </c>
      <c r="AB14" s="1">
        <v>19692.243999999999</v>
      </c>
      <c r="AC14" s="1">
        <v>23965.59</v>
      </c>
      <c r="AD14" s="1">
        <v>29962.456999999999</v>
      </c>
      <c r="AE14" s="1">
        <v>17444.293000000001</v>
      </c>
      <c r="AF14" s="1">
        <v>26813.627</v>
      </c>
      <c r="AG14" s="4">
        <f t="shared" si="0"/>
        <v>117878.21100000001</v>
      </c>
      <c r="AH14" s="1">
        <v>13950.138999999999</v>
      </c>
      <c r="AI14" s="1">
        <v>27396.513999999999</v>
      </c>
      <c r="AJ14" s="1">
        <v>16307.236000000001</v>
      </c>
      <c r="AK14" s="1">
        <v>20265.771000000001</v>
      </c>
      <c r="AL14" s="1">
        <v>20081.228999999999</v>
      </c>
      <c r="AM14" s="4">
        <f t="shared" si="1"/>
        <v>98000.888999999996</v>
      </c>
      <c r="AN14" s="1"/>
      <c r="AO14" s="1">
        <v>568.24914999999999</v>
      </c>
      <c r="AP14" s="1"/>
      <c r="AQ14" s="1">
        <v>160.07227</v>
      </c>
      <c r="AR14" s="1"/>
      <c r="AS14" s="4">
        <f t="shared" si="2"/>
        <v>728.32141999999999</v>
      </c>
      <c r="AT14" s="4">
        <f t="shared" si="3"/>
        <v>2</v>
      </c>
      <c r="AU14" s="3">
        <f t="shared" si="4"/>
        <v>6.1785924117901646E-3</v>
      </c>
      <c r="AV14" s="1"/>
      <c r="AW14" s="1"/>
      <c r="AX14" s="1"/>
      <c r="AY14" s="1"/>
      <c r="AZ14" s="1"/>
      <c r="BA14" s="4">
        <f t="shared" si="5"/>
        <v>0</v>
      </c>
      <c r="BB14" s="4"/>
      <c r="BC14" s="7" t="e">
        <f t="shared" si="15"/>
        <v>#DIV/0!</v>
      </c>
      <c r="BD14" s="1">
        <v>17</v>
      </c>
      <c r="BE14" s="1">
        <v>16</v>
      </c>
      <c r="BF14" s="1">
        <v>16</v>
      </c>
      <c r="BG14" s="1">
        <v>18</v>
      </c>
      <c r="BH14" s="1">
        <v>14</v>
      </c>
      <c r="BI14" s="1">
        <v>15</v>
      </c>
      <c r="BJ14" s="4">
        <f t="shared" si="6"/>
        <v>79</v>
      </c>
      <c r="BK14" s="1">
        <v>13</v>
      </c>
      <c r="BL14" s="1">
        <v>18</v>
      </c>
      <c r="BM14" s="1">
        <v>14</v>
      </c>
      <c r="BN14" s="1">
        <v>15</v>
      </c>
      <c r="BO14" s="1">
        <v>16</v>
      </c>
      <c r="BP14" s="4">
        <f t="shared" si="7"/>
        <v>76</v>
      </c>
      <c r="BQ14" s="1"/>
      <c r="BR14" s="1">
        <v>3</v>
      </c>
      <c r="BS14" s="1"/>
      <c r="BT14" s="1">
        <v>1</v>
      </c>
      <c r="BU14" s="1">
        <v>1</v>
      </c>
      <c r="BV14" s="13">
        <f t="shared" si="8"/>
        <v>5</v>
      </c>
      <c r="BW14" s="13">
        <f t="shared" si="9"/>
        <v>3</v>
      </c>
      <c r="BX14" s="4">
        <f t="shared" si="10"/>
        <v>6.3291139240506333E-2</v>
      </c>
      <c r="BY14" s="1"/>
      <c r="BZ14" s="1"/>
      <c r="CA14" s="1"/>
      <c r="CB14" s="1"/>
      <c r="CC14" s="1"/>
      <c r="CD14" s="4">
        <f t="shared" si="11"/>
        <v>0</v>
      </c>
      <c r="CE14" s="4">
        <f t="shared" si="12"/>
        <v>0</v>
      </c>
      <c r="CF14" s="7" t="e">
        <f t="shared" si="13"/>
        <v>#DIV/0!</v>
      </c>
      <c r="CG14" s="1" t="s">
        <v>78</v>
      </c>
      <c r="CH14" s="1">
        <v>51992.046999999999</v>
      </c>
      <c r="CI14" s="1" t="s">
        <v>249</v>
      </c>
      <c r="CJ14" s="1"/>
      <c r="CK14" s="1"/>
      <c r="CL14" s="1"/>
      <c r="CM14" s="1"/>
      <c r="CS14" t="s">
        <v>424</v>
      </c>
      <c r="CT14" t="s">
        <v>425</v>
      </c>
      <c r="CW14" t="s">
        <v>434</v>
      </c>
      <c r="CX14">
        <f t="shared" si="14"/>
        <v>3</v>
      </c>
    </row>
    <row r="15" spans="1:102" x14ac:dyDescent="0.3">
      <c r="A15" s="1">
        <v>1200</v>
      </c>
      <c r="B15" s="1" t="b">
        <v>1</v>
      </c>
      <c r="C15" s="1" t="s">
        <v>260</v>
      </c>
      <c r="D15" s="1" t="s">
        <v>261</v>
      </c>
      <c r="E15" s="1">
        <v>213.56997999999999</v>
      </c>
      <c r="F15" s="1">
        <v>31.25</v>
      </c>
      <c r="G15" s="1">
        <v>27.23</v>
      </c>
      <c r="H15" s="1">
        <v>21.43</v>
      </c>
      <c r="I15" s="1">
        <v>29.46</v>
      </c>
      <c r="J15" s="1">
        <v>21.43</v>
      </c>
      <c r="K15" s="1">
        <v>25.67</v>
      </c>
      <c r="L15" s="1">
        <v>21.21</v>
      </c>
      <c r="M15" s="1">
        <v>27.9</v>
      </c>
      <c r="N15" s="1">
        <v>25.67</v>
      </c>
      <c r="O15" s="1">
        <v>22.77</v>
      </c>
      <c r="P15" s="1">
        <v>20.09</v>
      </c>
      <c r="Q15" s="1">
        <v>0</v>
      </c>
      <c r="R15" s="1">
        <v>4.0199999999999996</v>
      </c>
      <c r="S15" s="1">
        <v>0</v>
      </c>
      <c r="T15" s="1">
        <v>1.56</v>
      </c>
      <c r="U15" s="1">
        <v>2.46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17</v>
      </c>
      <c r="AB15" s="1">
        <v>19692.243999999999</v>
      </c>
      <c r="AC15" s="1">
        <v>23965.59</v>
      </c>
      <c r="AD15" s="1">
        <v>29962.456999999999</v>
      </c>
      <c r="AE15" s="1">
        <v>17444.293000000001</v>
      </c>
      <c r="AF15" s="1">
        <v>26813.627</v>
      </c>
      <c r="AG15" s="4">
        <f t="shared" si="0"/>
        <v>117878.21100000001</v>
      </c>
      <c r="AH15" s="1">
        <v>13950.138999999999</v>
      </c>
      <c r="AI15" s="1">
        <v>27396.513999999999</v>
      </c>
      <c r="AJ15" s="1">
        <v>16307.236000000001</v>
      </c>
      <c r="AK15" s="1">
        <v>20265.771000000001</v>
      </c>
      <c r="AL15" s="1">
        <v>20081.228999999999</v>
      </c>
      <c r="AM15" s="4">
        <f t="shared" si="1"/>
        <v>98000.888999999996</v>
      </c>
      <c r="AN15" s="1"/>
      <c r="AO15" s="1">
        <v>568.24914999999999</v>
      </c>
      <c r="AP15" s="1"/>
      <c r="AQ15" s="1">
        <v>160.07227</v>
      </c>
      <c r="AR15" s="1"/>
      <c r="AS15" s="4">
        <f t="shared" si="2"/>
        <v>728.32141999999999</v>
      </c>
      <c r="AT15" s="4">
        <f t="shared" si="3"/>
        <v>2</v>
      </c>
      <c r="AU15" s="3">
        <f t="shared" si="4"/>
        <v>6.1785924117901646E-3</v>
      </c>
      <c r="AV15" s="1"/>
      <c r="AW15" s="1"/>
      <c r="AX15" s="1"/>
      <c r="AY15" s="1"/>
      <c r="AZ15" s="1"/>
      <c r="BA15" s="4">
        <f t="shared" si="5"/>
        <v>0</v>
      </c>
      <c r="BB15" s="4"/>
      <c r="BC15" s="7" t="e">
        <f t="shared" si="15"/>
        <v>#DIV/0!</v>
      </c>
      <c r="BD15" s="1">
        <v>17</v>
      </c>
      <c r="BE15" s="1">
        <v>16</v>
      </c>
      <c r="BF15" s="1">
        <v>16</v>
      </c>
      <c r="BG15" s="1">
        <v>18</v>
      </c>
      <c r="BH15" s="1">
        <v>14</v>
      </c>
      <c r="BI15" s="1">
        <v>15</v>
      </c>
      <c r="BJ15" s="4">
        <f t="shared" si="6"/>
        <v>79</v>
      </c>
      <c r="BK15" s="1">
        <v>13</v>
      </c>
      <c r="BL15" s="1">
        <v>18</v>
      </c>
      <c r="BM15" s="1">
        <v>14</v>
      </c>
      <c r="BN15" s="1">
        <v>15</v>
      </c>
      <c r="BO15" s="1">
        <v>16</v>
      </c>
      <c r="BP15" s="4">
        <f t="shared" si="7"/>
        <v>76</v>
      </c>
      <c r="BQ15" s="1"/>
      <c r="BR15" s="1">
        <v>3</v>
      </c>
      <c r="BS15" s="1"/>
      <c r="BT15" s="1">
        <v>1</v>
      </c>
      <c r="BU15" s="1">
        <v>1</v>
      </c>
      <c r="BV15" s="13">
        <f t="shared" si="8"/>
        <v>5</v>
      </c>
      <c r="BW15" s="13">
        <f t="shared" si="9"/>
        <v>3</v>
      </c>
      <c r="BX15" s="4">
        <f t="shared" si="10"/>
        <v>6.3291139240506333E-2</v>
      </c>
      <c r="BY15" s="1"/>
      <c r="BZ15" s="1"/>
      <c r="CA15" s="1"/>
      <c r="CB15" s="1"/>
      <c r="CC15" s="1"/>
      <c r="CD15" s="4">
        <f t="shared" si="11"/>
        <v>0</v>
      </c>
      <c r="CE15" s="4">
        <f t="shared" si="12"/>
        <v>0</v>
      </c>
      <c r="CF15" s="7" t="e">
        <f t="shared" si="13"/>
        <v>#DIV/0!</v>
      </c>
      <c r="CG15" s="1" t="s">
        <v>78</v>
      </c>
      <c r="CH15" s="1">
        <v>51992.046999999999</v>
      </c>
      <c r="CI15" s="1" t="s">
        <v>262</v>
      </c>
      <c r="CJ15" s="1"/>
      <c r="CK15" s="1"/>
      <c r="CL15" s="1"/>
      <c r="CM15" s="1"/>
      <c r="CS15" t="s">
        <v>424</v>
      </c>
      <c r="CT15" t="s">
        <v>425</v>
      </c>
      <c r="CW15" t="s">
        <v>434</v>
      </c>
      <c r="CX15">
        <f t="shared" si="14"/>
        <v>3</v>
      </c>
    </row>
    <row r="16" spans="1:102" x14ac:dyDescent="0.3">
      <c r="A16" s="1">
        <v>498</v>
      </c>
      <c r="B16" s="1" t="b">
        <v>1</v>
      </c>
      <c r="C16" s="1" t="s">
        <v>123</v>
      </c>
      <c r="D16" s="1" t="s">
        <v>124</v>
      </c>
      <c r="E16" s="1">
        <v>267.4162</v>
      </c>
      <c r="F16" s="1">
        <v>17.940000000000001</v>
      </c>
      <c r="G16" s="1">
        <v>8.75</v>
      </c>
      <c r="H16" s="1">
        <v>9.36</v>
      </c>
      <c r="I16" s="1">
        <v>7.41</v>
      </c>
      <c r="J16" s="1">
        <v>11.19</v>
      </c>
      <c r="K16" s="1">
        <v>6.49</v>
      </c>
      <c r="L16" s="1">
        <v>3.37</v>
      </c>
      <c r="M16" s="1">
        <v>8.4499999999999993</v>
      </c>
      <c r="N16" s="1">
        <v>6.01</v>
      </c>
      <c r="O16" s="1">
        <v>9.23</v>
      </c>
      <c r="P16" s="1">
        <v>11.09</v>
      </c>
      <c r="Q16" s="1">
        <v>0</v>
      </c>
      <c r="R16" s="1">
        <v>0.38</v>
      </c>
      <c r="S16" s="1">
        <v>0.38</v>
      </c>
      <c r="T16" s="1">
        <v>0</v>
      </c>
      <c r="U16" s="1">
        <v>0.38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40</v>
      </c>
      <c r="AB16" s="1">
        <v>17369.623</v>
      </c>
      <c r="AC16" s="1">
        <v>17526.738000000001</v>
      </c>
      <c r="AD16" s="1">
        <v>6111.0586000000003</v>
      </c>
      <c r="AE16" s="1">
        <v>7924.1826000000001</v>
      </c>
      <c r="AF16" s="1">
        <v>6796.192</v>
      </c>
      <c r="AG16" s="4">
        <f t="shared" si="0"/>
        <v>55727.794200000011</v>
      </c>
      <c r="AH16" s="1">
        <v>1192.5923</v>
      </c>
      <c r="AI16" s="1">
        <v>15487.771000000001</v>
      </c>
      <c r="AJ16" s="1">
        <v>10111.034</v>
      </c>
      <c r="AK16" s="1">
        <v>5139.4296999999997</v>
      </c>
      <c r="AL16" s="1">
        <v>9007.1460000000006</v>
      </c>
      <c r="AM16" s="4">
        <f t="shared" si="1"/>
        <v>40937.972999999998</v>
      </c>
      <c r="AN16" s="1"/>
      <c r="AO16" s="1">
        <v>1337.5497</v>
      </c>
      <c r="AP16" s="1">
        <v>1221.4248</v>
      </c>
      <c r="AQ16" s="1"/>
      <c r="AR16" s="1">
        <v>3148.7402000000002</v>
      </c>
      <c r="AS16" s="4">
        <f t="shared" si="2"/>
        <v>5707.7147000000004</v>
      </c>
      <c r="AT16" s="4">
        <f t="shared" si="3"/>
        <v>3</v>
      </c>
      <c r="AU16" s="3">
        <f t="shared" si="4"/>
        <v>0.10242132820681425</v>
      </c>
      <c r="AV16" s="1"/>
      <c r="AW16" s="1"/>
      <c r="AX16" s="1"/>
      <c r="AY16" s="1"/>
      <c r="AZ16" s="1"/>
      <c r="BA16" s="4">
        <f t="shared" si="5"/>
        <v>0</v>
      </c>
      <c r="BB16" s="4"/>
      <c r="BC16" s="7" t="e">
        <f t="shared" si="15"/>
        <v>#DIV/0!</v>
      </c>
      <c r="BD16" s="1">
        <v>37</v>
      </c>
      <c r="BE16" s="1">
        <v>30</v>
      </c>
      <c r="BF16" s="1">
        <v>28</v>
      </c>
      <c r="BG16" s="1">
        <v>19</v>
      </c>
      <c r="BH16" s="1">
        <v>33</v>
      </c>
      <c r="BI16" s="1">
        <v>20</v>
      </c>
      <c r="BJ16" s="4">
        <f t="shared" si="6"/>
        <v>130</v>
      </c>
      <c r="BK16" s="1">
        <v>12</v>
      </c>
      <c r="BL16" s="1">
        <v>27</v>
      </c>
      <c r="BM16" s="1">
        <v>15</v>
      </c>
      <c r="BN16" s="1">
        <v>27</v>
      </c>
      <c r="BO16" s="1">
        <v>33</v>
      </c>
      <c r="BP16" s="4">
        <f t="shared" si="7"/>
        <v>114</v>
      </c>
      <c r="BQ16" s="1"/>
      <c r="BR16" s="1">
        <v>1</v>
      </c>
      <c r="BS16" s="1">
        <v>3</v>
      </c>
      <c r="BT16" s="1"/>
      <c r="BU16" s="1">
        <v>1</v>
      </c>
      <c r="BV16" s="13">
        <f t="shared" si="8"/>
        <v>5</v>
      </c>
      <c r="BW16" s="13">
        <f t="shared" si="9"/>
        <v>3</v>
      </c>
      <c r="BX16" s="4">
        <f t="shared" si="10"/>
        <v>3.8461538461538464E-2</v>
      </c>
      <c r="BY16" s="1"/>
      <c r="BZ16" s="1"/>
      <c r="CA16" s="1"/>
      <c r="CB16" s="1"/>
      <c r="CC16" s="1"/>
      <c r="CD16" s="4">
        <f t="shared" si="11"/>
        <v>0</v>
      </c>
      <c r="CE16" s="4">
        <f t="shared" si="12"/>
        <v>0</v>
      </c>
      <c r="CF16" s="7" t="e">
        <f t="shared" si="13"/>
        <v>#DIV/0!</v>
      </c>
      <c r="CG16" s="1" t="s">
        <v>83</v>
      </c>
      <c r="CH16" s="1">
        <v>418842.88</v>
      </c>
      <c r="CI16" s="1" t="s">
        <v>125</v>
      </c>
      <c r="CJ16" s="1"/>
      <c r="CK16" s="1"/>
      <c r="CL16" s="1"/>
      <c r="CM16" s="1"/>
      <c r="CS16" t="s">
        <v>424</v>
      </c>
      <c r="CT16" t="s">
        <v>425</v>
      </c>
      <c r="CW16" t="s">
        <v>434</v>
      </c>
      <c r="CX16">
        <f t="shared" si="14"/>
        <v>3</v>
      </c>
    </row>
    <row r="17" spans="1:102" x14ac:dyDescent="0.3">
      <c r="A17" s="1">
        <v>1640</v>
      </c>
      <c r="B17" s="1" t="b">
        <v>1</v>
      </c>
      <c r="C17" s="1" t="s">
        <v>242</v>
      </c>
      <c r="D17" s="1" t="s">
        <v>243</v>
      </c>
      <c r="E17" s="1">
        <v>191.64617999999999</v>
      </c>
      <c r="F17" s="1">
        <v>28.32</v>
      </c>
      <c r="G17" s="1">
        <v>12.82</v>
      </c>
      <c r="H17" s="1">
        <v>12.82</v>
      </c>
      <c r="I17" s="1">
        <v>13.11</v>
      </c>
      <c r="J17" s="1">
        <v>17.29</v>
      </c>
      <c r="K17" s="1">
        <v>11.62</v>
      </c>
      <c r="L17" s="1">
        <v>14.46</v>
      </c>
      <c r="M17" s="1">
        <v>11.48</v>
      </c>
      <c r="N17" s="1">
        <v>12.07</v>
      </c>
      <c r="O17" s="1">
        <v>14.16</v>
      </c>
      <c r="P17" s="1">
        <v>17.14</v>
      </c>
      <c r="Q17" s="1">
        <v>4.92</v>
      </c>
      <c r="R17" s="1">
        <v>0</v>
      </c>
      <c r="S17" s="1">
        <v>0</v>
      </c>
      <c r="T17" s="1">
        <v>0</v>
      </c>
      <c r="U17" s="1">
        <v>1.34</v>
      </c>
      <c r="V17" s="1">
        <v>0</v>
      </c>
      <c r="W17" s="1">
        <v>0</v>
      </c>
      <c r="X17" s="1">
        <v>2.5299999999999998</v>
      </c>
      <c r="Y17" s="1">
        <v>0</v>
      </c>
      <c r="Z17" s="1">
        <v>0</v>
      </c>
      <c r="AA17" s="1">
        <v>16</v>
      </c>
      <c r="AB17" s="1">
        <v>8098.1379999999999</v>
      </c>
      <c r="AC17" s="1">
        <v>6951.1962999999996</v>
      </c>
      <c r="AD17" s="1">
        <v>5514.6553000000004</v>
      </c>
      <c r="AE17" s="1">
        <v>6119.6943000000001</v>
      </c>
      <c r="AF17" s="1">
        <v>6652.268</v>
      </c>
      <c r="AG17" s="4">
        <f t="shared" si="0"/>
        <v>33335.9519</v>
      </c>
      <c r="AH17" s="1">
        <v>5266.4204</v>
      </c>
      <c r="AI17" s="1">
        <v>7860.6854999999996</v>
      </c>
      <c r="AJ17" s="1">
        <v>4440.5513000000001</v>
      </c>
      <c r="AK17" s="1">
        <v>5179.6779999999999</v>
      </c>
      <c r="AL17" s="1">
        <v>6227.3056999999999</v>
      </c>
      <c r="AM17" s="4">
        <f t="shared" si="1"/>
        <v>28974.640899999999</v>
      </c>
      <c r="AN17" s="1">
        <v>888.46759999999995</v>
      </c>
      <c r="AO17" s="1"/>
      <c r="AP17" s="1"/>
      <c r="AQ17" s="1"/>
      <c r="AR17" s="1"/>
      <c r="AS17" s="4">
        <f t="shared" si="2"/>
        <v>888.46759999999995</v>
      </c>
      <c r="AT17" s="4">
        <f t="shared" si="3"/>
        <v>1</v>
      </c>
      <c r="AU17" s="3">
        <f t="shared" si="4"/>
        <v>2.6651934303996878E-2</v>
      </c>
      <c r="AV17" s="1"/>
      <c r="AW17" s="1"/>
      <c r="AX17" s="1"/>
      <c r="AY17" s="1"/>
      <c r="AZ17" s="1"/>
      <c r="BA17" s="4">
        <f t="shared" si="5"/>
        <v>0</v>
      </c>
      <c r="BB17" s="4"/>
      <c r="BC17" s="7" t="e">
        <f t="shared" si="15"/>
        <v>#DIV/0!</v>
      </c>
      <c r="BD17" s="1">
        <v>16</v>
      </c>
      <c r="BE17" s="1">
        <v>11</v>
      </c>
      <c r="BF17" s="1">
        <v>10</v>
      </c>
      <c r="BG17" s="1">
        <v>10</v>
      </c>
      <c r="BH17" s="1">
        <v>11</v>
      </c>
      <c r="BI17" s="1">
        <v>9</v>
      </c>
      <c r="BJ17" s="4">
        <f t="shared" si="6"/>
        <v>51</v>
      </c>
      <c r="BK17" s="1">
        <v>14</v>
      </c>
      <c r="BL17" s="1">
        <v>8</v>
      </c>
      <c r="BM17" s="1">
        <v>8</v>
      </c>
      <c r="BN17" s="1">
        <v>8</v>
      </c>
      <c r="BO17" s="1">
        <v>11</v>
      </c>
      <c r="BP17" s="4">
        <f t="shared" si="7"/>
        <v>49</v>
      </c>
      <c r="BQ17" s="1">
        <v>6</v>
      </c>
      <c r="BR17" s="1"/>
      <c r="BS17" s="1"/>
      <c r="BT17" s="1"/>
      <c r="BU17" s="1">
        <v>1</v>
      </c>
      <c r="BV17" s="13">
        <f t="shared" si="8"/>
        <v>7</v>
      </c>
      <c r="BW17" s="13">
        <f t="shared" si="9"/>
        <v>2</v>
      </c>
      <c r="BX17" s="4">
        <f t="shared" si="10"/>
        <v>0.13725490196078433</v>
      </c>
      <c r="BY17" s="1"/>
      <c r="BZ17" s="1"/>
      <c r="CA17" s="1">
        <v>1</v>
      </c>
      <c r="CB17" s="1"/>
      <c r="CC17" s="1"/>
      <c r="CD17" s="4">
        <f t="shared" si="11"/>
        <v>1</v>
      </c>
      <c r="CE17" s="4">
        <f t="shared" si="12"/>
        <v>2.0408163265306121E-2</v>
      </c>
      <c r="CF17" s="7">
        <f t="shared" si="13"/>
        <v>7</v>
      </c>
      <c r="CG17" s="1"/>
      <c r="CH17" s="1">
        <v>74657.210000000006</v>
      </c>
      <c r="CI17" s="1" t="s">
        <v>244</v>
      </c>
      <c r="CJ17" s="1"/>
      <c r="CK17" s="1"/>
      <c r="CL17" s="1"/>
      <c r="CM17" s="1"/>
      <c r="CS17" t="s">
        <v>424</v>
      </c>
      <c r="CT17" t="s">
        <v>425</v>
      </c>
      <c r="CW17" t="s">
        <v>434</v>
      </c>
      <c r="CX17">
        <f t="shared" si="14"/>
        <v>3</v>
      </c>
    </row>
    <row r="18" spans="1:102" x14ac:dyDescent="0.3">
      <c r="A18" s="1">
        <v>2653</v>
      </c>
      <c r="B18" s="1" t="b">
        <v>1</v>
      </c>
      <c r="C18" s="1" t="s">
        <v>282</v>
      </c>
      <c r="D18" s="1" t="s">
        <v>283</v>
      </c>
      <c r="E18" s="1">
        <v>143.1122</v>
      </c>
      <c r="F18" s="1">
        <v>26.21</v>
      </c>
      <c r="G18" s="1">
        <v>12.62</v>
      </c>
      <c r="H18" s="1">
        <v>16.5</v>
      </c>
      <c r="I18" s="1">
        <v>0</v>
      </c>
      <c r="J18" s="1">
        <v>16.02</v>
      </c>
      <c r="K18" s="1">
        <v>0</v>
      </c>
      <c r="L18" s="1">
        <v>0</v>
      </c>
      <c r="M18" s="1">
        <v>0</v>
      </c>
      <c r="N18" s="1">
        <v>8.74</v>
      </c>
      <c r="O18" s="1">
        <v>14.32</v>
      </c>
      <c r="P18" s="1">
        <v>20.39</v>
      </c>
      <c r="Q18" s="1">
        <v>0</v>
      </c>
      <c r="R18" s="1">
        <v>0</v>
      </c>
      <c r="S18" s="1">
        <v>1.94</v>
      </c>
      <c r="T18" s="1">
        <v>0</v>
      </c>
      <c r="U18" s="1">
        <v>1.94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8</v>
      </c>
      <c r="AB18" s="1">
        <v>3178.0835000000002</v>
      </c>
      <c r="AC18" s="1">
        <v>3834.7676000000001</v>
      </c>
      <c r="AD18" s="1"/>
      <c r="AE18" s="1">
        <v>23130.043000000001</v>
      </c>
      <c r="AF18" s="1"/>
      <c r="AG18" s="4">
        <f t="shared" si="0"/>
        <v>30142.894100000001</v>
      </c>
      <c r="AH18" s="1"/>
      <c r="AI18" s="1"/>
      <c r="AJ18" s="1">
        <v>1736.5225</v>
      </c>
      <c r="AK18" s="1">
        <v>3888.6770000000001</v>
      </c>
      <c r="AL18" s="1">
        <v>5953.6559999999999</v>
      </c>
      <c r="AM18" s="4">
        <f t="shared" si="1"/>
        <v>11578.855500000001</v>
      </c>
      <c r="AN18" s="1"/>
      <c r="AO18" s="1"/>
      <c r="AP18" s="1"/>
      <c r="AQ18" s="1"/>
      <c r="AR18" s="1">
        <v>437.12975999999998</v>
      </c>
      <c r="AS18" s="4">
        <f t="shared" si="2"/>
        <v>437.12975999999998</v>
      </c>
      <c r="AT18" s="4">
        <f t="shared" si="3"/>
        <v>1</v>
      </c>
      <c r="AU18" s="3">
        <f t="shared" si="4"/>
        <v>1.4501917385563848E-2</v>
      </c>
      <c r="AV18" s="1"/>
      <c r="AW18" s="1"/>
      <c r="AX18" s="1"/>
      <c r="AY18" s="1"/>
      <c r="AZ18" s="1"/>
      <c r="BA18" s="4">
        <f t="shared" si="5"/>
        <v>0</v>
      </c>
      <c r="BB18" s="4"/>
      <c r="BC18" s="7" t="e">
        <f t="shared" si="15"/>
        <v>#DIV/0!</v>
      </c>
      <c r="BD18" s="1">
        <v>8</v>
      </c>
      <c r="BE18" s="1">
        <v>3</v>
      </c>
      <c r="BF18" s="1">
        <v>9</v>
      </c>
      <c r="BG18" s="1"/>
      <c r="BH18" s="1">
        <v>5</v>
      </c>
      <c r="BI18" s="1"/>
      <c r="BJ18" s="4">
        <f t="shared" si="6"/>
        <v>17</v>
      </c>
      <c r="BK18" s="1"/>
      <c r="BL18" s="1"/>
      <c r="BM18" s="1">
        <v>2</v>
      </c>
      <c r="BN18" s="1">
        <v>4</v>
      </c>
      <c r="BO18" s="1">
        <v>8</v>
      </c>
      <c r="BP18" s="4">
        <f t="shared" si="7"/>
        <v>14</v>
      </c>
      <c r="BQ18" s="1"/>
      <c r="BR18" s="1"/>
      <c r="BS18" s="1">
        <v>1</v>
      </c>
      <c r="BT18" s="1"/>
      <c r="BU18" s="1">
        <v>1</v>
      </c>
      <c r="BV18" s="13">
        <f t="shared" si="8"/>
        <v>2</v>
      </c>
      <c r="BW18" s="13">
        <f t="shared" si="9"/>
        <v>2</v>
      </c>
      <c r="BX18" s="4">
        <f t="shared" si="10"/>
        <v>0.11764705882352941</v>
      </c>
      <c r="BY18" s="1"/>
      <c r="BZ18" s="1"/>
      <c r="CA18" s="1"/>
      <c r="CB18" s="1"/>
      <c r="CC18" s="1"/>
      <c r="CD18" s="4">
        <f t="shared" si="11"/>
        <v>0</v>
      </c>
      <c r="CE18" s="4">
        <f t="shared" si="12"/>
        <v>0</v>
      </c>
      <c r="CF18" s="7" t="e">
        <f t="shared" si="13"/>
        <v>#DIV/0!</v>
      </c>
      <c r="CG18" s="1"/>
      <c r="CH18" s="1">
        <v>46557.43</v>
      </c>
      <c r="CI18" s="1" t="s">
        <v>284</v>
      </c>
      <c r="CJ18" s="1"/>
      <c r="CK18" s="1"/>
      <c r="CL18" s="1"/>
      <c r="CM18" s="1"/>
      <c r="CS18" t="s">
        <v>424</v>
      </c>
      <c r="CT18" t="s">
        <v>425</v>
      </c>
      <c r="CW18" t="s">
        <v>434</v>
      </c>
      <c r="CX18">
        <f t="shared" si="14"/>
        <v>3</v>
      </c>
    </row>
    <row r="19" spans="1:102" x14ac:dyDescent="0.3">
      <c r="A19" s="1">
        <v>2653</v>
      </c>
      <c r="B19" s="1" t="b">
        <v>1</v>
      </c>
      <c r="C19" s="1" t="s">
        <v>285</v>
      </c>
      <c r="D19" s="1" t="s">
        <v>286</v>
      </c>
      <c r="E19" s="1">
        <v>143.1122</v>
      </c>
      <c r="F19" s="1">
        <v>26.21</v>
      </c>
      <c r="G19" s="1">
        <v>12.62</v>
      </c>
      <c r="H19" s="1">
        <v>16.5</v>
      </c>
      <c r="I19" s="1">
        <v>0</v>
      </c>
      <c r="J19" s="1">
        <v>16.02</v>
      </c>
      <c r="K19" s="1">
        <v>0</v>
      </c>
      <c r="L19" s="1">
        <v>0</v>
      </c>
      <c r="M19" s="1">
        <v>0</v>
      </c>
      <c r="N19" s="1">
        <v>8.74</v>
      </c>
      <c r="O19" s="1">
        <v>14.32</v>
      </c>
      <c r="P19" s="1">
        <v>20.39</v>
      </c>
      <c r="Q19" s="1">
        <v>0</v>
      </c>
      <c r="R19" s="1">
        <v>0</v>
      </c>
      <c r="S19" s="1">
        <v>1.94</v>
      </c>
      <c r="T19" s="1">
        <v>0</v>
      </c>
      <c r="U19" s="1">
        <v>1.94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8</v>
      </c>
      <c r="AB19" s="1">
        <v>3178.0835000000002</v>
      </c>
      <c r="AC19" s="1">
        <v>3834.7676000000001</v>
      </c>
      <c r="AD19" s="1"/>
      <c r="AE19" s="1">
        <v>23130.043000000001</v>
      </c>
      <c r="AF19" s="1"/>
      <c r="AG19" s="4">
        <f t="shared" si="0"/>
        <v>30142.894100000001</v>
      </c>
      <c r="AH19" s="1"/>
      <c r="AI19" s="1"/>
      <c r="AJ19" s="1">
        <v>1736.5225</v>
      </c>
      <c r="AK19" s="1">
        <v>3888.6770000000001</v>
      </c>
      <c r="AL19" s="1">
        <v>5953.6559999999999</v>
      </c>
      <c r="AM19" s="4">
        <f t="shared" si="1"/>
        <v>11578.855500000001</v>
      </c>
      <c r="AN19" s="1"/>
      <c r="AO19" s="1"/>
      <c r="AP19" s="1"/>
      <c r="AQ19" s="1"/>
      <c r="AR19" s="1">
        <v>437.12975999999998</v>
      </c>
      <c r="AS19" s="4">
        <f t="shared" si="2"/>
        <v>437.12975999999998</v>
      </c>
      <c r="AT19" s="4">
        <f t="shared" si="3"/>
        <v>1</v>
      </c>
      <c r="AU19" s="3">
        <f t="shared" si="4"/>
        <v>1.4501917385563848E-2</v>
      </c>
      <c r="AV19" s="1"/>
      <c r="AW19" s="1"/>
      <c r="AX19" s="1"/>
      <c r="AY19" s="1"/>
      <c r="AZ19" s="1"/>
      <c r="BA19" s="4">
        <f t="shared" si="5"/>
        <v>0</v>
      </c>
      <c r="BB19" s="4"/>
      <c r="BC19" s="7" t="e">
        <f t="shared" si="15"/>
        <v>#DIV/0!</v>
      </c>
      <c r="BD19" s="1">
        <v>8</v>
      </c>
      <c r="BE19" s="1">
        <v>3</v>
      </c>
      <c r="BF19" s="1">
        <v>9</v>
      </c>
      <c r="BG19" s="1"/>
      <c r="BH19" s="1">
        <v>5</v>
      </c>
      <c r="BI19" s="1"/>
      <c r="BJ19" s="4">
        <f t="shared" si="6"/>
        <v>17</v>
      </c>
      <c r="BK19" s="1"/>
      <c r="BL19" s="1"/>
      <c r="BM19" s="1">
        <v>2</v>
      </c>
      <c r="BN19" s="1">
        <v>4</v>
      </c>
      <c r="BO19" s="1">
        <v>8</v>
      </c>
      <c r="BP19" s="4">
        <f t="shared" si="7"/>
        <v>14</v>
      </c>
      <c r="BQ19" s="1"/>
      <c r="BR19" s="1"/>
      <c r="BS19" s="1">
        <v>1</v>
      </c>
      <c r="BT19" s="1"/>
      <c r="BU19" s="1">
        <v>1</v>
      </c>
      <c r="BV19" s="13">
        <f t="shared" si="8"/>
        <v>2</v>
      </c>
      <c r="BW19" s="13">
        <f t="shared" si="9"/>
        <v>2</v>
      </c>
      <c r="BX19" s="4">
        <f t="shared" si="10"/>
        <v>0.11764705882352941</v>
      </c>
      <c r="BY19" s="1"/>
      <c r="BZ19" s="1"/>
      <c r="CA19" s="1"/>
      <c r="CB19" s="1"/>
      <c r="CC19" s="1"/>
      <c r="CD19" s="4">
        <f t="shared" si="11"/>
        <v>0</v>
      </c>
      <c r="CE19" s="4">
        <f t="shared" si="12"/>
        <v>0</v>
      </c>
      <c r="CF19" s="7" t="e">
        <f t="shared" si="13"/>
        <v>#DIV/0!</v>
      </c>
      <c r="CG19" s="1"/>
      <c r="CH19" s="1">
        <v>46584.457000000002</v>
      </c>
      <c r="CI19" s="1" t="s">
        <v>287</v>
      </c>
      <c r="CJ19" s="1"/>
      <c r="CK19" s="1"/>
      <c r="CL19" s="1"/>
      <c r="CM19" s="1"/>
      <c r="CS19" t="s">
        <v>424</v>
      </c>
      <c r="CT19" t="s">
        <v>425</v>
      </c>
      <c r="CW19" t="s">
        <v>434</v>
      </c>
      <c r="CX19">
        <f t="shared" si="14"/>
        <v>3</v>
      </c>
    </row>
    <row r="20" spans="1:102" x14ac:dyDescent="0.3">
      <c r="A20" s="1">
        <v>2653</v>
      </c>
      <c r="B20" s="1" t="b">
        <v>1</v>
      </c>
      <c r="C20" s="1" t="s">
        <v>288</v>
      </c>
      <c r="D20" s="1" t="s">
        <v>289</v>
      </c>
      <c r="E20" s="1">
        <v>143.1122</v>
      </c>
      <c r="F20" s="1">
        <v>26.21</v>
      </c>
      <c r="G20" s="1">
        <v>12.62</v>
      </c>
      <c r="H20" s="1">
        <v>16.5</v>
      </c>
      <c r="I20" s="1">
        <v>0</v>
      </c>
      <c r="J20" s="1">
        <v>16.02</v>
      </c>
      <c r="K20" s="1">
        <v>0</v>
      </c>
      <c r="L20" s="1">
        <v>0</v>
      </c>
      <c r="M20" s="1">
        <v>0</v>
      </c>
      <c r="N20" s="1">
        <v>8.74</v>
      </c>
      <c r="O20" s="1">
        <v>14.32</v>
      </c>
      <c r="P20" s="1">
        <v>20.39</v>
      </c>
      <c r="Q20" s="1">
        <v>0</v>
      </c>
      <c r="R20" s="1">
        <v>0</v>
      </c>
      <c r="S20" s="1">
        <v>1.94</v>
      </c>
      <c r="T20" s="1">
        <v>0</v>
      </c>
      <c r="U20" s="1">
        <v>1.94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8</v>
      </c>
      <c r="AB20" s="1">
        <v>3178.0835000000002</v>
      </c>
      <c r="AC20" s="1">
        <v>3834.7676000000001</v>
      </c>
      <c r="AD20" s="1"/>
      <c r="AE20" s="1">
        <v>23130.043000000001</v>
      </c>
      <c r="AF20" s="1"/>
      <c r="AG20" s="4">
        <f t="shared" si="0"/>
        <v>30142.894100000001</v>
      </c>
      <c r="AH20" s="1"/>
      <c r="AI20" s="1"/>
      <c r="AJ20" s="1">
        <v>1736.5225</v>
      </c>
      <c r="AK20" s="1">
        <v>3888.6770000000001</v>
      </c>
      <c r="AL20" s="1">
        <v>5953.6559999999999</v>
      </c>
      <c r="AM20" s="4">
        <f t="shared" si="1"/>
        <v>11578.855500000001</v>
      </c>
      <c r="AN20" s="1"/>
      <c r="AO20" s="1"/>
      <c r="AP20" s="1"/>
      <c r="AQ20" s="1"/>
      <c r="AR20" s="1">
        <v>437.12975999999998</v>
      </c>
      <c r="AS20" s="4">
        <f t="shared" si="2"/>
        <v>437.12975999999998</v>
      </c>
      <c r="AT20" s="4">
        <f t="shared" si="3"/>
        <v>1</v>
      </c>
      <c r="AU20" s="3">
        <f t="shared" si="4"/>
        <v>1.4501917385563848E-2</v>
      </c>
      <c r="AV20" s="1"/>
      <c r="AW20" s="1"/>
      <c r="AX20" s="1"/>
      <c r="AY20" s="1"/>
      <c r="AZ20" s="1"/>
      <c r="BA20" s="4">
        <f t="shared" si="5"/>
        <v>0</v>
      </c>
      <c r="BB20" s="4"/>
      <c r="BC20" s="7" t="e">
        <f t="shared" si="15"/>
        <v>#DIV/0!</v>
      </c>
      <c r="BD20" s="1">
        <v>8</v>
      </c>
      <c r="BE20" s="1">
        <v>3</v>
      </c>
      <c r="BF20" s="1">
        <v>9</v>
      </c>
      <c r="BG20" s="1"/>
      <c r="BH20" s="1">
        <v>5</v>
      </c>
      <c r="BI20" s="1"/>
      <c r="BJ20" s="4">
        <f t="shared" si="6"/>
        <v>17</v>
      </c>
      <c r="BK20" s="1"/>
      <c r="BL20" s="1"/>
      <c r="BM20" s="1">
        <v>2</v>
      </c>
      <c r="BN20" s="1">
        <v>4</v>
      </c>
      <c r="BO20" s="1">
        <v>8</v>
      </c>
      <c r="BP20" s="4">
        <f t="shared" si="7"/>
        <v>14</v>
      </c>
      <c r="BQ20" s="1"/>
      <c r="BR20" s="1"/>
      <c r="BS20" s="1">
        <v>1</v>
      </c>
      <c r="BT20" s="1"/>
      <c r="BU20" s="1">
        <v>1</v>
      </c>
      <c r="BV20" s="13">
        <f t="shared" si="8"/>
        <v>2</v>
      </c>
      <c r="BW20" s="13">
        <f t="shared" si="9"/>
        <v>2</v>
      </c>
      <c r="BX20" s="4">
        <f t="shared" si="10"/>
        <v>0.11764705882352941</v>
      </c>
      <c r="BY20" s="1"/>
      <c r="BZ20" s="1"/>
      <c r="CA20" s="1"/>
      <c r="CB20" s="1"/>
      <c r="CC20" s="1"/>
      <c r="CD20" s="4">
        <f t="shared" si="11"/>
        <v>0</v>
      </c>
      <c r="CE20" s="4">
        <f t="shared" si="12"/>
        <v>0</v>
      </c>
      <c r="CF20" s="7" t="e">
        <f t="shared" si="13"/>
        <v>#DIV/0!</v>
      </c>
      <c r="CG20" s="1"/>
      <c r="CH20" s="1">
        <v>46584.457000000002</v>
      </c>
      <c r="CI20" s="1" t="s">
        <v>287</v>
      </c>
      <c r="CJ20" s="1"/>
      <c r="CK20" s="1"/>
      <c r="CL20" s="1"/>
      <c r="CM20" s="1"/>
      <c r="CS20" t="s">
        <v>424</v>
      </c>
      <c r="CT20" t="s">
        <v>425</v>
      </c>
      <c r="CW20" t="s">
        <v>434</v>
      </c>
      <c r="CX20">
        <f t="shared" si="14"/>
        <v>3</v>
      </c>
    </row>
    <row r="21" spans="1:102" x14ac:dyDescent="0.3">
      <c r="A21" s="1">
        <v>2186</v>
      </c>
      <c r="B21" s="1" t="b">
        <v>1</v>
      </c>
      <c r="C21" s="1" t="s">
        <v>93</v>
      </c>
      <c r="D21" s="1" t="s">
        <v>94</v>
      </c>
      <c r="E21" s="1">
        <v>164.21448000000001</v>
      </c>
      <c r="F21" s="1">
        <v>10.64</v>
      </c>
      <c r="G21" s="1">
        <v>5.6</v>
      </c>
      <c r="H21" s="1">
        <v>3.83</v>
      </c>
      <c r="I21" s="1">
        <v>2.71</v>
      </c>
      <c r="J21" s="1">
        <v>5.6</v>
      </c>
      <c r="K21" s="1">
        <v>5.6</v>
      </c>
      <c r="L21" s="1">
        <v>4.4800000000000004</v>
      </c>
      <c r="M21" s="1">
        <v>3.83</v>
      </c>
      <c r="N21" s="1">
        <v>4.2</v>
      </c>
      <c r="O21" s="1">
        <v>3.83</v>
      </c>
      <c r="P21" s="1">
        <v>5.6</v>
      </c>
      <c r="Q21" s="1">
        <v>0</v>
      </c>
      <c r="R21" s="1">
        <v>0</v>
      </c>
      <c r="S21" s="1">
        <v>1.59</v>
      </c>
      <c r="T21" s="1">
        <v>2.61</v>
      </c>
      <c r="U21" s="1">
        <v>0</v>
      </c>
      <c r="V21" s="1">
        <v>0</v>
      </c>
      <c r="W21" s="1">
        <v>0</v>
      </c>
      <c r="X21" s="1">
        <v>0</v>
      </c>
      <c r="Y21" s="1">
        <v>4.2</v>
      </c>
      <c r="Z21" s="1">
        <v>0</v>
      </c>
      <c r="AA21" s="1">
        <v>8</v>
      </c>
      <c r="AB21" s="1">
        <v>1127.7746999999999</v>
      </c>
      <c r="AC21" s="1">
        <v>979.23239999999998</v>
      </c>
      <c r="AD21" s="1">
        <v>571.55539999999996</v>
      </c>
      <c r="AE21" s="1">
        <v>1127.6179</v>
      </c>
      <c r="AF21" s="1">
        <v>813.90106000000003</v>
      </c>
      <c r="AG21" s="4">
        <f t="shared" si="0"/>
        <v>4620.0814600000003</v>
      </c>
      <c r="AH21" s="1">
        <v>263.59453999999999</v>
      </c>
      <c r="AI21" s="1">
        <v>901.74694999999997</v>
      </c>
      <c r="AJ21" s="1">
        <v>383.89501999999999</v>
      </c>
      <c r="AK21" s="1">
        <v>1281.3198</v>
      </c>
      <c r="AL21" s="1">
        <v>1140.7012</v>
      </c>
      <c r="AM21" s="4">
        <f t="shared" si="1"/>
        <v>3971.2575099999999</v>
      </c>
      <c r="AN21" s="1"/>
      <c r="AO21" s="1"/>
      <c r="AP21" s="1">
        <v>8887.4330000000009</v>
      </c>
      <c r="AQ21" s="1">
        <v>23822.828000000001</v>
      </c>
      <c r="AR21" s="1"/>
      <c r="AS21" s="4">
        <f t="shared" si="2"/>
        <v>32710.261000000002</v>
      </c>
      <c r="AT21" s="4">
        <f t="shared" si="3"/>
        <v>2</v>
      </c>
      <c r="AU21" s="6">
        <f t="shared" si="4"/>
        <v>7.0800182384662973</v>
      </c>
      <c r="AV21" s="1"/>
      <c r="AW21" s="1"/>
      <c r="AX21" s="1"/>
      <c r="AY21" s="1"/>
      <c r="AZ21" s="1"/>
      <c r="BA21" s="4">
        <f t="shared" si="5"/>
        <v>0</v>
      </c>
      <c r="BB21" s="4"/>
      <c r="BC21" s="7" t="e">
        <f t="shared" si="15"/>
        <v>#DIV/0!</v>
      </c>
      <c r="BD21" s="1">
        <v>6</v>
      </c>
      <c r="BE21" s="1">
        <v>7</v>
      </c>
      <c r="BF21" s="1">
        <v>4</v>
      </c>
      <c r="BG21" s="1">
        <v>2</v>
      </c>
      <c r="BH21" s="1">
        <v>5</v>
      </c>
      <c r="BI21" s="1">
        <v>6</v>
      </c>
      <c r="BJ21" s="4">
        <f t="shared" si="6"/>
        <v>24</v>
      </c>
      <c r="BK21" s="1">
        <v>3</v>
      </c>
      <c r="BL21" s="1">
        <v>3</v>
      </c>
      <c r="BM21" s="1">
        <v>3</v>
      </c>
      <c r="BN21" s="1">
        <v>4</v>
      </c>
      <c r="BO21" s="1">
        <v>5</v>
      </c>
      <c r="BP21" s="4">
        <f t="shared" si="7"/>
        <v>18</v>
      </c>
      <c r="BQ21" s="1"/>
      <c r="BR21" s="1"/>
      <c r="BS21" s="1">
        <v>1</v>
      </c>
      <c r="BT21" s="1">
        <v>2</v>
      </c>
      <c r="BU21" s="1"/>
      <c r="BV21" s="13">
        <f t="shared" si="8"/>
        <v>3</v>
      </c>
      <c r="BW21" s="13">
        <f t="shared" si="9"/>
        <v>2</v>
      </c>
      <c r="BX21" s="4">
        <f t="shared" si="10"/>
        <v>0.125</v>
      </c>
      <c r="BY21" s="1"/>
      <c r="BZ21" s="1"/>
      <c r="CA21" s="1"/>
      <c r="CB21" s="1">
        <v>5</v>
      </c>
      <c r="CC21" s="1"/>
      <c r="CD21" s="4">
        <f t="shared" si="11"/>
        <v>5</v>
      </c>
      <c r="CE21" s="4">
        <f t="shared" si="12"/>
        <v>0.27777777777777779</v>
      </c>
      <c r="CF21" s="4">
        <f t="shared" si="13"/>
        <v>0.6</v>
      </c>
      <c r="CG21" s="1" t="s">
        <v>82</v>
      </c>
      <c r="CH21" s="1"/>
      <c r="CI21" s="1"/>
      <c r="CJ21" s="1" t="s">
        <v>95</v>
      </c>
      <c r="CK21" s="1"/>
      <c r="CL21" s="1"/>
      <c r="CM21" s="1"/>
      <c r="CS21" t="s">
        <v>424</v>
      </c>
      <c r="CU21" t="s">
        <v>426</v>
      </c>
      <c r="CW21" t="s">
        <v>434</v>
      </c>
      <c r="CX21">
        <f t="shared" si="14"/>
        <v>3</v>
      </c>
    </row>
    <row r="22" spans="1:102" x14ac:dyDescent="0.3">
      <c r="A22" s="1">
        <v>4528</v>
      </c>
      <c r="B22" s="1" t="b">
        <v>1</v>
      </c>
      <c r="C22" s="1" t="s">
        <v>263</v>
      </c>
      <c r="D22" s="1" t="s">
        <v>264</v>
      </c>
      <c r="E22" s="1">
        <v>60.742255999999998</v>
      </c>
      <c r="F22" s="1">
        <v>18.3</v>
      </c>
      <c r="G22" s="1">
        <v>14.38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10.130000000000001</v>
      </c>
      <c r="N22" s="1">
        <v>0</v>
      </c>
      <c r="O22" s="1">
        <v>0</v>
      </c>
      <c r="P22" s="1">
        <v>0</v>
      </c>
      <c r="Q22" s="1">
        <v>0</v>
      </c>
      <c r="R22" s="1">
        <v>3.92</v>
      </c>
      <c r="S22" s="1">
        <v>0</v>
      </c>
      <c r="T22" s="1">
        <v>3.92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3</v>
      </c>
      <c r="AB22" s="1">
        <v>1865.0775000000001</v>
      </c>
      <c r="AC22" s="1"/>
      <c r="AD22" s="1"/>
      <c r="AE22" s="1"/>
      <c r="AF22" s="1"/>
      <c r="AG22" s="4">
        <f t="shared" si="0"/>
        <v>1865.0775000000001</v>
      </c>
      <c r="AH22" s="1"/>
      <c r="AI22" s="1">
        <v>2006.1794</v>
      </c>
      <c r="AJ22" s="1"/>
      <c r="AK22" s="1"/>
      <c r="AL22" s="1"/>
      <c r="AM22" s="4">
        <f t="shared" si="1"/>
        <v>2006.1794</v>
      </c>
      <c r="AN22" s="1"/>
      <c r="AO22" s="1">
        <v>718.2826</v>
      </c>
      <c r="AP22" s="1"/>
      <c r="AQ22" s="1"/>
      <c r="AR22" s="1"/>
      <c r="AS22" s="4">
        <f t="shared" si="2"/>
        <v>718.2826</v>
      </c>
      <c r="AT22" s="4">
        <f t="shared" si="3"/>
        <v>1</v>
      </c>
      <c r="AU22" s="3">
        <f t="shared" si="4"/>
        <v>0.3851221195902047</v>
      </c>
      <c r="AV22" s="1"/>
      <c r="AW22" s="1"/>
      <c r="AX22" s="1"/>
      <c r="AY22" s="1"/>
      <c r="AZ22" s="1"/>
      <c r="BA22" s="4">
        <f t="shared" si="5"/>
        <v>0</v>
      </c>
      <c r="BB22" s="4"/>
      <c r="BC22" s="7" t="e">
        <f t="shared" si="15"/>
        <v>#DIV/0!</v>
      </c>
      <c r="BD22" s="1">
        <v>3</v>
      </c>
      <c r="BE22" s="1">
        <v>3</v>
      </c>
      <c r="BF22" s="1"/>
      <c r="BG22" s="1"/>
      <c r="BH22" s="1"/>
      <c r="BI22" s="1"/>
      <c r="BJ22" s="4">
        <f t="shared" si="6"/>
        <v>3</v>
      </c>
      <c r="BK22" s="1"/>
      <c r="BL22" s="1">
        <v>1</v>
      </c>
      <c r="BM22" s="1"/>
      <c r="BN22" s="1"/>
      <c r="BO22" s="1"/>
      <c r="BP22" s="4">
        <f t="shared" si="7"/>
        <v>1</v>
      </c>
      <c r="BQ22" s="1"/>
      <c r="BR22" s="1">
        <v>1</v>
      </c>
      <c r="BS22" s="1"/>
      <c r="BT22" s="1">
        <v>1</v>
      </c>
      <c r="BU22" s="1"/>
      <c r="BV22" s="13">
        <f t="shared" si="8"/>
        <v>2</v>
      </c>
      <c r="BW22" s="13">
        <f t="shared" si="9"/>
        <v>2</v>
      </c>
      <c r="BX22" s="4">
        <f t="shared" si="10"/>
        <v>0.66666666666666663</v>
      </c>
      <c r="BY22" s="1"/>
      <c r="BZ22" s="1"/>
      <c r="CA22" s="1"/>
      <c r="CB22" s="1"/>
      <c r="CC22" s="1"/>
      <c r="CD22" s="4">
        <f t="shared" si="11"/>
        <v>0</v>
      </c>
      <c r="CE22" s="4">
        <f t="shared" si="12"/>
        <v>0</v>
      </c>
      <c r="CF22" s="7" t="e">
        <f t="shared" si="13"/>
        <v>#DIV/0!</v>
      </c>
      <c r="CG22" s="1"/>
      <c r="CH22" s="1">
        <v>33340.777000000002</v>
      </c>
      <c r="CI22" s="1" t="s">
        <v>265</v>
      </c>
      <c r="CJ22" s="1"/>
      <c r="CK22" s="1"/>
      <c r="CL22" s="1"/>
      <c r="CM22" s="1"/>
      <c r="CS22" t="s">
        <v>424</v>
      </c>
      <c r="CT22" t="s">
        <v>425</v>
      </c>
      <c r="CW22" t="s">
        <v>434</v>
      </c>
      <c r="CX22">
        <f t="shared" si="14"/>
        <v>3</v>
      </c>
    </row>
    <row r="23" spans="1:102" x14ac:dyDescent="0.3">
      <c r="A23" s="1">
        <v>3798</v>
      </c>
      <c r="B23" s="1" t="b">
        <v>1</v>
      </c>
      <c r="C23" s="1" t="s">
        <v>134</v>
      </c>
      <c r="D23" s="1" t="s">
        <v>135</v>
      </c>
      <c r="E23" s="1">
        <v>92.629450000000006</v>
      </c>
      <c r="F23" s="1">
        <v>15.32</v>
      </c>
      <c r="G23" s="1">
        <v>8.06</v>
      </c>
      <c r="H23" s="1">
        <v>0</v>
      </c>
      <c r="I23" s="1">
        <v>9.14</v>
      </c>
      <c r="J23" s="1">
        <v>0</v>
      </c>
      <c r="K23" s="1">
        <v>0</v>
      </c>
      <c r="L23" s="1">
        <v>4.3</v>
      </c>
      <c r="M23" s="1">
        <v>4.3</v>
      </c>
      <c r="N23" s="1">
        <v>4.3</v>
      </c>
      <c r="O23" s="1">
        <v>0</v>
      </c>
      <c r="P23" s="1">
        <v>0</v>
      </c>
      <c r="Q23" s="1">
        <v>6.18</v>
      </c>
      <c r="R23" s="1">
        <v>0</v>
      </c>
      <c r="S23" s="1">
        <v>6.18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4</v>
      </c>
      <c r="AB23" s="1">
        <v>996.99099999999999</v>
      </c>
      <c r="AC23" s="1"/>
      <c r="AD23" s="1">
        <v>705.10329999999999</v>
      </c>
      <c r="AE23" s="1"/>
      <c r="AF23" s="1"/>
      <c r="AG23" s="4">
        <f t="shared" si="0"/>
        <v>1702.0943</v>
      </c>
      <c r="AH23" s="1">
        <v>269.09116</v>
      </c>
      <c r="AI23" s="1">
        <v>844.30853000000002</v>
      </c>
      <c r="AJ23" s="1"/>
      <c r="AK23" s="1"/>
      <c r="AL23" s="1"/>
      <c r="AM23" s="4">
        <f t="shared" si="1"/>
        <v>1113.39969</v>
      </c>
      <c r="AN23" s="1">
        <v>3854.3449999999998</v>
      </c>
      <c r="AO23" s="1"/>
      <c r="AP23" s="1"/>
      <c r="AQ23" s="1"/>
      <c r="AR23" s="1"/>
      <c r="AS23" s="4">
        <f t="shared" si="2"/>
        <v>3854.3449999999998</v>
      </c>
      <c r="AT23" s="4">
        <f t="shared" si="3"/>
        <v>1</v>
      </c>
      <c r="AU23" s="3">
        <f t="shared" si="4"/>
        <v>2.264472068321949</v>
      </c>
      <c r="AV23" s="1"/>
      <c r="AW23" s="1"/>
      <c r="AX23" s="1"/>
      <c r="AY23" s="1"/>
      <c r="AZ23" s="1"/>
      <c r="BA23" s="4">
        <f t="shared" si="5"/>
        <v>0</v>
      </c>
      <c r="BB23" s="4"/>
      <c r="BC23" s="7" t="e">
        <f t="shared" si="15"/>
        <v>#DIV/0!</v>
      </c>
      <c r="BD23" s="1">
        <v>4</v>
      </c>
      <c r="BE23" s="1">
        <v>2</v>
      </c>
      <c r="BF23" s="1"/>
      <c r="BG23" s="1">
        <v>3</v>
      </c>
      <c r="BH23" s="1"/>
      <c r="BI23" s="1"/>
      <c r="BJ23" s="4">
        <f t="shared" si="6"/>
        <v>5</v>
      </c>
      <c r="BK23" s="1">
        <v>2</v>
      </c>
      <c r="BL23" s="1">
        <v>3</v>
      </c>
      <c r="BM23" s="1">
        <v>1</v>
      </c>
      <c r="BN23" s="1"/>
      <c r="BO23" s="1"/>
      <c r="BP23" s="4">
        <f t="shared" si="7"/>
        <v>6</v>
      </c>
      <c r="BQ23" s="1">
        <v>6</v>
      </c>
      <c r="BR23" s="1"/>
      <c r="BS23" s="1">
        <v>2</v>
      </c>
      <c r="BT23" s="1"/>
      <c r="BU23" s="1"/>
      <c r="BV23" s="13">
        <f t="shared" si="8"/>
        <v>8</v>
      </c>
      <c r="BW23" s="13">
        <f t="shared" si="9"/>
        <v>2</v>
      </c>
      <c r="BX23" s="4">
        <f t="shared" si="10"/>
        <v>1.6</v>
      </c>
      <c r="BY23" s="1"/>
      <c r="BZ23" s="1"/>
      <c r="CA23" s="1"/>
      <c r="CB23" s="1"/>
      <c r="CC23" s="1"/>
      <c r="CD23" s="4">
        <f t="shared" si="11"/>
        <v>0</v>
      </c>
      <c r="CE23" s="4">
        <f t="shared" si="12"/>
        <v>0</v>
      </c>
      <c r="CF23" s="7" t="e">
        <f t="shared" si="13"/>
        <v>#DIV/0!</v>
      </c>
      <c r="CG23" s="1" t="s">
        <v>83</v>
      </c>
      <c r="CH23" s="1">
        <v>42329.796999999999</v>
      </c>
      <c r="CI23" s="1" t="s">
        <v>136</v>
      </c>
      <c r="CJ23" s="1"/>
      <c r="CK23" s="1"/>
      <c r="CL23" s="1"/>
      <c r="CM23" s="1"/>
      <c r="CS23" t="s">
        <v>424</v>
      </c>
      <c r="CT23" t="s">
        <v>425</v>
      </c>
      <c r="CW23" t="s">
        <v>434</v>
      </c>
      <c r="CX23">
        <f t="shared" si="14"/>
        <v>3</v>
      </c>
    </row>
    <row r="24" spans="1:102" x14ac:dyDescent="0.3">
      <c r="A24" s="1">
        <v>3798</v>
      </c>
      <c r="B24" s="1" t="b">
        <v>1</v>
      </c>
      <c r="C24" s="1" t="s">
        <v>137</v>
      </c>
      <c r="D24" s="1" t="s">
        <v>138</v>
      </c>
      <c r="E24" s="1">
        <v>92.629450000000006</v>
      </c>
      <c r="F24" s="1">
        <v>15.32</v>
      </c>
      <c r="G24" s="1">
        <v>8.06</v>
      </c>
      <c r="H24" s="1">
        <v>0</v>
      </c>
      <c r="I24" s="1">
        <v>9.14</v>
      </c>
      <c r="J24" s="1">
        <v>0</v>
      </c>
      <c r="K24" s="1">
        <v>0</v>
      </c>
      <c r="L24" s="1">
        <v>4.3</v>
      </c>
      <c r="M24" s="1">
        <v>4.3</v>
      </c>
      <c r="N24" s="1">
        <v>4.3</v>
      </c>
      <c r="O24" s="1">
        <v>0</v>
      </c>
      <c r="P24" s="1">
        <v>0</v>
      </c>
      <c r="Q24" s="1">
        <v>6.18</v>
      </c>
      <c r="R24" s="1">
        <v>0</v>
      </c>
      <c r="S24" s="1">
        <v>6.18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4</v>
      </c>
      <c r="AB24" s="1">
        <v>996.99099999999999</v>
      </c>
      <c r="AC24" s="1"/>
      <c r="AD24" s="1">
        <v>705.10329999999999</v>
      </c>
      <c r="AE24" s="1"/>
      <c r="AF24" s="1"/>
      <c r="AG24" s="4">
        <f t="shared" si="0"/>
        <v>1702.0943</v>
      </c>
      <c r="AH24" s="1">
        <v>269.09116</v>
      </c>
      <c r="AI24" s="1">
        <v>844.30853000000002</v>
      </c>
      <c r="AJ24" s="1"/>
      <c r="AK24" s="1"/>
      <c r="AL24" s="1"/>
      <c r="AM24" s="4">
        <f t="shared" si="1"/>
        <v>1113.39969</v>
      </c>
      <c r="AN24" s="1">
        <v>3854.3449999999998</v>
      </c>
      <c r="AO24" s="1"/>
      <c r="AP24" s="1"/>
      <c r="AQ24" s="1"/>
      <c r="AR24" s="1"/>
      <c r="AS24" s="4">
        <f t="shared" si="2"/>
        <v>3854.3449999999998</v>
      </c>
      <c r="AT24" s="4">
        <f t="shared" si="3"/>
        <v>1</v>
      </c>
      <c r="AU24" s="3">
        <f t="shared" si="4"/>
        <v>2.264472068321949</v>
      </c>
      <c r="AV24" s="1"/>
      <c r="AW24" s="1"/>
      <c r="AX24" s="1"/>
      <c r="AY24" s="1"/>
      <c r="AZ24" s="1"/>
      <c r="BA24" s="4">
        <f t="shared" si="5"/>
        <v>0</v>
      </c>
      <c r="BB24" s="4"/>
      <c r="BC24" s="7" t="e">
        <f t="shared" si="15"/>
        <v>#DIV/0!</v>
      </c>
      <c r="BD24" s="1">
        <v>4</v>
      </c>
      <c r="BE24" s="1">
        <v>2</v>
      </c>
      <c r="BF24" s="1"/>
      <c r="BG24" s="1">
        <v>3</v>
      </c>
      <c r="BH24" s="1"/>
      <c r="BI24" s="1"/>
      <c r="BJ24" s="4">
        <f t="shared" si="6"/>
        <v>5</v>
      </c>
      <c r="BK24" s="1">
        <v>2</v>
      </c>
      <c r="BL24" s="1">
        <v>3</v>
      </c>
      <c r="BM24" s="1">
        <v>1</v>
      </c>
      <c r="BN24" s="1"/>
      <c r="BO24" s="1"/>
      <c r="BP24" s="4">
        <f t="shared" si="7"/>
        <v>6</v>
      </c>
      <c r="BQ24" s="1">
        <v>6</v>
      </c>
      <c r="BR24" s="1"/>
      <c r="BS24" s="1">
        <v>2</v>
      </c>
      <c r="BT24" s="1"/>
      <c r="BU24" s="1"/>
      <c r="BV24" s="13">
        <f t="shared" si="8"/>
        <v>8</v>
      </c>
      <c r="BW24" s="13">
        <f t="shared" si="9"/>
        <v>2</v>
      </c>
      <c r="BX24" s="4">
        <f t="shared" si="10"/>
        <v>1.6</v>
      </c>
      <c r="BY24" s="1"/>
      <c r="BZ24" s="1"/>
      <c r="CA24" s="1"/>
      <c r="CB24" s="1"/>
      <c r="CC24" s="1"/>
      <c r="CD24" s="4">
        <f t="shared" si="11"/>
        <v>0</v>
      </c>
      <c r="CE24" s="4">
        <f t="shared" si="12"/>
        <v>0</v>
      </c>
      <c r="CF24" s="7" t="e">
        <f t="shared" si="13"/>
        <v>#DIV/0!</v>
      </c>
      <c r="CG24" s="1" t="s">
        <v>83</v>
      </c>
      <c r="CH24" s="1">
        <v>42329.843999999997</v>
      </c>
      <c r="CI24" s="1" t="s">
        <v>139</v>
      </c>
      <c r="CJ24" s="1"/>
      <c r="CK24" s="1"/>
      <c r="CL24" s="1"/>
      <c r="CM24" s="1"/>
      <c r="CS24" t="s">
        <v>424</v>
      </c>
      <c r="CT24" t="s">
        <v>425</v>
      </c>
      <c r="CW24" t="s">
        <v>434</v>
      </c>
      <c r="CX24">
        <f t="shared" si="14"/>
        <v>3</v>
      </c>
    </row>
    <row r="25" spans="1:102" x14ac:dyDescent="0.3">
      <c r="A25" s="1">
        <v>3798</v>
      </c>
      <c r="B25" s="1" t="b">
        <v>1</v>
      </c>
      <c r="C25" s="1" t="s">
        <v>140</v>
      </c>
      <c r="D25" s="1" t="s">
        <v>141</v>
      </c>
      <c r="E25" s="1">
        <v>92.629450000000006</v>
      </c>
      <c r="F25" s="1">
        <v>16.96</v>
      </c>
      <c r="G25" s="1">
        <v>8.93</v>
      </c>
      <c r="H25" s="1">
        <v>0</v>
      </c>
      <c r="I25" s="1">
        <v>10.119999999999999</v>
      </c>
      <c r="J25" s="1">
        <v>0</v>
      </c>
      <c r="K25" s="1">
        <v>0</v>
      </c>
      <c r="L25" s="1">
        <v>4.76</v>
      </c>
      <c r="M25" s="1">
        <v>4.76</v>
      </c>
      <c r="N25" s="1">
        <v>4.76</v>
      </c>
      <c r="O25" s="1">
        <v>0</v>
      </c>
      <c r="P25" s="1">
        <v>0</v>
      </c>
      <c r="Q25" s="1">
        <v>6.85</v>
      </c>
      <c r="R25" s="1">
        <v>0</v>
      </c>
      <c r="S25" s="1">
        <v>6.85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4</v>
      </c>
      <c r="AB25" s="1">
        <v>996.99099999999999</v>
      </c>
      <c r="AC25" s="1"/>
      <c r="AD25" s="1">
        <v>705.10329999999999</v>
      </c>
      <c r="AE25" s="1"/>
      <c r="AF25" s="1"/>
      <c r="AG25" s="4">
        <f t="shared" si="0"/>
        <v>1702.0943</v>
      </c>
      <c r="AH25" s="1">
        <v>269.09116</v>
      </c>
      <c r="AI25" s="1">
        <v>844.30853000000002</v>
      </c>
      <c r="AJ25" s="1"/>
      <c r="AK25" s="1"/>
      <c r="AL25" s="1"/>
      <c r="AM25" s="4">
        <f t="shared" si="1"/>
        <v>1113.39969</v>
      </c>
      <c r="AN25" s="1">
        <v>3854.3449999999998</v>
      </c>
      <c r="AO25" s="1"/>
      <c r="AP25" s="1"/>
      <c r="AQ25" s="1"/>
      <c r="AR25" s="1"/>
      <c r="AS25" s="4">
        <f t="shared" si="2"/>
        <v>3854.3449999999998</v>
      </c>
      <c r="AT25" s="4">
        <f t="shared" si="3"/>
        <v>1</v>
      </c>
      <c r="AU25" s="3">
        <f t="shared" si="4"/>
        <v>2.264472068321949</v>
      </c>
      <c r="AV25" s="1"/>
      <c r="AW25" s="1"/>
      <c r="AX25" s="1"/>
      <c r="AY25" s="1"/>
      <c r="AZ25" s="1"/>
      <c r="BA25" s="4">
        <f t="shared" si="5"/>
        <v>0</v>
      </c>
      <c r="BB25" s="4"/>
      <c r="BC25" s="7" t="e">
        <f t="shared" si="15"/>
        <v>#DIV/0!</v>
      </c>
      <c r="BD25" s="1">
        <v>4</v>
      </c>
      <c r="BE25" s="1">
        <v>2</v>
      </c>
      <c r="BF25" s="1"/>
      <c r="BG25" s="1">
        <v>3</v>
      </c>
      <c r="BH25" s="1"/>
      <c r="BI25" s="1"/>
      <c r="BJ25" s="4">
        <f t="shared" si="6"/>
        <v>5</v>
      </c>
      <c r="BK25" s="1">
        <v>2</v>
      </c>
      <c r="BL25" s="1">
        <v>3</v>
      </c>
      <c r="BM25" s="1">
        <v>1</v>
      </c>
      <c r="BN25" s="1"/>
      <c r="BO25" s="1"/>
      <c r="BP25" s="4">
        <f t="shared" si="7"/>
        <v>6</v>
      </c>
      <c r="BQ25" s="1">
        <v>6</v>
      </c>
      <c r="BR25" s="1"/>
      <c r="BS25" s="1">
        <v>2</v>
      </c>
      <c r="BT25" s="1"/>
      <c r="BU25" s="1"/>
      <c r="BV25" s="13">
        <f t="shared" si="8"/>
        <v>8</v>
      </c>
      <c r="BW25" s="13">
        <f t="shared" si="9"/>
        <v>2</v>
      </c>
      <c r="BX25" s="4">
        <f t="shared" si="10"/>
        <v>1.6</v>
      </c>
      <c r="BY25" s="1"/>
      <c r="BZ25" s="1"/>
      <c r="CA25" s="1"/>
      <c r="CB25" s="1"/>
      <c r="CC25" s="1"/>
      <c r="CD25" s="4">
        <f t="shared" si="11"/>
        <v>0</v>
      </c>
      <c r="CE25" s="4">
        <f t="shared" si="12"/>
        <v>0</v>
      </c>
      <c r="CF25" s="7" t="e">
        <f t="shared" si="13"/>
        <v>#DIV/0!</v>
      </c>
      <c r="CG25" s="1" t="s">
        <v>83</v>
      </c>
      <c r="CH25" s="1">
        <v>38361.214999999997</v>
      </c>
      <c r="CI25" s="1" t="s">
        <v>136</v>
      </c>
      <c r="CJ25" s="1"/>
      <c r="CK25" s="1"/>
      <c r="CL25" s="1"/>
      <c r="CM25" s="1"/>
      <c r="CS25" t="s">
        <v>424</v>
      </c>
      <c r="CT25" t="s">
        <v>425</v>
      </c>
      <c r="CW25" t="s">
        <v>434</v>
      </c>
      <c r="CX25">
        <f t="shared" si="14"/>
        <v>3</v>
      </c>
    </row>
    <row r="26" spans="1:102" hidden="1" x14ac:dyDescent="0.3">
      <c r="A26" s="1">
        <v>4702</v>
      </c>
      <c r="B26" s="1" t="b">
        <v>1</v>
      </c>
      <c r="C26" s="1" t="s">
        <v>188</v>
      </c>
      <c r="D26" s="1" t="s">
        <v>189</v>
      </c>
      <c r="E26" s="1">
        <v>52.856839999999998</v>
      </c>
      <c r="F26" s="1">
        <v>1.91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1.91</v>
      </c>
      <c r="S26" s="1">
        <v>0</v>
      </c>
      <c r="T26" s="1">
        <v>0</v>
      </c>
      <c r="U26" s="1">
        <v>0.72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2</v>
      </c>
      <c r="AB26" s="1"/>
      <c r="AC26" s="1"/>
      <c r="AD26" s="1"/>
      <c r="AE26" s="1"/>
      <c r="AF26" s="1"/>
      <c r="AG26" s="4">
        <f t="shared" si="0"/>
        <v>0</v>
      </c>
      <c r="AH26" s="1"/>
      <c r="AI26" s="1"/>
      <c r="AJ26" s="1"/>
      <c r="AK26" s="1"/>
      <c r="AL26" s="1"/>
      <c r="AM26" s="4">
        <f t="shared" si="1"/>
        <v>0</v>
      </c>
      <c r="AN26" s="1"/>
      <c r="AO26" s="1"/>
      <c r="AP26" s="1"/>
      <c r="AQ26" s="1"/>
      <c r="AR26" s="1"/>
      <c r="AS26" s="4">
        <f t="shared" si="2"/>
        <v>0</v>
      </c>
      <c r="AT26" s="4">
        <f t="shared" si="3"/>
        <v>0</v>
      </c>
      <c r="AU26" s="11" t="e">
        <f t="shared" si="4"/>
        <v>#DIV/0!</v>
      </c>
      <c r="AV26" s="1"/>
      <c r="AW26" s="1"/>
      <c r="AX26" s="1"/>
      <c r="AY26" s="1"/>
      <c r="AZ26" s="1"/>
      <c r="BA26" s="4">
        <f t="shared" si="5"/>
        <v>0</v>
      </c>
      <c r="BB26" s="4"/>
      <c r="BC26" s="4" t="e">
        <f t="shared" si="15"/>
        <v>#DIV/0!</v>
      </c>
      <c r="BD26" s="1">
        <v>2</v>
      </c>
      <c r="BE26" s="1"/>
      <c r="BF26" s="1"/>
      <c r="BG26" s="1"/>
      <c r="BH26" s="1"/>
      <c r="BI26" s="1"/>
      <c r="BJ26" s="4">
        <f t="shared" si="6"/>
        <v>0</v>
      </c>
      <c r="BK26" s="1"/>
      <c r="BL26" s="1"/>
      <c r="BM26" s="1"/>
      <c r="BN26" s="1"/>
      <c r="BO26" s="1"/>
      <c r="BP26" s="4">
        <f t="shared" si="7"/>
        <v>0</v>
      </c>
      <c r="BQ26" s="1"/>
      <c r="BR26" s="1">
        <v>3</v>
      </c>
      <c r="BS26" s="1"/>
      <c r="BT26" s="1"/>
      <c r="BU26" s="1">
        <v>1</v>
      </c>
      <c r="BV26" s="13">
        <f t="shared" si="8"/>
        <v>4</v>
      </c>
      <c r="BW26" s="13">
        <f t="shared" si="9"/>
        <v>2</v>
      </c>
      <c r="BX26" s="7" t="e">
        <f t="shared" si="10"/>
        <v>#DIV/0!</v>
      </c>
      <c r="BY26" s="1"/>
      <c r="BZ26" s="1"/>
      <c r="CA26" s="1"/>
      <c r="CB26" s="1"/>
      <c r="CC26" s="1"/>
      <c r="CD26" s="4">
        <f t="shared" si="11"/>
        <v>0</v>
      </c>
      <c r="CE26" s="4" t="e">
        <f t="shared" si="12"/>
        <v>#DIV/0!</v>
      </c>
      <c r="CF26" s="7" t="e">
        <f t="shared" si="13"/>
        <v>#DIV/0!</v>
      </c>
      <c r="CG26" s="1" t="s">
        <v>82</v>
      </c>
      <c r="CH26" s="1">
        <v>133841.64000000001</v>
      </c>
      <c r="CI26" s="1" t="s">
        <v>190</v>
      </c>
      <c r="CJ26" s="1"/>
      <c r="CK26" s="1"/>
      <c r="CL26" s="1"/>
      <c r="CM26" s="1"/>
      <c r="CT26" t="s">
        <v>425</v>
      </c>
      <c r="CV26" t="s">
        <v>428</v>
      </c>
      <c r="CW26" t="s">
        <v>434</v>
      </c>
      <c r="CX26">
        <f t="shared" si="14"/>
        <v>3</v>
      </c>
    </row>
    <row r="27" spans="1:102" hidden="1" x14ac:dyDescent="0.3">
      <c r="A27">
        <v>3772</v>
      </c>
      <c r="B27" t="b">
        <v>1</v>
      </c>
      <c r="C27" t="s">
        <v>307</v>
      </c>
      <c r="D27" t="s">
        <v>308</v>
      </c>
      <c r="E27">
        <v>93.806389999999993</v>
      </c>
      <c r="F27">
        <v>14.1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10.9</v>
      </c>
      <c r="S27">
        <v>8.33</v>
      </c>
      <c r="T27">
        <v>11.54</v>
      </c>
      <c r="U27">
        <v>5.13</v>
      </c>
      <c r="V27">
        <v>0</v>
      </c>
      <c r="W27">
        <v>0</v>
      </c>
      <c r="X27">
        <v>0</v>
      </c>
      <c r="Y27">
        <v>10.9</v>
      </c>
      <c r="Z27">
        <v>0</v>
      </c>
      <c r="AA27">
        <v>4</v>
      </c>
      <c r="AG27" s="10">
        <f t="shared" si="0"/>
        <v>0</v>
      </c>
      <c r="AM27" s="10">
        <f t="shared" si="1"/>
        <v>0</v>
      </c>
      <c r="AS27" s="10">
        <f t="shared" si="2"/>
        <v>0</v>
      </c>
      <c r="AT27" s="10">
        <f t="shared" si="3"/>
        <v>0</v>
      </c>
      <c r="AU27" s="11" t="e">
        <f t="shared" si="4"/>
        <v>#DIV/0!</v>
      </c>
      <c r="BA27" s="10">
        <f t="shared" si="5"/>
        <v>0</v>
      </c>
      <c r="BB27" s="10"/>
      <c r="BC27" s="10" t="e">
        <f t="shared" si="15"/>
        <v>#DIV/0!</v>
      </c>
      <c r="BD27">
        <v>4</v>
      </c>
      <c r="BJ27" s="10">
        <f t="shared" si="6"/>
        <v>0</v>
      </c>
      <c r="BP27" s="10">
        <f t="shared" si="7"/>
        <v>0</v>
      </c>
      <c r="BR27">
        <v>5</v>
      </c>
      <c r="BS27">
        <v>4</v>
      </c>
      <c r="BT27">
        <v>4</v>
      </c>
      <c r="BU27">
        <v>2</v>
      </c>
      <c r="BV27" s="14">
        <f t="shared" si="8"/>
        <v>15</v>
      </c>
      <c r="BW27" s="13">
        <f t="shared" si="9"/>
        <v>4</v>
      </c>
      <c r="BX27" s="7" t="e">
        <f t="shared" si="10"/>
        <v>#DIV/0!</v>
      </c>
      <c r="CB27">
        <v>4</v>
      </c>
      <c r="CD27" s="10">
        <f t="shared" si="11"/>
        <v>4</v>
      </c>
      <c r="CE27" s="4" t="e">
        <f t="shared" si="12"/>
        <v>#DIV/0!</v>
      </c>
      <c r="CF27" s="7">
        <f t="shared" si="13"/>
        <v>3.75</v>
      </c>
      <c r="CG27" t="s">
        <v>82</v>
      </c>
      <c r="CH27">
        <v>37436.574000000001</v>
      </c>
      <c r="CI27" t="s">
        <v>309</v>
      </c>
      <c r="CT27" t="s">
        <v>425</v>
      </c>
      <c r="CV27" t="s">
        <v>428</v>
      </c>
      <c r="CW27" t="s">
        <v>434</v>
      </c>
      <c r="CX27">
        <f t="shared" si="14"/>
        <v>3</v>
      </c>
    </row>
    <row r="28" spans="1:102" hidden="1" x14ac:dyDescent="0.3">
      <c r="A28">
        <v>3772</v>
      </c>
      <c r="B28" t="b">
        <v>1</v>
      </c>
      <c r="C28" t="s">
        <v>310</v>
      </c>
      <c r="D28" t="s">
        <v>311</v>
      </c>
      <c r="E28">
        <v>93.806389999999993</v>
      </c>
      <c r="F28">
        <v>14.1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10.9</v>
      </c>
      <c r="S28">
        <v>8.33</v>
      </c>
      <c r="T28">
        <v>11.54</v>
      </c>
      <c r="U28">
        <v>5.13</v>
      </c>
      <c r="V28">
        <v>0</v>
      </c>
      <c r="W28">
        <v>0</v>
      </c>
      <c r="X28">
        <v>0</v>
      </c>
      <c r="Y28">
        <v>10.9</v>
      </c>
      <c r="Z28">
        <v>0</v>
      </c>
      <c r="AA28">
        <v>4</v>
      </c>
      <c r="AG28" s="10">
        <f t="shared" si="0"/>
        <v>0</v>
      </c>
      <c r="AM28" s="10">
        <f t="shared" si="1"/>
        <v>0</v>
      </c>
      <c r="AS28" s="10">
        <f t="shared" si="2"/>
        <v>0</v>
      </c>
      <c r="AT28" s="10">
        <f t="shared" si="3"/>
        <v>0</v>
      </c>
      <c r="AU28" s="11" t="e">
        <f t="shared" si="4"/>
        <v>#DIV/0!</v>
      </c>
      <c r="BA28" s="10">
        <f t="shared" si="5"/>
        <v>0</v>
      </c>
      <c r="BB28" s="10"/>
      <c r="BC28" s="10" t="e">
        <f t="shared" si="15"/>
        <v>#DIV/0!</v>
      </c>
      <c r="BD28">
        <v>4</v>
      </c>
      <c r="BJ28" s="10">
        <f t="shared" si="6"/>
        <v>0</v>
      </c>
      <c r="BP28" s="10">
        <f t="shared" si="7"/>
        <v>0</v>
      </c>
      <c r="BR28">
        <v>5</v>
      </c>
      <c r="BS28">
        <v>4</v>
      </c>
      <c r="BT28">
        <v>4</v>
      </c>
      <c r="BU28">
        <v>2</v>
      </c>
      <c r="BV28" s="14">
        <f t="shared" si="8"/>
        <v>15</v>
      </c>
      <c r="BW28" s="13">
        <f t="shared" si="9"/>
        <v>4</v>
      </c>
      <c r="BX28" s="7" t="e">
        <f t="shared" si="10"/>
        <v>#DIV/0!</v>
      </c>
      <c r="CB28">
        <v>4</v>
      </c>
      <c r="CD28" s="10">
        <f t="shared" si="11"/>
        <v>4</v>
      </c>
      <c r="CE28" s="4" t="e">
        <f t="shared" si="12"/>
        <v>#DIV/0!</v>
      </c>
      <c r="CF28" s="7">
        <f t="shared" si="13"/>
        <v>3.75</v>
      </c>
      <c r="CG28" t="s">
        <v>82</v>
      </c>
      <c r="CH28">
        <v>37436.574000000001</v>
      </c>
      <c r="CI28" t="s">
        <v>312</v>
      </c>
      <c r="CT28" t="s">
        <v>425</v>
      </c>
      <c r="CV28" t="s">
        <v>428</v>
      </c>
      <c r="CW28" t="s">
        <v>434</v>
      </c>
      <c r="CX28">
        <f t="shared" si="14"/>
        <v>3</v>
      </c>
    </row>
    <row r="29" spans="1:102" hidden="1" x14ac:dyDescent="0.3">
      <c r="A29" s="1">
        <v>5014</v>
      </c>
      <c r="B29" s="1" t="b">
        <v>1</v>
      </c>
      <c r="C29" s="1" t="s">
        <v>313</v>
      </c>
      <c r="D29" s="1" t="s">
        <v>314</v>
      </c>
      <c r="E29" s="1">
        <v>39.052643000000003</v>
      </c>
      <c r="F29" s="1">
        <v>5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5</v>
      </c>
      <c r="R29" s="1">
        <v>0</v>
      </c>
      <c r="S29" s="1">
        <v>0</v>
      </c>
      <c r="T29" s="1">
        <v>0</v>
      </c>
      <c r="U29" s="1">
        <v>5</v>
      </c>
      <c r="V29" s="1">
        <v>0</v>
      </c>
      <c r="W29" s="1">
        <v>5</v>
      </c>
      <c r="X29" s="1">
        <v>0</v>
      </c>
      <c r="Y29" s="1">
        <v>0</v>
      </c>
      <c r="Z29" s="1">
        <v>0</v>
      </c>
      <c r="AA29" s="1">
        <v>1</v>
      </c>
      <c r="AB29" s="1"/>
      <c r="AC29" s="1"/>
      <c r="AD29" s="1"/>
      <c r="AE29" s="1"/>
      <c r="AF29" s="1"/>
      <c r="AG29" s="4">
        <f t="shared" si="0"/>
        <v>0</v>
      </c>
      <c r="AH29" s="1"/>
      <c r="AI29" s="1"/>
      <c r="AJ29" s="1"/>
      <c r="AK29" s="1"/>
      <c r="AL29" s="1"/>
      <c r="AM29" s="4">
        <f t="shared" si="1"/>
        <v>0</v>
      </c>
      <c r="AN29" s="1"/>
      <c r="AO29" s="1"/>
      <c r="AP29" s="1"/>
      <c r="AQ29" s="1"/>
      <c r="AR29" s="1"/>
      <c r="AS29" s="4">
        <f t="shared" si="2"/>
        <v>0</v>
      </c>
      <c r="AT29" s="4">
        <f t="shared" si="3"/>
        <v>0</v>
      </c>
      <c r="AU29" s="11" t="e">
        <f t="shared" si="4"/>
        <v>#DIV/0!</v>
      </c>
      <c r="AV29" s="1"/>
      <c r="AW29" s="1"/>
      <c r="AX29" s="1"/>
      <c r="AY29" s="1"/>
      <c r="AZ29" s="1"/>
      <c r="BA29" s="4">
        <f t="shared" si="5"/>
        <v>0</v>
      </c>
      <c r="BB29" s="4"/>
      <c r="BC29" s="4" t="e">
        <f t="shared" si="15"/>
        <v>#DIV/0!</v>
      </c>
      <c r="BD29" s="1">
        <v>1</v>
      </c>
      <c r="BE29" s="1"/>
      <c r="BF29" s="1"/>
      <c r="BG29" s="1"/>
      <c r="BH29" s="1"/>
      <c r="BI29" s="1"/>
      <c r="BJ29" s="4">
        <f t="shared" si="6"/>
        <v>0</v>
      </c>
      <c r="BK29" s="1"/>
      <c r="BL29" s="1"/>
      <c r="BM29" s="1"/>
      <c r="BN29" s="1"/>
      <c r="BO29" s="1"/>
      <c r="BP29" s="4">
        <f t="shared" si="7"/>
        <v>0</v>
      </c>
      <c r="BQ29" s="1">
        <v>1</v>
      </c>
      <c r="BR29" s="1"/>
      <c r="BS29" s="1"/>
      <c r="BT29" s="1"/>
      <c r="BU29" s="1">
        <v>2</v>
      </c>
      <c r="BV29" s="13">
        <f t="shared" si="8"/>
        <v>3</v>
      </c>
      <c r="BW29" s="13">
        <f t="shared" si="9"/>
        <v>2</v>
      </c>
      <c r="BX29" s="7" t="e">
        <f t="shared" si="10"/>
        <v>#DIV/0!</v>
      </c>
      <c r="BY29" s="1"/>
      <c r="BZ29" s="1">
        <v>1</v>
      </c>
      <c r="CA29" s="1"/>
      <c r="CB29" s="1"/>
      <c r="CC29" s="1"/>
      <c r="CD29" s="4">
        <f t="shared" si="11"/>
        <v>1</v>
      </c>
      <c r="CE29" s="4" t="e">
        <f t="shared" si="12"/>
        <v>#DIV/0!</v>
      </c>
      <c r="CF29" s="7">
        <f t="shared" si="13"/>
        <v>3</v>
      </c>
      <c r="CG29" s="1"/>
      <c r="CH29" s="1">
        <v>23314.355</v>
      </c>
      <c r="CI29" s="1" t="s">
        <v>315</v>
      </c>
      <c r="CJ29" s="1"/>
      <c r="CK29" s="1"/>
      <c r="CL29" s="1"/>
      <c r="CM29" s="1"/>
      <c r="CT29" t="s">
        <v>425</v>
      </c>
      <c r="CV29" t="s">
        <v>428</v>
      </c>
      <c r="CW29" t="s">
        <v>434</v>
      </c>
      <c r="CX29">
        <f t="shared" si="14"/>
        <v>3</v>
      </c>
    </row>
    <row r="30" spans="1:102" hidden="1" x14ac:dyDescent="0.3">
      <c r="A30" s="1">
        <v>5014</v>
      </c>
      <c r="B30" s="1" t="b">
        <v>1</v>
      </c>
      <c r="C30" s="1" t="s">
        <v>316</v>
      </c>
      <c r="D30" s="1" t="s">
        <v>317</v>
      </c>
      <c r="E30" s="1">
        <v>39.052643000000003</v>
      </c>
      <c r="F30" s="1">
        <v>5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5</v>
      </c>
      <c r="R30" s="1">
        <v>0</v>
      </c>
      <c r="S30" s="1">
        <v>0</v>
      </c>
      <c r="T30" s="1">
        <v>0</v>
      </c>
      <c r="U30" s="1">
        <v>5</v>
      </c>
      <c r="V30" s="1">
        <v>0</v>
      </c>
      <c r="W30" s="1">
        <v>5</v>
      </c>
      <c r="X30" s="1">
        <v>0</v>
      </c>
      <c r="Y30" s="1">
        <v>0</v>
      </c>
      <c r="Z30" s="1">
        <v>0</v>
      </c>
      <c r="AA30" s="1">
        <v>1</v>
      </c>
      <c r="AB30" s="1"/>
      <c r="AC30" s="1"/>
      <c r="AD30" s="1"/>
      <c r="AE30" s="1"/>
      <c r="AF30" s="1"/>
      <c r="AG30" s="4">
        <f t="shared" si="0"/>
        <v>0</v>
      </c>
      <c r="AH30" s="1"/>
      <c r="AI30" s="1"/>
      <c r="AJ30" s="1"/>
      <c r="AK30" s="1"/>
      <c r="AL30" s="1"/>
      <c r="AM30" s="4">
        <f t="shared" si="1"/>
        <v>0</v>
      </c>
      <c r="AN30" s="1"/>
      <c r="AO30" s="1"/>
      <c r="AP30" s="1"/>
      <c r="AQ30" s="1"/>
      <c r="AR30" s="1"/>
      <c r="AS30" s="4">
        <f t="shared" si="2"/>
        <v>0</v>
      </c>
      <c r="AT30" s="4">
        <f t="shared" si="3"/>
        <v>0</v>
      </c>
      <c r="AU30" s="11" t="e">
        <f t="shared" si="4"/>
        <v>#DIV/0!</v>
      </c>
      <c r="AV30" s="1"/>
      <c r="AW30" s="1"/>
      <c r="AX30" s="1"/>
      <c r="AY30" s="1"/>
      <c r="AZ30" s="1"/>
      <c r="BA30" s="4">
        <f t="shared" si="5"/>
        <v>0</v>
      </c>
      <c r="BB30" s="4"/>
      <c r="BC30" s="4" t="e">
        <f t="shared" si="15"/>
        <v>#DIV/0!</v>
      </c>
      <c r="BD30" s="1">
        <v>1</v>
      </c>
      <c r="BE30" s="1"/>
      <c r="BF30" s="1"/>
      <c r="BG30" s="1"/>
      <c r="BH30" s="1"/>
      <c r="BI30" s="1"/>
      <c r="BJ30" s="4">
        <f t="shared" si="6"/>
        <v>0</v>
      </c>
      <c r="BK30" s="1"/>
      <c r="BL30" s="1"/>
      <c r="BM30" s="1"/>
      <c r="BN30" s="1"/>
      <c r="BO30" s="1"/>
      <c r="BP30" s="4">
        <f t="shared" si="7"/>
        <v>0</v>
      </c>
      <c r="BQ30" s="1">
        <v>1</v>
      </c>
      <c r="BR30" s="1"/>
      <c r="BS30" s="1"/>
      <c r="BT30" s="1"/>
      <c r="BU30" s="1">
        <v>2</v>
      </c>
      <c r="BV30" s="13">
        <f t="shared" si="8"/>
        <v>3</v>
      </c>
      <c r="BW30" s="13">
        <f t="shared" si="9"/>
        <v>2</v>
      </c>
      <c r="BX30" s="7" t="e">
        <f t="shared" si="10"/>
        <v>#DIV/0!</v>
      </c>
      <c r="BY30" s="1"/>
      <c r="BZ30" s="1">
        <v>1</v>
      </c>
      <c r="CA30" s="1"/>
      <c r="CB30" s="1"/>
      <c r="CC30" s="1"/>
      <c r="CD30" s="4">
        <f t="shared" si="11"/>
        <v>1</v>
      </c>
      <c r="CE30" s="4" t="e">
        <f t="shared" si="12"/>
        <v>#DIV/0!</v>
      </c>
      <c r="CF30" s="7">
        <f t="shared" si="13"/>
        <v>3</v>
      </c>
      <c r="CG30" s="1"/>
      <c r="CH30" s="1">
        <v>23326.41</v>
      </c>
      <c r="CI30" s="1" t="s">
        <v>318</v>
      </c>
      <c r="CJ30" s="1"/>
      <c r="CK30" s="1"/>
      <c r="CL30" s="1"/>
      <c r="CM30" s="1"/>
      <c r="CT30" t="s">
        <v>425</v>
      </c>
      <c r="CV30" t="s">
        <v>428</v>
      </c>
      <c r="CW30" t="s">
        <v>434</v>
      </c>
      <c r="CX30">
        <f t="shared" si="14"/>
        <v>3</v>
      </c>
    </row>
    <row r="31" spans="1:102" hidden="1" x14ac:dyDescent="0.3">
      <c r="A31" s="1">
        <v>5014</v>
      </c>
      <c r="B31" s="1" t="b">
        <v>1</v>
      </c>
      <c r="C31" s="1" t="s">
        <v>319</v>
      </c>
      <c r="D31" s="1" t="s">
        <v>320</v>
      </c>
      <c r="E31" s="1">
        <v>39.052643000000003</v>
      </c>
      <c r="F31" s="1">
        <v>5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5</v>
      </c>
      <c r="R31" s="1">
        <v>0</v>
      </c>
      <c r="S31" s="1">
        <v>0</v>
      </c>
      <c r="T31" s="1">
        <v>0</v>
      </c>
      <c r="U31" s="1">
        <v>5</v>
      </c>
      <c r="V31" s="1">
        <v>0</v>
      </c>
      <c r="W31" s="1">
        <v>5</v>
      </c>
      <c r="X31" s="1">
        <v>0</v>
      </c>
      <c r="Y31" s="1">
        <v>0</v>
      </c>
      <c r="Z31" s="1">
        <v>0</v>
      </c>
      <c r="AA31" s="1">
        <v>1</v>
      </c>
      <c r="AB31" s="1"/>
      <c r="AC31" s="1"/>
      <c r="AD31" s="1"/>
      <c r="AE31" s="1"/>
      <c r="AF31" s="1"/>
      <c r="AG31" s="4">
        <f t="shared" si="0"/>
        <v>0</v>
      </c>
      <c r="AH31" s="1"/>
      <c r="AI31" s="1"/>
      <c r="AJ31" s="1"/>
      <c r="AK31" s="1"/>
      <c r="AL31" s="1"/>
      <c r="AM31" s="4">
        <f t="shared" si="1"/>
        <v>0</v>
      </c>
      <c r="AN31" s="1"/>
      <c r="AO31" s="1"/>
      <c r="AP31" s="1"/>
      <c r="AQ31" s="1"/>
      <c r="AR31" s="1"/>
      <c r="AS31" s="4">
        <f t="shared" si="2"/>
        <v>0</v>
      </c>
      <c r="AT31" s="4">
        <f t="shared" si="3"/>
        <v>0</v>
      </c>
      <c r="AU31" s="11" t="e">
        <f t="shared" si="4"/>
        <v>#DIV/0!</v>
      </c>
      <c r="AV31" s="1"/>
      <c r="AW31" s="1"/>
      <c r="AX31" s="1"/>
      <c r="AY31" s="1"/>
      <c r="AZ31" s="1"/>
      <c r="BA31" s="4">
        <f t="shared" si="5"/>
        <v>0</v>
      </c>
      <c r="BB31" s="4"/>
      <c r="BC31" s="4" t="e">
        <f t="shared" si="15"/>
        <v>#DIV/0!</v>
      </c>
      <c r="BD31" s="1">
        <v>1</v>
      </c>
      <c r="BE31" s="1"/>
      <c r="BF31" s="1"/>
      <c r="BG31" s="1"/>
      <c r="BH31" s="1"/>
      <c r="BI31" s="1"/>
      <c r="BJ31" s="4">
        <f t="shared" si="6"/>
        <v>0</v>
      </c>
      <c r="BK31" s="1"/>
      <c r="BL31" s="1"/>
      <c r="BM31" s="1"/>
      <c r="BN31" s="1"/>
      <c r="BO31" s="1"/>
      <c r="BP31" s="4">
        <f t="shared" si="7"/>
        <v>0</v>
      </c>
      <c r="BQ31" s="1">
        <v>1</v>
      </c>
      <c r="BR31" s="1"/>
      <c r="BS31" s="1"/>
      <c r="BT31" s="1"/>
      <c r="BU31" s="1">
        <v>2</v>
      </c>
      <c r="BV31" s="13">
        <f t="shared" si="8"/>
        <v>3</v>
      </c>
      <c r="BW31" s="13">
        <f t="shared" si="9"/>
        <v>2</v>
      </c>
      <c r="BX31" s="7" t="e">
        <f t="shared" si="10"/>
        <v>#DIV/0!</v>
      </c>
      <c r="BY31" s="1"/>
      <c r="BZ31" s="1">
        <v>1</v>
      </c>
      <c r="CA31" s="1"/>
      <c r="CB31" s="1"/>
      <c r="CC31" s="1"/>
      <c r="CD31" s="4">
        <f t="shared" si="11"/>
        <v>1</v>
      </c>
      <c r="CE31" s="4" t="e">
        <f t="shared" si="12"/>
        <v>#DIV/0!</v>
      </c>
      <c r="CF31" s="7">
        <f t="shared" si="13"/>
        <v>3</v>
      </c>
      <c r="CG31" s="1"/>
      <c r="CH31" s="1">
        <v>23300.328000000001</v>
      </c>
      <c r="CI31" s="1" t="s">
        <v>321</v>
      </c>
      <c r="CJ31" s="1"/>
      <c r="CK31" s="1"/>
      <c r="CL31" s="1"/>
      <c r="CM31" s="1"/>
      <c r="CT31" t="s">
        <v>425</v>
      </c>
      <c r="CV31" t="s">
        <v>428</v>
      </c>
      <c r="CW31" t="s">
        <v>434</v>
      </c>
      <c r="CX31">
        <f t="shared" si="14"/>
        <v>3</v>
      </c>
    </row>
    <row r="32" spans="1:102" hidden="1" x14ac:dyDescent="0.3">
      <c r="A32" s="1">
        <v>4862</v>
      </c>
      <c r="B32" s="1" t="b">
        <v>1</v>
      </c>
      <c r="C32" s="1" t="s">
        <v>371</v>
      </c>
      <c r="D32" s="1" t="s">
        <v>372</v>
      </c>
      <c r="E32" s="1">
        <v>46.400615999999999</v>
      </c>
      <c r="F32" s="1">
        <v>10.26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10.26</v>
      </c>
      <c r="S32" s="1">
        <v>10.26</v>
      </c>
      <c r="T32" s="1">
        <v>10.26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10.26</v>
      </c>
      <c r="AA32" s="1">
        <v>1</v>
      </c>
      <c r="AB32" s="1"/>
      <c r="AC32" s="1"/>
      <c r="AD32" s="1"/>
      <c r="AE32" s="1"/>
      <c r="AF32" s="1"/>
      <c r="AG32" s="4">
        <f t="shared" si="0"/>
        <v>0</v>
      </c>
      <c r="AH32" s="1"/>
      <c r="AI32" s="1"/>
      <c r="AJ32" s="1"/>
      <c r="AK32" s="1"/>
      <c r="AL32" s="1"/>
      <c r="AM32" s="4">
        <f t="shared" si="1"/>
        <v>0</v>
      </c>
      <c r="AN32" s="1"/>
      <c r="AO32" s="1"/>
      <c r="AP32" s="1"/>
      <c r="AQ32" s="1"/>
      <c r="AR32" s="1"/>
      <c r="AS32" s="4">
        <f t="shared" si="2"/>
        <v>0</v>
      </c>
      <c r="AT32" s="4">
        <f t="shared" si="3"/>
        <v>0</v>
      </c>
      <c r="AU32" s="11" t="e">
        <f t="shared" si="4"/>
        <v>#DIV/0!</v>
      </c>
      <c r="AV32" s="1"/>
      <c r="AW32" s="1"/>
      <c r="AX32" s="1"/>
      <c r="AY32" s="1"/>
      <c r="AZ32" s="1"/>
      <c r="BA32" s="4">
        <f t="shared" si="5"/>
        <v>0</v>
      </c>
      <c r="BB32" s="4"/>
      <c r="BC32" s="4" t="e">
        <f t="shared" si="15"/>
        <v>#DIV/0!</v>
      </c>
      <c r="BD32" s="1">
        <v>1</v>
      </c>
      <c r="BE32" s="1"/>
      <c r="BF32" s="1"/>
      <c r="BG32" s="1"/>
      <c r="BH32" s="1"/>
      <c r="BI32" s="1"/>
      <c r="BJ32" s="4">
        <f t="shared" si="6"/>
        <v>0</v>
      </c>
      <c r="BK32" s="1"/>
      <c r="BL32" s="1"/>
      <c r="BM32" s="1"/>
      <c r="BN32" s="1"/>
      <c r="BO32" s="1"/>
      <c r="BP32" s="4">
        <f t="shared" si="7"/>
        <v>0</v>
      </c>
      <c r="BQ32" s="1"/>
      <c r="BR32" s="1">
        <v>1</v>
      </c>
      <c r="BS32" s="1">
        <v>1</v>
      </c>
      <c r="BT32" s="1">
        <v>2</v>
      </c>
      <c r="BU32" s="1"/>
      <c r="BV32" s="13">
        <f t="shared" si="8"/>
        <v>4</v>
      </c>
      <c r="BW32" s="13">
        <f t="shared" si="9"/>
        <v>3</v>
      </c>
      <c r="BX32" s="7" t="e">
        <f t="shared" si="10"/>
        <v>#DIV/0!</v>
      </c>
      <c r="BY32" s="1"/>
      <c r="BZ32" s="1"/>
      <c r="CA32" s="1"/>
      <c r="CB32" s="1"/>
      <c r="CC32" s="1">
        <v>2</v>
      </c>
      <c r="CD32" s="4">
        <f t="shared" si="11"/>
        <v>2</v>
      </c>
      <c r="CE32" s="4" t="e">
        <f t="shared" si="12"/>
        <v>#DIV/0!</v>
      </c>
      <c r="CF32" s="7">
        <f t="shared" si="13"/>
        <v>2</v>
      </c>
      <c r="CG32" s="1" t="s">
        <v>82</v>
      </c>
      <c r="CH32" s="1">
        <v>12534.585999999999</v>
      </c>
      <c r="CI32" s="1" t="s">
        <v>373</v>
      </c>
      <c r="CJ32" s="1"/>
      <c r="CK32" s="1"/>
      <c r="CL32" s="1"/>
      <c r="CM32" s="1"/>
      <c r="CT32" t="s">
        <v>425</v>
      </c>
      <c r="CV32" t="s">
        <v>428</v>
      </c>
      <c r="CW32" t="s">
        <v>434</v>
      </c>
      <c r="CX32">
        <f t="shared" si="14"/>
        <v>3</v>
      </c>
    </row>
    <row r="33" spans="1:102" hidden="1" x14ac:dyDescent="0.3">
      <c r="A33" s="1">
        <v>4515</v>
      </c>
      <c r="B33" s="1" t="b">
        <v>1</v>
      </c>
      <c r="C33" s="1" t="s">
        <v>197</v>
      </c>
      <c r="D33" s="1" t="s">
        <v>198</v>
      </c>
      <c r="E33" s="1">
        <v>61.295043999999997</v>
      </c>
      <c r="F33" s="1">
        <v>2.54</v>
      </c>
      <c r="G33" s="1">
        <v>1.41</v>
      </c>
      <c r="H33" s="1">
        <v>1.41</v>
      </c>
      <c r="I33" s="1">
        <v>0</v>
      </c>
      <c r="J33" s="1">
        <v>0</v>
      </c>
      <c r="K33" s="1">
        <v>0</v>
      </c>
      <c r="L33" s="1">
        <v>1.41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1.1299999999999999</v>
      </c>
      <c r="S33" s="1">
        <v>0</v>
      </c>
      <c r="T33" s="1">
        <v>0</v>
      </c>
      <c r="U33" s="1">
        <v>1.1299999999999999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2</v>
      </c>
      <c r="AB33" s="1"/>
      <c r="AC33" s="1"/>
      <c r="AD33" s="1"/>
      <c r="AE33" s="1"/>
      <c r="AF33" s="1"/>
      <c r="AG33" s="4">
        <f t="shared" si="0"/>
        <v>0</v>
      </c>
      <c r="AH33" s="1"/>
      <c r="AI33" s="1"/>
      <c r="AJ33" s="1"/>
      <c r="AK33" s="1"/>
      <c r="AL33" s="1"/>
      <c r="AM33" s="4">
        <f t="shared" si="1"/>
        <v>0</v>
      </c>
      <c r="AN33" s="1"/>
      <c r="AO33" s="1"/>
      <c r="AP33" s="1"/>
      <c r="AQ33" s="1"/>
      <c r="AR33" s="1"/>
      <c r="AS33" s="4">
        <f t="shared" si="2"/>
        <v>0</v>
      </c>
      <c r="AT33" s="4">
        <f t="shared" si="3"/>
        <v>0</v>
      </c>
      <c r="AU33" s="11" t="e">
        <f t="shared" si="4"/>
        <v>#DIV/0!</v>
      </c>
      <c r="AV33" s="1"/>
      <c r="AW33" s="1"/>
      <c r="AX33" s="1"/>
      <c r="AY33" s="1"/>
      <c r="AZ33" s="1"/>
      <c r="BA33" s="4">
        <f t="shared" si="5"/>
        <v>0</v>
      </c>
      <c r="BB33" s="4"/>
      <c r="BC33" s="4" t="e">
        <f t="shared" si="15"/>
        <v>#DIV/0!</v>
      </c>
      <c r="BD33" s="1">
        <v>1</v>
      </c>
      <c r="BE33" s="1">
        <v>1</v>
      </c>
      <c r="BF33" s="1">
        <v>1</v>
      </c>
      <c r="BG33" s="1"/>
      <c r="BH33" s="1"/>
      <c r="BI33" s="1"/>
      <c r="BJ33" s="4">
        <f t="shared" si="6"/>
        <v>2</v>
      </c>
      <c r="BK33" s="1">
        <v>1</v>
      </c>
      <c r="BL33" s="1"/>
      <c r="BM33" s="1"/>
      <c r="BN33" s="1"/>
      <c r="BO33" s="1"/>
      <c r="BP33" s="4">
        <f t="shared" si="7"/>
        <v>1</v>
      </c>
      <c r="BQ33" s="1"/>
      <c r="BR33" s="1">
        <v>2</v>
      </c>
      <c r="BS33" s="1"/>
      <c r="BT33" s="1"/>
      <c r="BU33" s="1">
        <v>1</v>
      </c>
      <c r="BV33" s="13">
        <f t="shared" si="8"/>
        <v>3</v>
      </c>
      <c r="BW33" s="13">
        <f t="shared" si="9"/>
        <v>2</v>
      </c>
      <c r="BX33" s="4">
        <f t="shared" si="10"/>
        <v>1.5</v>
      </c>
      <c r="BY33" s="1"/>
      <c r="BZ33" s="1"/>
      <c r="CA33" s="1"/>
      <c r="CB33" s="1"/>
      <c r="CC33" s="1"/>
      <c r="CD33" s="4">
        <f t="shared" si="11"/>
        <v>0</v>
      </c>
      <c r="CE33" s="4">
        <f t="shared" si="12"/>
        <v>0</v>
      </c>
      <c r="CF33" s="7" t="e">
        <f t="shared" si="13"/>
        <v>#DIV/0!</v>
      </c>
      <c r="CG33" s="1"/>
      <c r="CH33" s="1">
        <v>78686.05</v>
      </c>
      <c r="CI33" s="1" t="s">
        <v>199</v>
      </c>
      <c r="CJ33" s="1"/>
      <c r="CK33" s="1"/>
      <c r="CL33" s="1"/>
      <c r="CM33" s="1"/>
      <c r="CT33" t="s">
        <v>425</v>
      </c>
      <c r="CW33" t="s">
        <v>434</v>
      </c>
      <c r="CX33">
        <f t="shared" si="14"/>
        <v>2</v>
      </c>
    </row>
    <row r="34" spans="1:102" hidden="1" x14ac:dyDescent="0.3">
      <c r="A34" s="1">
        <v>4515</v>
      </c>
      <c r="B34" s="1" t="b">
        <v>1</v>
      </c>
      <c r="C34" s="1" t="s">
        <v>210</v>
      </c>
      <c r="D34" s="1" t="s">
        <v>211</v>
      </c>
      <c r="E34" s="1">
        <v>61.295043999999997</v>
      </c>
      <c r="F34" s="1">
        <v>1.38</v>
      </c>
      <c r="G34" s="1">
        <v>0.77</v>
      </c>
      <c r="H34" s="1">
        <v>0.77</v>
      </c>
      <c r="I34" s="1">
        <v>0</v>
      </c>
      <c r="J34" s="1">
        <v>0</v>
      </c>
      <c r="K34" s="1">
        <v>0</v>
      </c>
      <c r="L34" s="1">
        <v>0.77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0.62</v>
      </c>
      <c r="S34" s="1">
        <v>0</v>
      </c>
      <c r="T34" s="1">
        <v>0</v>
      </c>
      <c r="U34" s="1">
        <v>0.62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2</v>
      </c>
      <c r="AB34" s="1"/>
      <c r="AC34" s="1"/>
      <c r="AD34" s="1"/>
      <c r="AE34" s="1"/>
      <c r="AF34" s="1"/>
      <c r="AG34" s="4">
        <f t="shared" ref="AG34:AG65" si="16">SUM(AB34:AF34)</f>
        <v>0</v>
      </c>
      <c r="AH34" s="1"/>
      <c r="AI34" s="1"/>
      <c r="AJ34" s="1"/>
      <c r="AK34" s="1"/>
      <c r="AL34" s="1"/>
      <c r="AM34" s="4">
        <f t="shared" ref="AM34:AM65" si="17">SUM(AH34:AL34)</f>
        <v>0</v>
      </c>
      <c r="AN34" s="1"/>
      <c r="AO34" s="1"/>
      <c r="AP34" s="1"/>
      <c r="AQ34" s="1"/>
      <c r="AR34" s="1"/>
      <c r="AS34" s="4">
        <f t="shared" ref="AS34:AS65" si="18">SUM(AN34:AR34)</f>
        <v>0</v>
      </c>
      <c r="AT34" s="4">
        <f t="shared" ref="AT34:AT65" si="19">COUNTA(AN34:AR34)</f>
        <v>0</v>
      </c>
      <c r="AU34" s="11" t="e">
        <f t="shared" ref="AU34:AU65" si="20">AS34/AG34</f>
        <v>#DIV/0!</v>
      </c>
      <c r="AV34" s="1"/>
      <c r="AW34" s="1"/>
      <c r="AX34" s="1"/>
      <c r="AY34" s="1"/>
      <c r="AZ34" s="1"/>
      <c r="BA34" s="4">
        <f t="shared" ref="BA34:BA65" si="21">SUM(AV34:AZ34)</f>
        <v>0</v>
      </c>
      <c r="BB34" s="4"/>
      <c r="BC34" s="4" t="e">
        <f t="shared" ref="BC34:BC65" si="22">AS34/BA34</f>
        <v>#DIV/0!</v>
      </c>
      <c r="BD34" s="1">
        <v>1</v>
      </c>
      <c r="BE34" s="1">
        <v>1</v>
      </c>
      <c r="BF34" s="1">
        <v>1</v>
      </c>
      <c r="BG34" s="1"/>
      <c r="BH34" s="1"/>
      <c r="BI34" s="1"/>
      <c r="BJ34" s="4">
        <f t="shared" ref="BJ34:BJ65" si="23">SUM(BE34:BI34)</f>
        <v>2</v>
      </c>
      <c r="BK34" s="1">
        <v>1</v>
      </c>
      <c r="BL34" s="1"/>
      <c r="BM34" s="1"/>
      <c r="BN34" s="1"/>
      <c r="BO34" s="1"/>
      <c r="BP34" s="4">
        <f t="shared" ref="BP34:BP65" si="24">SUM(BK34:BO34)</f>
        <v>1</v>
      </c>
      <c r="BQ34" s="1"/>
      <c r="BR34" s="1">
        <v>2</v>
      </c>
      <c r="BS34" s="1"/>
      <c r="BT34" s="1"/>
      <c r="BU34" s="1">
        <v>1</v>
      </c>
      <c r="BV34" s="13">
        <f t="shared" ref="BV34:BV65" si="25">SUM(BQ34:BU34)</f>
        <v>3</v>
      </c>
      <c r="BW34" s="13">
        <f t="shared" ref="BW34:BW65" si="26">COUNT(BQ34:BU34)</f>
        <v>2</v>
      </c>
      <c r="BX34" s="4">
        <f t="shared" ref="BX34:BX65" si="27">BV34/BJ34</f>
        <v>1.5</v>
      </c>
      <c r="BY34" s="1"/>
      <c r="BZ34" s="1"/>
      <c r="CA34" s="1"/>
      <c r="CB34" s="1"/>
      <c r="CC34" s="1"/>
      <c r="CD34" s="4">
        <f t="shared" ref="CD34:CD65" si="28">SUM(BY34:CC34)</f>
        <v>0</v>
      </c>
      <c r="CE34" s="4">
        <f t="shared" ref="CE34:CE65" si="29">CD34/BP34</f>
        <v>0</v>
      </c>
      <c r="CF34" s="7" t="e">
        <f t="shared" ref="CF34:CF65" si="30">BV34/CD34</f>
        <v>#DIV/0!</v>
      </c>
      <c r="CG34" s="1"/>
      <c r="CH34" s="1">
        <v>144874.73000000001</v>
      </c>
      <c r="CI34" s="1" t="s">
        <v>212</v>
      </c>
      <c r="CJ34" s="1"/>
      <c r="CK34" s="1"/>
      <c r="CL34" s="1"/>
      <c r="CM34" s="1"/>
      <c r="CT34" t="s">
        <v>425</v>
      </c>
      <c r="CW34" t="s">
        <v>434</v>
      </c>
      <c r="CX34">
        <f t="shared" ref="CX34:CX65" si="31">COUNTA(CS34:CW34)</f>
        <v>2</v>
      </c>
    </row>
    <row r="35" spans="1:102" hidden="1" x14ac:dyDescent="0.3">
      <c r="A35" s="1">
        <v>4515</v>
      </c>
      <c r="B35" s="1" t="b">
        <v>1</v>
      </c>
      <c r="C35" s="1" t="s">
        <v>213</v>
      </c>
      <c r="D35" s="1" t="s">
        <v>214</v>
      </c>
      <c r="E35" s="1">
        <v>61.295043999999997</v>
      </c>
      <c r="F35" s="1">
        <v>3.44</v>
      </c>
      <c r="G35" s="1">
        <v>1.91</v>
      </c>
      <c r="H35" s="1">
        <v>1.91</v>
      </c>
      <c r="I35" s="1">
        <v>0</v>
      </c>
      <c r="J35" s="1">
        <v>0</v>
      </c>
      <c r="K35" s="1">
        <v>0</v>
      </c>
      <c r="L35" s="1">
        <v>1.91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1.53</v>
      </c>
      <c r="S35" s="1">
        <v>0</v>
      </c>
      <c r="T35" s="1">
        <v>0</v>
      </c>
      <c r="U35" s="1">
        <v>1.53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2</v>
      </c>
      <c r="AB35" s="1"/>
      <c r="AC35" s="1"/>
      <c r="AD35" s="1"/>
      <c r="AE35" s="1"/>
      <c r="AF35" s="1"/>
      <c r="AG35" s="4">
        <f t="shared" si="16"/>
        <v>0</v>
      </c>
      <c r="AH35" s="1"/>
      <c r="AI35" s="1"/>
      <c r="AJ35" s="1"/>
      <c r="AK35" s="1"/>
      <c r="AL35" s="1"/>
      <c r="AM35" s="4">
        <f t="shared" si="17"/>
        <v>0</v>
      </c>
      <c r="AN35" s="1"/>
      <c r="AO35" s="1"/>
      <c r="AP35" s="1"/>
      <c r="AQ35" s="1"/>
      <c r="AR35" s="1"/>
      <c r="AS35" s="4">
        <f t="shared" si="18"/>
        <v>0</v>
      </c>
      <c r="AT35" s="4">
        <f t="shared" si="19"/>
        <v>0</v>
      </c>
      <c r="AU35" s="11" t="e">
        <f t="shared" si="20"/>
        <v>#DIV/0!</v>
      </c>
      <c r="AV35" s="1"/>
      <c r="AW35" s="1"/>
      <c r="AX35" s="1"/>
      <c r="AY35" s="1"/>
      <c r="AZ35" s="1"/>
      <c r="BA35" s="4">
        <f t="shared" si="21"/>
        <v>0</v>
      </c>
      <c r="BB35" s="4"/>
      <c r="BC35" s="4" t="e">
        <f t="shared" si="22"/>
        <v>#DIV/0!</v>
      </c>
      <c r="BD35" s="1">
        <v>1</v>
      </c>
      <c r="BE35" s="1">
        <v>1</v>
      </c>
      <c r="BF35" s="1">
        <v>1</v>
      </c>
      <c r="BG35" s="1"/>
      <c r="BH35" s="1"/>
      <c r="BI35" s="1"/>
      <c r="BJ35" s="4">
        <f t="shared" si="23"/>
        <v>2</v>
      </c>
      <c r="BK35" s="1">
        <v>1</v>
      </c>
      <c r="BL35" s="1"/>
      <c r="BM35" s="1"/>
      <c r="BN35" s="1"/>
      <c r="BO35" s="1"/>
      <c r="BP35" s="4">
        <f t="shared" si="24"/>
        <v>1</v>
      </c>
      <c r="BQ35" s="1"/>
      <c r="BR35" s="1">
        <v>2</v>
      </c>
      <c r="BS35" s="1"/>
      <c r="BT35" s="1"/>
      <c r="BU35" s="1">
        <v>1</v>
      </c>
      <c r="BV35" s="13">
        <f t="shared" si="25"/>
        <v>3</v>
      </c>
      <c r="BW35" s="13">
        <f t="shared" si="26"/>
        <v>2</v>
      </c>
      <c r="BX35" s="4">
        <f t="shared" si="27"/>
        <v>1.5</v>
      </c>
      <c r="BY35" s="1"/>
      <c r="BZ35" s="1"/>
      <c r="CA35" s="1"/>
      <c r="CB35" s="1"/>
      <c r="CC35" s="1"/>
      <c r="CD35" s="4">
        <f t="shared" si="28"/>
        <v>0</v>
      </c>
      <c r="CE35" s="4">
        <f t="shared" si="29"/>
        <v>0</v>
      </c>
      <c r="CF35" s="7" t="e">
        <f t="shared" si="30"/>
        <v>#DIV/0!</v>
      </c>
      <c r="CG35" s="1"/>
      <c r="CH35" s="1">
        <v>58223.14</v>
      </c>
      <c r="CI35" s="1" t="s">
        <v>215</v>
      </c>
      <c r="CJ35" s="1"/>
      <c r="CK35" s="1"/>
      <c r="CL35" s="1"/>
      <c r="CM35" s="1"/>
      <c r="CT35" t="s">
        <v>425</v>
      </c>
      <c r="CW35" t="s">
        <v>434</v>
      </c>
      <c r="CX35">
        <f t="shared" si="31"/>
        <v>2</v>
      </c>
    </row>
    <row r="36" spans="1:102" hidden="1" x14ac:dyDescent="0.3">
      <c r="A36" s="1">
        <v>4170</v>
      </c>
      <c r="B36" s="1" t="b">
        <v>1</v>
      </c>
      <c r="C36" s="1" t="s">
        <v>191</v>
      </c>
      <c r="D36" s="1" t="s">
        <v>192</v>
      </c>
      <c r="E36" s="1">
        <v>75.639244000000005</v>
      </c>
      <c r="F36" s="1">
        <v>5.31</v>
      </c>
      <c r="G36" s="1">
        <v>1.45</v>
      </c>
      <c r="H36" s="1">
        <v>1.1299999999999999</v>
      </c>
      <c r="I36" s="1">
        <v>2.58</v>
      </c>
      <c r="J36" s="1">
        <v>2.58</v>
      </c>
      <c r="K36" s="1">
        <v>1.45</v>
      </c>
      <c r="L36" s="1">
        <v>0</v>
      </c>
      <c r="M36" s="1">
        <v>2.58</v>
      </c>
      <c r="N36" s="1">
        <v>2.58</v>
      </c>
      <c r="O36" s="1">
        <v>1.45</v>
      </c>
      <c r="P36" s="1">
        <v>5.31</v>
      </c>
      <c r="Q36" s="1">
        <v>0</v>
      </c>
      <c r="R36" s="1">
        <v>0</v>
      </c>
      <c r="S36" s="1">
        <v>1.45</v>
      </c>
      <c r="T36" s="1">
        <v>0</v>
      </c>
      <c r="U36" s="1">
        <v>1.45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3</v>
      </c>
      <c r="AB36" s="1"/>
      <c r="AC36" s="1"/>
      <c r="AD36" s="1"/>
      <c r="AE36" s="1"/>
      <c r="AF36" s="1"/>
      <c r="AG36" s="4">
        <f t="shared" si="16"/>
        <v>0</v>
      </c>
      <c r="AH36" s="1"/>
      <c r="AI36" s="1"/>
      <c r="AJ36" s="1"/>
      <c r="AK36" s="1"/>
      <c r="AL36" s="1">
        <v>148.25925000000001</v>
      </c>
      <c r="AM36" s="4">
        <f t="shared" si="17"/>
        <v>148.25925000000001</v>
      </c>
      <c r="AN36" s="1"/>
      <c r="AO36" s="1"/>
      <c r="AP36" s="1"/>
      <c r="AQ36" s="1"/>
      <c r="AR36" s="1"/>
      <c r="AS36" s="4">
        <f t="shared" si="18"/>
        <v>0</v>
      </c>
      <c r="AT36" s="4">
        <f t="shared" si="19"/>
        <v>0</v>
      </c>
      <c r="AU36" s="11" t="e">
        <f t="shared" si="20"/>
        <v>#DIV/0!</v>
      </c>
      <c r="AV36" s="1"/>
      <c r="AW36" s="1"/>
      <c r="AX36" s="1"/>
      <c r="AY36" s="1"/>
      <c r="AZ36" s="1"/>
      <c r="BA36" s="4">
        <f t="shared" si="21"/>
        <v>0</v>
      </c>
      <c r="BB36" s="4"/>
      <c r="BC36" s="4" t="e">
        <f t="shared" si="22"/>
        <v>#DIV/0!</v>
      </c>
      <c r="BD36" s="1">
        <v>1</v>
      </c>
      <c r="BE36" s="1">
        <v>2</v>
      </c>
      <c r="BF36" s="1">
        <v>1</v>
      </c>
      <c r="BG36" s="1">
        <v>4</v>
      </c>
      <c r="BH36" s="1">
        <v>2</v>
      </c>
      <c r="BI36" s="1">
        <v>3</v>
      </c>
      <c r="BJ36" s="4">
        <f t="shared" si="23"/>
        <v>12</v>
      </c>
      <c r="BK36" s="1"/>
      <c r="BL36" s="1">
        <v>3</v>
      </c>
      <c r="BM36" s="1">
        <v>4</v>
      </c>
      <c r="BN36" s="1">
        <v>2</v>
      </c>
      <c r="BO36" s="1">
        <v>4</v>
      </c>
      <c r="BP36" s="4">
        <f t="shared" si="24"/>
        <v>13</v>
      </c>
      <c r="BQ36" s="1"/>
      <c r="BR36" s="1"/>
      <c r="BS36" s="1">
        <v>1</v>
      </c>
      <c r="BT36" s="1"/>
      <c r="BU36" s="1">
        <v>3</v>
      </c>
      <c r="BV36" s="13">
        <f t="shared" si="25"/>
        <v>4</v>
      </c>
      <c r="BW36" s="13">
        <f t="shared" si="26"/>
        <v>2</v>
      </c>
      <c r="BX36" s="4">
        <f t="shared" si="27"/>
        <v>0.33333333333333331</v>
      </c>
      <c r="BY36" s="1"/>
      <c r="BZ36" s="1"/>
      <c r="CA36" s="1"/>
      <c r="CB36" s="1"/>
      <c r="CC36" s="1"/>
      <c r="CD36" s="4">
        <f t="shared" si="28"/>
        <v>0</v>
      </c>
      <c r="CE36" s="4">
        <f t="shared" si="29"/>
        <v>0</v>
      </c>
      <c r="CF36" s="7" t="e">
        <f t="shared" si="30"/>
        <v>#DIV/0!</v>
      </c>
      <c r="CG36" s="1" t="s">
        <v>82</v>
      </c>
      <c r="CH36" s="1">
        <v>69856.009999999995</v>
      </c>
      <c r="CI36" s="1" t="s">
        <v>193</v>
      </c>
      <c r="CJ36" s="1"/>
      <c r="CK36" s="1"/>
      <c r="CL36" s="1"/>
      <c r="CM36" s="1"/>
      <c r="CT36" t="s">
        <v>425</v>
      </c>
      <c r="CW36" t="s">
        <v>434</v>
      </c>
      <c r="CX36">
        <f t="shared" si="31"/>
        <v>2</v>
      </c>
    </row>
    <row r="37" spans="1:102" hidden="1" x14ac:dyDescent="0.3">
      <c r="A37" s="1">
        <v>4170</v>
      </c>
      <c r="B37" s="1" t="b">
        <v>1</v>
      </c>
      <c r="C37" s="1" t="s">
        <v>194</v>
      </c>
      <c r="D37" s="1" t="s">
        <v>195</v>
      </c>
      <c r="E37" s="1">
        <v>75.639244000000005</v>
      </c>
      <c r="F37" s="1">
        <v>5.31</v>
      </c>
      <c r="G37" s="1">
        <v>1.45</v>
      </c>
      <c r="H37" s="1">
        <v>1.1299999999999999</v>
      </c>
      <c r="I37" s="1">
        <v>2.58</v>
      </c>
      <c r="J37" s="1">
        <v>2.58</v>
      </c>
      <c r="K37" s="1">
        <v>1.45</v>
      </c>
      <c r="L37" s="1">
        <v>0</v>
      </c>
      <c r="M37" s="1">
        <v>2.58</v>
      </c>
      <c r="N37" s="1">
        <v>2.58</v>
      </c>
      <c r="O37" s="1">
        <v>1.45</v>
      </c>
      <c r="P37" s="1">
        <v>5.31</v>
      </c>
      <c r="Q37" s="1">
        <v>0</v>
      </c>
      <c r="R37" s="1">
        <v>0</v>
      </c>
      <c r="S37" s="1">
        <v>1.45</v>
      </c>
      <c r="T37" s="1">
        <v>0</v>
      </c>
      <c r="U37" s="1">
        <v>1.45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3</v>
      </c>
      <c r="AB37" s="1"/>
      <c r="AC37" s="1"/>
      <c r="AD37" s="1"/>
      <c r="AE37" s="1"/>
      <c r="AF37" s="1"/>
      <c r="AG37" s="4">
        <f t="shared" si="16"/>
        <v>0</v>
      </c>
      <c r="AH37" s="1"/>
      <c r="AI37" s="1"/>
      <c r="AJ37" s="1"/>
      <c r="AK37" s="1"/>
      <c r="AL37" s="1">
        <v>148.25925000000001</v>
      </c>
      <c r="AM37" s="4">
        <f t="shared" si="17"/>
        <v>148.25925000000001</v>
      </c>
      <c r="AN37" s="1"/>
      <c r="AO37" s="1"/>
      <c r="AP37" s="1"/>
      <c r="AQ37" s="1"/>
      <c r="AR37" s="1"/>
      <c r="AS37" s="4">
        <f t="shared" si="18"/>
        <v>0</v>
      </c>
      <c r="AT37" s="4">
        <f t="shared" si="19"/>
        <v>0</v>
      </c>
      <c r="AU37" s="11" t="e">
        <f t="shared" si="20"/>
        <v>#DIV/0!</v>
      </c>
      <c r="AV37" s="1"/>
      <c r="AW37" s="1"/>
      <c r="AX37" s="1"/>
      <c r="AY37" s="1"/>
      <c r="AZ37" s="1"/>
      <c r="BA37" s="4">
        <f t="shared" si="21"/>
        <v>0</v>
      </c>
      <c r="BB37" s="4"/>
      <c r="BC37" s="4" t="e">
        <f t="shared" si="22"/>
        <v>#DIV/0!</v>
      </c>
      <c r="BD37" s="1">
        <v>1</v>
      </c>
      <c r="BE37" s="1">
        <v>2</v>
      </c>
      <c r="BF37" s="1">
        <v>1</v>
      </c>
      <c r="BG37" s="1">
        <v>4</v>
      </c>
      <c r="BH37" s="1">
        <v>2</v>
      </c>
      <c r="BI37" s="1">
        <v>3</v>
      </c>
      <c r="BJ37" s="4">
        <f t="shared" si="23"/>
        <v>12</v>
      </c>
      <c r="BK37" s="1"/>
      <c r="BL37" s="1">
        <v>3</v>
      </c>
      <c r="BM37" s="1">
        <v>4</v>
      </c>
      <c r="BN37" s="1">
        <v>2</v>
      </c>
      <c r="BO37" s="1">
        <v>4</v>
      </c>
      <c r="BP37" s="4">
        <f t="shared" si="24"/>
        <v>13</v>
      </c>
      <c r="BQ37" s="1"/>
      <c r="BR37" s="1"/>
      <c r="BS37" s="1">
        <v>1</v>
      </c>
      <c r="BT37" s="1"/>
      <c r="BU37" s="1">
        <v>3</v>
      </c>
      <c r="BV37" s="13">
        <f t="shared" si="25"/>
        <v>4</v>
      </c>
      <c r="BW37" s="13">
        <f t="shared" si="26"/>
        <v>2</v>
      </c>
      <c r="BX37" s="4">
        <f t="shared" si="27"/>
        <v>0.33333333333333331</v>
      </c>
      <c r="BY37" s="1"/>
      <c r="BZ37" s="1"/>
      <c r="CA37" s="1"/>
      <c r="CB37" s="1"/>
      <c r="CC37" s="1"/>
      <c r="CD37" s="4">
        <f t="shared" si="28"/>
        <v>0</v>
      </c>
      <c r="CE37" s="4">
        <f t="shared" si="29"/>
        <v>0</v>
      </c>
      <c r="CF37" s="7" t="e">
        <f t="shared" si="30"/>
        <v>#DIV/0!</v>
      </c>
      <c r="CG37" s="1" t="s">
        <v>82</v>
      </c>
      <c r="CH37" s="1">
        <v>69856.009999999995</v>
      </c>
      <c r="CI37" s="1" t="s">
        <v>196</v>
      </c>
      <c r="CJ37" s="1"/>
      <c r="CK37" s="1"/>
      <c r="CL37" s="1"/>
      <c r="CM37" s="1"/>
      <c r="CT37" t="s">
        <v>425</v>
      </c>
      <c r="CW37" t="s">
        <v>434</v>
      </c>
      <c r="CX37">
        <f t="shared" si="31"/>
        <v>2</v>
      </c>
    </row>
    <row r="38" spans="1:102" hidden="1" x14ac:dyDescent="0.3">
      <c r="A38" s="1">
        <v>717</v>
      </c>
      <c r="B38" s="1" t="b">
        <v>1</v>
      </c>
      <c r="C38" s="1" t="s">
        <v>145</v>
      </c>
      <c r="D38" s="1" t="s">
        <v>146</v>
      </c>
      <c r="E38" s="1">
        <v>245.41964999999999</v>
      </c>
      <c r="F38" s="1">
        <v>29.23</v>
      </c>
      <c r="G38" s="1">
        <v>25.34</v>
      </c>
      <c r="H38" s="1">
        <v>22.4</v>
      </c>
      <c r="I38" s="1">
        <v>19.239999999999998</v>
      </c>
      <c r="J38" s="1">
        <v>19.14</v>
      </c>
      <c r="K38" s="1">
        <v>20.399999999999999</v>
      </c>
      <c r="L38" s="1">
        <v>20.29</v>
      </c>
      <c r="M38" s="1">
        <v>15.04</v>
      </c>
      <c r="N38" s="1">
        <v>9.8800000000000008</v>
      </c>
      <c r="O38" s="1">
        <v>17.559999999999999</v>
      </c>
      <c r="P38" s="1">
        <v>16.72</v>
      </c>
      <c r="Q38" s="1">
        <v>1.1599999999999999</v>
      </c>
      <c r="R38" s="1">
        <v>0.95</v>
      </c>
      <c r="S38" s="1">
        <v>0</v>
      </c>
      <c r="T38" s="1">
        <v>0.95</v>
      </c>
      <c r="U38" s="1">
        <v>0.95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25</v>
      </c>
      <c r="AB38" s="1">
        <v>20551.541000000001</v>
      </c>
      <c r="AC38" s="1">
        <v>15184.861000000001</v>
      </c>
      <c r="AD38" s="1">
        <v>13534.851000000001</v>
      </c>
      <c r="AE38" s="1">
        <v>10016.49</v>
      </c>
      <c r="AF38" s="1">
        <v>10721.370999999999</v>
      </c>
      <c r="AG38" s="4">
        <f t="shared" si="16"/>
        <v>70009.114000000001</v>
      </c>
      <c r="AH38" s="1">
        <v>7010.8540000000003</v>
      </c>
      <c r="AI38" s="1">
        <v>7040.1189999999997</v>
      </c>
      <c r="AJ38" s="1">
        <v>2966.5722999999998</v>
      </c>
      <c r="AK38" s="1">
        <v>13960.441000000001</v>
      </c>
      <c r="AL38" s="1">
        <v>16472.298999999999</v>
      </c>
      <c r="AM38" s="4">
        <f t="shared" si="17"/>
        <v>47450.285299999996</v>
      </c>
      <c r="AN38" s="1"/>
      <c r="AO38" s="1"/>
      <c r="AP38" s="1"/>
      <c r="AQ38" s="1"/>
      <c r="AR38" s="1"/>
      <c r="AS38" s="4">
        <f t="shared" si="18"/>
        <v>0</v>
      </c>
      <c r="AT38" s="4">
        <f t="shared" si="19"/>
        <v>0</v>
      </c>
      <c r="AU38" s="11">
        <f t="shared" si="20"/>
        <v>0</v>
      </c>
      <c r="AV38" s="1"/>
      <c r="AW38" s="1"/>
      <c r="AX38" s="1"/>
      <c r="AY38" s="1"/>
      <c r="AZ38" s="1"/>
      <c r="BA38" s="4">
        <f t="shared" si="21"/>
        <v>0</v>
      </c>
      <c r="BB38" s="4"/>
      <c r="BC38" s="4" t="e">
        <f t="shared" si="22"/>
        <v>#DIV/0!</v>
      </c>
      <c r="BD38" s="1">
        <v>24</v>
      </c>
      <c r="BE38" s="1">
        <v>30</v>
      </c>
      <c r="BF38" s="1">
        <v>23</v>
      </c>
      <c r="BG38" s="1">
        <v>17</v>
      </c>
      <c r="BH38" s="1">
        <v>20</v>
      </c>
      <c r="BI38" s="1">
        <v>17</v>
      </c>
      <c r="BJ38" s="4">
        <f t="shared" si="23"/>
        <v>107</v>
      </c>
      <c r="BK38" s="1">
        <v>19</v>
      </c>
      <c r="BL38" s="1">
        <v>15</v>
      </c>
      <c r="BM38" s="1">
        <v>13</v>
      </c>
      <c r="BN38" s="1">
        <v>21</v>
      </c>
      <c r="BO38" s="1">
        <v>20</v>
      </c>
      <c r="BP38" s="4">
        <f t="shared" si="24"/>
        <v>88</v>
      </c>
      <c r="BQ38" s="1">
        <v>1</v>
      </c>
      <c r="BR38" s="1">
        <v>3</v>
      </c>
      <c r="BS38" s="1"/>
      <c r="BT38" s="1">
        <v>1</v>
      </c>
      <c r="BU38" s="1">
        <v>1</v>
      </c>
      <c r="BV38" s="13">
        <f t="shared" si="25"/>
        <v>6</v>
      </c>
      <c r="BW38" s="13">
        <f t="shared" si="26"/>
        <v>4</v>
      </c>
      <c r="BX38" s="4">
        <f t="shared" si="27"/>
        <v>5.6074766355140186E-2</v>
      </c>
      <c r="BY38" s="1"/>
      <c r="BZ38" s="1"/>
      <c r="CA38" s="1"/>
      <c r="CB38" s="1"/>
      <c r="CC38" s="1"/>
      <c r="CD38" s="4">
        <f t="shared" si="28"/>
        <v>0</v>
      </c>
      <c r="CE38" s="4">
        <f t="shared" si="29"/>
        <v>0</v>
      </c>
      <c r="CF38" s="7" t="e">
        <f t="shared" si="30"/>
        <v>#DIV/0!</v>
      </c>
      <c r="CG38" s="1"/>
      <c r="CH38" s="1">
        <v>108178.2</v>
      </c>
      <c r="CI38" s="1" t="s">
        <v>147</v>
      </c>
      <c r="CJ38" s="1"/>
      <c r="CK38" s="1"/>
      <c r="CL38" s="1"/>
      <c r="CM38" s="1"/>
      <c r="CT38" t="s">
        <v>425</v>
      </c>
      <c r="CW38" t="s">
        <v>434</v>
      </c>
      <c r="CX38">
        <f t="shared" si="31"/>
        <v>2</v>
      </c>
    </row>
    <row r="39" spans="1:102" hidden="1" x14ac:dyDescent="0.3">
      <c r="A39" s="1">
        <v>1300</v>
      </c>
      <c r="B39" s="1" t="b">
        <v>1</v>
      </c>
      <c r="C39" s="1" t="s">
        <v>250</v>
      </c>
      <c r="D39" s="1" t="s">
        <v>251</v>
      </c>
      <c r="E39" s="1">
        <v>207.54826</v>
      </c>
      <c r="F39" s="1">
        <v>26</v>
      </c>
      <c r="G39" s="1">
        <v>9.65</v>
      </c>
      <c r="H39" s="1">
        <v>15.21</v>
      </c>
      <c r="I39" s="1">
        <v>15.13</v>
      </c>
      <c r="J39" s="1">
        <v>11.28</v>
      </c>
      <c r="K39" s="1">
        <v>9.98</v>
      </c>
      <c r="L39" s="1">
        <v>10.96</v>
      </c>
      <c r="M39" s="1">
        <v>10.96</v>
      </c>
      <c r="N39" s="1">
        <v>6.62</v>
      </c>
      <c r="O39" s="1">
        <v>7.85</v>
      </c>
      <c r="P39" s="1">
        <v>7.85</v>
      </c>
      <c r="Q39" s="1">
        <v>0.74</v>
      </c>
      <c r="R39" s="1">
        <v>0</v>
      </c>
      <c r="S39" s="1">
        <v>0</v>
      </c>
      <c r="T39" s="1">
        <v>0.74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24</v>
      </c>
      <c r="AB39" s="1">
        <v>4933.942</v>
      </c>
      <c r="AC39" s="1">
        <v>5424.9279999999999</v>
      </c>
      <c r="AD39" s="1">
        <v>7709.9859999999999</v>
      </c>
      <c r="AE39" s="1">
        <v>4722.3374000000003</v>
      </c>
      <c r="AF39" s="1">
        <v>4007.4297000000001</v>
      </c>
      <c r="AG39" s="4">
        <f t="shared" si="16"/>
        <v>26798.623100000001</v>
      </c>
      <c r="AH39" s="1">
        <v>5761.5703000000003</v>
      </c>
      <c r="AI39" s="1">
        <v>4770.1864999999998</v>
      </c>
      <c r="AJ39" s="1">
        <v>2177.3215</v>
      </c>
      <c r="AK39" s="1">
        <v>4342.7446</v>
      </c>
      <c r="AL39" s="1">
        <v>6046.2979999999998</v>
      </c>
      <c r="AM39" s="4">
        <f t="shared" si="17"/>
        <v>23098.120899999998</v>
      </c>
      <c r="AN39" s="1"/>
      <c r="AO39" s="1"/>
      <c r="AP39" s="1"/>
      <c r="AQ39" s="1"/>
      <c r="AR39" s="1"/>
      <c r="AS39" s="4">
        <f t="shared" si="18"/>
        <v>0</v>
      </c>
      <c r="AT39" s="4">
        <f t="shared" si="19"/>
        <v>0</v>
      </c>
      <c r="AU39" s="11">
        <f t="shared" si="20"/>
        <v>0</v>
      </c>
      <c r="AV39" s="1"/>
      <c r="AW39" s="1"/>
      <c r="AX39" s="1"/>
      <c r="AY39" s="1"/>
      <c r="AZ39" s="1"/>
      <c r="BA39" s="4">
        <f t="shared" si="21"/>
        <v>0</v>
      </c>
      <c r="BB39" s="4"/>
      <c r="BC39" s="4" t="e">
        <f t="shared" si="22"/>
        <v>#DIV/0!</v>
      </c>
      <c r="BD39" s="1">
        <v>24</v>
      </c>
      <c r="BE39" s="1">
        <v>11</v>
      </c>
      <c r="BF39" s="1">
        <v>13</v>
      </c>
      <c r="BG39" s="1">
        <v>16</v>
      </c>
      <c r="BH39" s="1">
        <v>11</v>
      </c>
      <c r="BI39" s="1">
        <v>13</v>
      </c>
      <c r="BJ39" s="4">
        <f t="shared" si="23"/>
        <v>64</v>
      </c>
      <c r="BK39" s="1">
        <v>9</v>
      </c>
      <c r="BL39" s="1">
        <v>10</v>
      </c>
      <c r="BM39" s="1">
        <v>7</v>
      </c>
      <c r="BN39" s="1">
        <v>6</v>
      </c>
      <c r="BO39" s="1">
        <v>7</v>
      </c>
      <c r="BP39" s="4">
        <f t="shared" si="24"/>
        <v>39</v>
      </c>
      <c r="BQ39" s="1">
        <v>1</v>
      </c>
      <c r="BR39" s="1"/>
      <c r="BS39" s="1"/>
      <c r="BT39" s="1">
        <v>1</v>
      </c>
      <c r="BU39" s="1"/>
      <c r="BV39" s="13">
        <f t="shared" si="25"/>
        <v>2</v>
      </c>
      <c r="BW39" s="13">
        <f t="shared" si="26"/>
        <v>2</v>
      </c>
      <c r="BX39" s="4">
        <f t="shared" si="27"/>
        <v>3.125E-2</v>
      </c>
      <c r="BY39" s="1"/>
      <c r="BZ39" s="1"/>
      <c r="CA39" s="1"/>
      <c r="CB39" s="1"/>
      <c r="CC39" s="1"/>
      <c r="CD39" s="4">
        <f t="shared" si="28"/>
        <v>0</v>
      </c>
      <c r="CE39" s="4">
        <f t="shared" si="29"/>
        <v>0</v>
      </c>
      <c r="CF39" s="7" t="e">
        <f t="shared" si="30"/>
        <v>#DIV/0!</v>
      </c>
      <c r="CG39" s="1" t="s">
        <v>83</v>
      </c>
      <c r="CH39" s="1">
        <v>136486.76999999999</v>
      </c>
      <c r="CI39" s="1" t="s">
        <v>252</v>
      </c>
      <c r="CJ39" s="1"/>
      <c r="CK39" s="1"/>
      <c r="CL39" s="1"/>
      <c r="CM39" s="1"/>
      <c r="CT39" t="s">
        <v>425</v>
      </c>
      <c r="CW39" t="s">
        <v>434</v>
      </c>
      <c r="CX39">
        <f t="shared" si="31"/>
        <v>2</v>
      </c>
    </row>
    <row r="40" spans="1:102" hidden="1" x14ac:dyDescent="0.3">
      <c r="A40" s="1">
        <v>1300</v>
      </c>
      <c r="B40" s="1" t="b">
        <v>1</v>
      </c>
      <c r="C40" s="1" t="s">
        <v>253</v>
      </c>
      <c r="D40" s="1" t="s">
        <v>254</v>
      </c>
      <c r="E40" s="1">
        <v>207.54826</v>
      </c>
      <c r="F40" s="1">
        <v>26.81</v>
      </c>
      <c r="G40" s="1">
        <v>9.9499999999999993</v>
      </c>
      <c r="H40" s="1">
        <v>15.68</v>
      </c>
      <c r="I40" s="1">
        <v>15.6</v>
      </c>
      <c r="J40" s="1">
        <v>11.64</v>
      </c>
      <c r="K40" s="1">
        <v>10.29</v>
      </c>
      <c r="L40" s="1">
        <v>11.3</v>
      </c>
      <c r="M40" s="1">
        <v>11.3</v>
      </c>
      <c r="N40" s="1">
        <v>6.83</v>
      </c>
      <c r="O40" s="1">
        <v>8.09</v>
      </c>
      <c r="P40" s="1">
        <v>8.09</v>
      </c>
      <c r="Q40" s="1">
        <v>0.76</v>
      </c>
      <c r="R40" s="1">
        <v>0</v>
      </c>
      <c r="S40" s="1">
        <v>0</v>
      </c>
      <c r="T40" s="1">
        <v>0.76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24</v>
      </c>
      <c r="AB40" s="1">
        <v>4933.942</v>
      </c>
      <c r="AC40" s="1">
        <v>5424.9279999999999</v>
      </c>
      <c r="AD40" s="1">
        <v>7709.9859999999999</v>
      </c>
      <c r="AE40" s="1">
        <v>4722.3374000000003</v>
      </c>
      <c r="AF40" s="1">
        <v>4007.4297000000001</v>
      </c>
      <c r="AG40" s="4">
        <f t="shared" si="16"/>
        <v>26798.623100000001</v>
      </c>
      <c r="AH40" s="1">
        <v>5761.5703000000003</v>
      </c>
      <c r="AI40" s="1">
        <v>4770.1864999999998</v>
      </c>
      <c r="AJ40" s="1">
        <v>2177.3215</v>
      </c>
      <c r="AK40" s="1">
        <v>4342.7446</v>
      </c>
      <c r="AL40" s="1">
        <v>6046.2979999999998</v>
      </c>
      <c r="AM40" s="4">
        <f t="shared" si="17"/>
        <v>23098.120899999998</v>
      </c>
      <c r="AN40" s="1"/>
      <c r="AO40" s="1"/>
      <c r="AP40" s="1"/>
      <c r="AQ40" s="1"/>
      <c r="AR40" s="1"/>
      <c r="AS40" s="4">
        <f t="shared" si="18"/>
        <v>0</v>
      </c>
      <c r="AT40" s="4">
        <f t="shared" si="19"/>
        <v>0</v>
      </c>
      <c r="AU40" s="11">
        <f t="shared" si="20"/>
        <v>0</v>
      </c>
      <c r="AV40" s="1"/>
      <c r="AW40" s="1"/>
      <c r="AX40" s="1"/>
      <c r="AY40" s="1"/>
      <c r="AZ40" s="1"/>
      <c r="BA40" s="4">
        <f t="shared" si="21"/>
        <v>0</v>
      </c>
      <c r="BB40" s="4"/>
      <c r="BC40" s="4" t="e">
        <f t="shared" si="22"/>
        <v>#DIV/0!</v>
      </c>
      <c r="BD40" s="1">
        <v>24</v>
      </c>
      <c r="BE40" s="1">
        <v>11</v>
      </c>
      <c r="BF40" s="1">
        <v>13</v>
      </c>
      <c r="BG40" s="1">
        <v>16</v>
      </c>
      <c r="BH40" s="1">
        <v>11</v>
      </c>
      <c r="BI40" s="1">
        <v>13</v>
      </c>
      <c r="BJ40" s="4">
        <f t="shared" si="23"/>
        <v>64</v>
      </c>
      <c r="BK40" s="1">
        <v>9</v>
      </c>
      <c r="BL40" s="1">
        <v>10</v>
      </c>
      <c r="BM40" s="1">
        <v>7</v>
      </c>
      <c r="BN40" s="1">
        <v>6</v>
      </c>
      <c r="BO40" s="1">
        <v>7</v>
      </c>
      <c r="BP40" s="4">
        <f t="shared" si="24"/>
        <v>39</v>
      </c>
      <c r="BQ40" s="1">
        <v>1</v>
      </c>
      <c r="BR40" s="1"/>
      <c r="BS40" s="1"/>
      <c r="BT40" s="1">
        <v>1</v>
      </c>
      <c r="BU40" s="1"/>
      <c r="BV40" s="13">
        <f t="shared" si="25"/>
        <v>2</v>
      </c>
      <c r="BW40" s="13">
        <f t="shared" si="26"/>
        <v>2</v>
      </c>
      <c r="BX40" s="4">
        <f t="shared" si="27"/>
        <v>3.125E-2</v>
      </c>
      <c r="BY40" s="1"/>
      <c r="BZ40" s="1"/>
      <c r="CA40" s="1"/>
      <c r="CB40" s="1"/>
      <c r="CC40" s="1"/>
      <c r="CD40" s="4">
        <f t="shared" si="28"/>
        <v>0</v>
      </c>
      <c r="CE40" s="4">
        <f t="shared" si="29"/>
        <v>0</v>
      </c>
      <c r="CF40" s="7" t="e">
        <f t="shared" si="30"/>
        <v>#DIV/0!</v>
      </c>
      <c r="CG40" s="1" t="s">
        <v>83</v>
      </c>
      <c r="CH40" s="1">
        <v>133027.98000000001</v>
      </c>
      <c r="CI40" s="1" t="s">
        <v>255</v>
      </c>
      <c r="CJ40" s="1"/>
      <c r="CK40" s="1"/>
      <c r="CL40" s="1"/>
      <c r="CM40" s="1"/>
      <c r="CT40" t="s">
        <v>425</v>
      </c>
      <c r="CW40" t="s">
        <v>434</v>
      </c>
      <c r="CX40">
        <f t="shared" si="31"/>
        <v>2</v>
      </c>
    </row>
    <row r="41" spans="1:102" hidden="1" x14ac:dyDescent="0.3">
      <c r="A41" s="1">
        <v>1300</v>
      </c>
      <c r="B41" s="1" t="b">
        <v>1</v>
      </c>
      <c r="C41" s="1" t="s">
        <v>256</v>
      </c>
      <c r="D41" s="1" t="s">
        <v>251</v>
      </c>
      <c r="E41" s="1">
        <v>207.54826</v>
      </c>
      <c r="F41" s="1">
        <v>26.13</v>
      </c>
      <c r="G41" s="1">
        <v>9.6999999999999993</v>
      </c>
      <c r="H41" s="1">
        <v>15.28</v>
      </c>
      <c r="I41" s="1">
        <v>15.2</v>
      </c>
      <c r="J41" s="1">
        <v>11.34</v>
      </c>
      <c r="K41" s="1">
        <v>10.02</v>
      </c>
      <c r="L41" s="1">
        <v>11.01</v>
      </c>
      <c r="M41" s="1">
        <v>11.01</v>
      </c>
      <c r="N41" s="1">
        <v>6.66</v>
      </c>
      <c r="O41" s="1">
        <v>7.89</v>
      </c>
      <c r="P41" s="1">
        <v>7.89</v>
      </c>
      <c r="Q41" s="1">
        <v>0.74</v>
      </c>
      <c r="R41" s="1">
        <v>0</v>
      </c>
      <c r="S41" s="1">
        <v>0</v>
      </c>
      <c r="T41" s="1">
        <v>0.74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24</v>
      </c>
      <c r="AB41" s="1">
        <v>4933.942</v>
      </c>
      <c r="AC41" s="1">
        <v>5424.9279999999999</v>
      </c>
      <c r="AD41" s="1">
        <v>7709.9859999999999</v>
      </c>
      <c r="AE41" s="1">
        <v>4722.3374000000003</v>
      </c>
      <c r="AF41" s="1">
        <v>4007.4297000000001</v>
      </c>
      <c r="AG41" s="4">
        <f t="shared" si="16"/>
        <v>26798.623100000001</v>
      </c>
      <c r="AH41" s="1">
        <v>5761.5703000000003</v>
      </c>
      <c r="AI41" s="1">
        <v>4770.1864999999998</v>
      </c>
      <c r="AJ41" s="1">
        <v>2177.3215</v>
      </c>
      <c r="AK41" s="1">
        <v>4342.7446</v>
      </c>
      <c r="AL41" s="1">
        <v>6046.2979999999998</v>
      </c>
      <c r="AM41" s="4">
        <f t="shared" si="17"/>
        <v>23098.120899999998</v>
      </c>
      <c r="AN41" s="1"/>
      <c r="AO41" s="1"/>
      <c r="AP41" s="1"/>
      <c r="AQ41" s="1"/>
      <c r="AR41" s="1"/>
      <c r="AS41" s="4">
        <f t="shared" si="18"/>
        <v>0</v>
      </c>
      <c r="AT41" s="4">
        <f t="shared" si="19"/>
        <v>0</v>
      </c>
      <c r="AU41" s="11">
        <f t="shared" si="20"/>
        <v>0</v>
      </c>
      <c r="AV41" s="1"/>
      <c r="AW41" s="1"/>
      <c r="AX41" s="1"/>
      <c r="AY41" s="1"/>
      <c r="AZ41" s="1"/>
      <c r="BA41" s="4">
        <f t="shared" si="21"/>
        <v>0</v>
      </c>
      <c r="BB41" s="4"/>
      <c r="BC41" s="4" t="e">
        <f t="shared" si="22"/>
        <v>#DIV/0!</v>
      </c>
      <c r="BD41" s="1">
        <v>24</v>
      </c>
      <c r="BE41" s="1">
        <v>11</v>
      </c>
      <c r="BF41" s="1">
        <v>13</v>
      </c>
      <c r="BG41" s="1">
        <v>16</v>
      </c>
      <c r="BH41" s="1">
        <v>11</v>
      </c>
      <c r="BI41" s="1">
        <v>13</v>
      </c>
      <c r="BJ41" s="4">
        <f t="shared" si="23"/>
        <v>64</v>
      </c>
      <c r="BK41" s="1">
        <v>9</v>
      </c>
      <c r="BL41" s="1">
        <v>10</v>
      </c>
      <c r="BM41" s="1">
        <v>7</v>
      </c>
      <c r="BN41" s="1">
        <v>6</v>
      </c>
      <c r="BO41" s="1">
        <v>7</v>
      </c>
      <c r="BP41" s="4">
        <f t="shared" si="24"/>
        <v>39</v>
      </c>
      <c r="BQ41" s="1">
        <v>1</v>
      </c>
      <c r="BR41" s="1"/>
      <c r="BS41" s="1"/>
      <c r="BT41" s="1">
        <v>1</v>
      </c>
      <c r="BU41" s="1"/>
      <c r="BV41" s="13">
        <f t="shared" si="25"/>
        <v>2</v>
      </c>
      <c r="BW41" s="13">
        <f t="shared" si="26"/>
        <v>2</v>
      </c>
      <c r="BX41" s="4">
        <f t="shared" si="27"/>
        <v>3.125E-2</v>
      </c>
      <c r="BY41" s="1"/>
      <c r="BZ41" s="1"/>
      <c r="CA41" s="1"/>
      <c r="CB41" s="1"/>
      <c r="CC41" s="1"/>
      <c r="CD41" s="4">
        <f t="shared" si="28"/>
        <v>0</v>
      </c>
      <c r="CE41" s="4">
        <f t="shared" si="29"/>
        <v>0</v>
      </c>
      <c r="CF41" s="7" t="e">
        <f t="shared" si="30"/>
        <v>#DIV/0!</v>
      </c>
      <c r="CG41" s="1" t="s">
        <v>83</v>
      </c>
      <c r="CH41" s="1">
        <v>136668.29999999999</v>
      </c>
      <c r="CI41" s="1" t="s">
        <v>257</v>
      </c>
      <c r="CJ41" s="1"/>
      <c r="CK41" s="1"/>
      <c r="CL41" s="1"/>
      <c r="CM41" s="1"/>
      <c r="CT41" t="s">
        <v>425</v>
      </c>
      <c r="CW41" t="s">
        <v>434</v>
      </c>
      <c r="CX41">
        <f t="shared" si="31"/>
        <v>2</v>
      </c>
    </row>
    <row r="42" spans="1:102" hidden="1" x14ac:dyDescent="0.3">
      <c r="A42" s="1">
        <v>1300</v>
      </c>
      <c r="B42" s="1" t="b">
        <v>1</v>
      </c>
      <c r="C42" s="1" t="s">
        <v>258</v>
      </c>
      <c r="D42" s="1" t="s">
        <v>251</v>
      </c>
      <c r="E42" s="1">
        <v>207.54826</v>
      </c>
      <c r="F42" s="1">
        <v>26.63</v>
      </c>
      <c r="G42" s="1">
        <v>9.8800000000000008</v>
      </c>
      <c r="H42" s="1">
        <v>15.58</v>
      </c>
      <c r="I42" s="1">
        <v>15.49</v>
      </c>
      <c r="J42" s="1">
        <v>11.56</v>
      </c>
      <c r="K42" s="1">
        <v>10.220000000000001</v>
      </c>
      <c r="L42" s="1">
        <v>11.22</v>
      </c>
      <c r="M42" s="1">
        <v>11.22</v>
      </c>
      <c r="N42" s="1">
        <v>6.78</v>
      </c>
      <c r="O42" s="1">
        <v>8.0399999999999991</v>
      </c>
      <c r="P42" s="1">
        <v>8.0399999999999991</v>
      </c>
      <c r="Q42" s="1">
        <v>0.75</v>
      </c>
      <c r="R42" s="1">
        <v>0</v>
      </c>
      <c r="S42" s="1">
        <v>0</v>
      </c>
      <c r="T42" s="1">
        <v>0.75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24</v>
      </c>
      <c r="AB42" s="1">
        <v>4933.942</v>
      </c>
      <c r="AC42" s="1">
        <v>5424.9279999999999</v>
      </c>
      <c r="AD42" s="1">
        <v>7709.9859999999999</v>
      </c>
      <c r="AE42" s="1">
        <v>4722.3374000000003</v>
      </c>
      <c r="AF42" s="1">
        <v>4007.4297000000001</v>
      </c>
      <c r="AG42" s="4">
        <f t="shared" si="16"/>
        <v>26798.623100000001</v>
      </c>
      <c r="AH42" s="1">
        <v>5761.5703000000003</v>
      </c>
      <c r="AI42" s="1">
        <v>4770.1864999999998</v>
      </c>
      <c r="AJ42" s="1">
        <v>2177.3215</v>
      </c>
      <c r="AK42" s="1">
        <v>4342.7446</v>
      </c>
      <c r="AL42" s="1">
        <v>6046.2979999999998</v>
      </c>
      <c r="AM42" s="4">
        <f t="shared" si="17"/>
        <v>23098.120899999998</v>
      </c>
      <c r="AN42" s="1"/>
      <c r="AO42" s="1"/>
      <c r="AP42" s="1"/>
      <c r="AQ42" s="1"/>
      <c r="AR42" s="1"/>
      <c r="AS42" s="4">
        <f t="shared" si="18"/>
        <v>0</v>
      </c>
      <c r="AT42" s="4">
        <f t="shared" si="19"/>
        <v>0</v>
      </c>
      <c r="AU42" s="11">
        <f t="shared" si="20"/>
        <v>0</v>
      </c>
      <c r="AV42" s="1"/>
      <c r="AW42" s="1"/>
      <c r="AX42" s="1"/>
      <c r="AY42" s="1"/>
      <c r="AZ42" s="1"/>
      <c r="BA42" s="4">
        <f t="shared" si="21"/>
        <v>0</v>
      </c>
      <c r="BB42" s="4"/>
      <c r="BC42" s="4" t="e">
        <f t="shared" si="22"/>
        <v>#DIV/0!</v>
      </c>
      <c r="BD42" s="1">
        <v>24</v>
      </c>
      <c r="BE42" s="1">
        <v>11</v>
      </c>
      <c r="BF42" s="1">
        <v>13</v>
      </c>
      <c r="BG42" s="1">
        <v>16</v>
      </c>
      <c r="BH42" s="1">
        <v>11</v>
      </c>
      <c r="BI42" s="1">
        <v>13</v>
      </c>
      <c r="BJ42" s="4">
        <f t="shared" si="23"/>
        <v>64</v>
      </c>
      <c r="BK42" s="1">
        <v>9</v>
      </c>
      <c r="BL42" s="1">
        <v>10</v>
      </c>
      <c r="BM42" s="1">
        <v>7</v>
      </c>
      <c r="BN42" s="1">
        <v>6</v>
      </c>
      <c r="BO42" s="1">
        <v>7</v>
      </c>
      <c r="BP42" s="4">
        <f t="shared" si="24"/>
        <v>39</v>
      </c>
      <c r="BQ42" s="1">
        <v>1</v>
      </c>
      <c r="BR42" s="1"/>
      <c r="BS42" s="1"/>
      <c r="BT42" s="1">
        <v>1</v>
      </c>
      <c r="BU42" s="1"/>
      <c r="BV42" s="13">
        <f t="shared" si="25"/>
        <v>2</v>
      </c>
      <c r="BW42" s="13">
        <f t="shared" si="26"/>
        <v>2</v>
      </c>
      <c r="BX42" s="4">
        <f t="shared" si="27"/>
        <v>3.125E-2</v>
      </c>
      <c r="BY42" s="1"/>
      <c r="BZ42" s="1"/>
      <c r="CA42" s="1"/>
      <c r="CB42" s="1"/>
      <c r="CC42" s="1"/>
      <c r="CD42" s="4">
        <f t="shared" si="28"/>
        <v>0</v>
      </c>
      <c r="CE42" s="4">
        <f t="shared" si="29"/>
        <v>0</v>
      </c>
      <c r="CF42" s="7" t="e">
        <f t="shared" si="30"/>
        <v>#DIV/0!</v>
      </c>
      <c r="CG42" s="1" t="s">
        <v>83</v>
      </c>
      <c r="CH42" s="1">
        <v>134059.38</v>
      </c>
      <c r="CI42" s="1" t="s">
        <v>259</v>
      </c>
      <c r="CJ42" s="1"/>
      <c r="CK42" s="1"/>
      <c r="CL42" s="1"/>
      <c r="CM42" s="1"/>
      <c r="CT42" t="s">
        <v>425</v>
      </c>
      <c r="CW42" t="s">
        <v>434</v>
      </c>
      <c r="CX42">
        <f t="shared" si="31"/>
        <v>2</v>
      </c>
    </row>
    <row r="43" spans="1:102" hidden="1" x14ac:dyDescent="0.3">
      <c r="A43" s="1">
        <v>194</v>
      </c>
      <c r="B43" s="1" t="b">
        <v>1</v>
      </c>
      <c r="C43" s="1" t="s">
        <v>266</v>
      </c>
      <c r="D43" s="1" t="s">
        <v>267</v>
      </c>
      <c r="E43" s="1">
        <v>312.43842000000001</v>
      </c>
      <c r="F43" s="1">
        <v>58.15</v>
      </c>
      <c r="G43" s="1">
        <v>46.74</v>
      </c>
      <c r="H43" s="1">
        <v>48.8</v>
      </c>
      <c r="I43" s="1">
        <v>48.15</v>
      </c>
      <c r="J43" s="1">
        <v>51.63</v>
      </c>
      <c r="K43" s="1">
        <v>49.35</v>
      </c>
      <c r="L43" s="1">
        <v>43.7</v>
      </c>
      <c r="M43" s="1">
        <v>45.11</v>
      </c>
      <c r="N43" s="1">
        <v>49.46</v>
      </c>
      <c r="O43" s="1">
        <v>44.57</v>
      </c>
      <c r="P43" s="1">
        <v>44.13</v>
      </c>
      <c r="Q43" s="1">
        <v>2.5</v>
      </c>
      <c r="R43" s="1">
        <v>2.5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44</v>
      </c>
      <c r="AB43" s="1">
        <v>122108.46</v>
      </c>
      <c r="AC43" s="1">
        <v>166817.42000000001</v>
      </c>
      <c r="AD43" s="1">
        <v>160714.19</v>
      </c>
      <c r="AE43" s="1">
        <v>149689.10999999999</v>
      </c>
      <c r="AF43" s="1">
        <v>151428.76999999999</v>
      </c>
      <c r="AG43" s="4">
        <f t="shared" si="16"/>
        <v>750757.95</v>
      </c>
      <c r="AH43" s="1">
        <v>143985.42000000001</v>
      </c>
      <c r="AI43" s="1">
        <v>169030.33</v>
      </c>
      <c r="AJ43" s="1">
        <v>112177.57</v>
      </c>
      <c r="AK43" s="1">
        <v>191993.75</v>
      </c>
      <c r="AL43" s="1">
        <v>183102.58</v>
      </c>
      <c r="AM43" s="4">
        <f t="shared" si="17"/>
        <v>800289.65</v>
      </c>
      <c r="AN43" s="1"/>
      <c r="AO43" s="1"/>
      <c r="AP43" s="1"/>
      <c r="AQ43" s="1"/>
      <c r="AR43" s="1"/>
      <c r="AS43" s="4">
        <f t="shared" si="18"/>
        <v>0</v>
      </c>
      <c r="AT43" s="4">
        <f t="shared" si="19"/>
        <v>0</v>
      </c>
      <c r="AU43" s="11">
        <f t="shared" si="20"/>
        <v>0</v>
      </c>
      <c r="AV43" s="1"/>
      <c r="AW43" s="1"/>
      <c r="AX43" s="1"/>
      <c r="AY43" s="1"/>
      <c r="AZ43" s="1"/>
      <c r="BA43" s="4">
        <f t="shared" si="21"/>
        <v>0</v>
      </c>
      <c r="BB43" s="4"/>
      <c r="BC43" s="4" t="e">
        <f t="shared" si="22"/>
        <v>#DIV/0!</v>
      </c>
      <c r="BD43" s="1">
        <v>44</v>
      </c>
      <c r="BE43" s="1">
        <v>60</v>
      </c>
      <c r="BF43" s="1">
        <v>66</v>
      </c>
      <c r="BG43" s="1">
        <v>66</v>
      </c>
      <c r="BH43" s="1">
        <v>71</v>
      </c>
      <c r="BI43" s="1">
        <v>59</v>
      </c>
      <c r="BJ43" s="4">
        <f t="shared" si="23"/>
        <v>322</v>
      </c>
      <c r="BK43" s="1">
        <v>59</v>
      </c>
      <c r="BL43" s="1">
        <v>58</v>
      </c>
      <c r="BM43" s="1">
        <v>68</v>
      </c>
      <c r="BN43" s="1">
        <v>60</v>
      </c>
      <c r="BO43" s="1">
        <v>60</v>
      </c>
      <c r="BP43" s="4">
        <f t="shared" si="24"/>
        <v>305</v>
      </c>
      <c r="BQ43" s="1">
        <v>1</v>
      </c>
      <c r="BR43" s="1">
        <v>1</v>
      </c>
      <c r="BS43" s="1"/>
      <c r="BT43" s="1"/>
      <c r="BU43" s="1"/>
      <c r="BV43" s="13">
        <f t="shared" si="25"/>
        <v>2</v>
      </c>
      <c r="BW43" s="13">
        <f t="shared" si="26"/>
        <v>2</v>
      </c>
      <c r="BX43" s="4">
        <f t="shared" si="27"/>
        <v>6.2111801242236021E-3</v>
      </c>
      <c r="BY43" s="1"/>
      <c r="BZ43" s="1"/>
      <c r="CA43" s="1"/>
      <c r="CB43" s="1"/>
      <c r="CC43" s="1"/>
      <c r="CD43" s="4">
        <f t="shared" si="28"/>
        <v>0</v>
      </c>
      <c r="CE43" s="4">
        <f t="shared" si="29"/>
        <v>0</v>
      </c>
      <c r="CF43" s="7" t="e">
        <f t="shared" si="30"/>
        <v>#DIV/0!</v>
      </c>
      <c r="CG43" s="1" t="s">
        <v>82</v>
      </c>
      <c r="CH43" s="1">
        <v>103325.39</v>
      </c>
      <c r="CI43" s="1" t="s">
        <v>268</v>
      </c>
      <c r="CJ43" s="1"/>
      <c r="CK43" s="1"/>
      <c r="CL43" s="1"/>
      <c r="CM43" s="1"/>
      <c r="CT43" t="s">
        <v>425</v>
      </c>
      <c r="CW43" t="s">
        <v>434</v>
      </c>
      <c r="CX43">
        <f t="shared" si="31"/>
        <v>2</v>
      </c>
    </row>
    <row r="44" spans="1:102" hidden="1" x14ac:dyDescent="0.3">
      <c r="A44" s="1">
        <v>4088</v>
      </c>
      <c r="B44" s="1" t="b">
        <v>1</v>
      </c>
      <c r="C44" s="1" t="s">
        <v>322</v>
      </c>
      <c r="D44" s="1" t="s">
        <v>323</v>
      </c>
      <c r="E44" s="1">
        <v>79.385819999999995</v>
      </c>
      <c r="F44" s="1">
        <v>2.83</v>
      </c>
      <c r="G44" s="1">
        <v>0</v>
      </c>
      <c r="H44" s="1">
        <v>0</v>
      </c>
      <c r="I44" s="1">
        <v>1.17</v>
      </c>
      <c r="J44" s="1">
        <v>1.17</v>
      </c>
      <c r="K44" s="1">
        <v>0</v>
      </c>
      <c r="L44" s="1">
        <v>0</v>
      </c>
      <c r="M44" s="1">
        <v>1.17</v>
      </c>
      <c r="N44" s="1">
        <v>0</v>
      </c>
      <c r="O44" s="1">
        <v>1.17</v>
      </c>
      <c r="P44" s="1">
        <v>1.17</v>
      </c>
      <c r="Q44" s="1">
        <v>0</v>
      </c>
      <c r="R44" s="1">
        <v>0</v>
      </c>
      <c r="S44" s="1">
        <v>1.66</v>
      </c>
      <c r="T44" s="1">
        <v>0.97</v>
      </c>
      <c r="U44" s="1">
        <v>0</v>
      </c>
      <c r="V44" s="1">
        <v>0</v>
      </c>
      <c r="W44" s="1">
        <v>0</v>
      </c>
      <c r="X44" s="1">
        <v>0</v>
      </c>
      <c r="Y44" s="1">
        <v>0.69</v>
      </c>
      <c r="Z44" s="1">
        <v>0</v>
      </c>
      <c r="AA44" s="1">
        <v>3</v>
      </c>
      <c r="AB44" s="1"/>
      <c r="AC44" s="1"/>
      <c r="AD44" s="1">
        <v>1060.8145</v>
      </c>
      <c r="AE44" s="1">
        <v>881.73302999999999</v>
      </c>
      <c r="AF44" s="1"/>
      <c r="AG44" s="4">
        <f t="shared" si="16"/>
        <v>1942.5475299999998</v>
      </c>
      <c r="AH44" s="1"/>
      <c r="AI44" s="1">
        <v>1263.4281000000001</v>
      </c>
      <c r="AJ44" s="1"/>
      <c r="AK44" s="1">
        <v>2211.6396</v>
      </c>
      <c r="AL44" s="1">
        <v>1895.2637999999999</v>
      </c>
      <c r="AM44" s="4">
        <f t="shared" si="17"/>
        <v>5370.3315000000002</v>
      </c>
      <c r="AN44" s="1"/>
      <c r="AO44" s="1"/>
      <c r="AP44" s="1"/>
      <c r="AQ44" s="1"/>
      <c r="AR44" s="1"/>
      <c r="AS44" s="4">
        <f t="shared" si="18"/>
        <v>0</v>
      </c>
      <c r="AT44" s="4">
        <f t="shared" si="19"/>
        <v>0</v>
      </c>
      <c r="AU44" s="11">
        <f t="shared" si="20"/>
        <v>0</v>
      </c>
      <c r="AV44" s="1"/>
      <c r="AW44" s="1"/>
      <c r="AX44" s="1"/>
      <c r="AY44" s="1"/>
      <c r="AZ44" s="1"/>
      <c r="BA44" s="4">
        <f t="shared" si="21"/>
        <v>0</v>
      </c>
      <c r="BB44" s="4"/>
      <c r="BC44" s="4" t="e">
        <f t="shared" si="22"/>
        <v>#DIV/0!</v>
      </c>
      <c r="BD44" s="1">
        <v>3</v>
      </c>
      <c r="BE44" s="1"/>
      <c r="BF44" s="1"/>
      <c r="BG44" s="1">
        <v>1</v>
      </c>
      <c r="BH44" s="1">
        <v>1</v>
      </c>
      <c r="BI44" s="1"/>
      <c r="BJ44" s="4">
        <f t="shared" si="23"/>
        <v>2</v>
      </c>
      <c r="BK44" s="1"/>
      <c r="BL44" s="1">
        <v>2</v>
      </c>
      <c r="BM44" s="1"/>
      <c r="BN44" s="1">
        <v>1</v>
      </c>
      <c r="BO44" s="1">
        <v>1</v>
      </c>
      <c r="BP44" s="4">
        <f t="shared" si="24"/>
        <v>4</v>
      </c>
      <c r="BQ44" s="1"/>
      <c r="BR44" s="1"/>
      <c r="BS44" s="1">
        <v>2</v>
      </c>
      <c r="BT44" s="1">
        <v>1</v>
      </c>
      <c r="BU44" s="1"/>
      <c r="BV44" s="13">
        <f t="shared" si="25"/>
        <v>3</v>
      </c>
      <c r="BW44" s="13">
        <f t="shared" si="26"/>
        <v>2</v>
      </c>
      <c r="BX44" s="4">
        <f t="shared" si="27"/>
        <v>1.5</v>
      </c>
      <c r="BY44" s="1"/>
      <c r="BZ44" s="1"/>
      <c r="CA44" s="1"/>
      <c r="CB44" s="1">
        <v>1</v>
      </c>
      <c r="CC44" s="1"/>
      <c r="CD44" s="4">
        <f t="shared" si="28"/>
        <v>1</v>
      </c>
      <c r="CE44" s="4">
        <f t="shared" si="29"/>
        <v>0.25</v>
      </c>
      <c r="CF44" s="7">
        <f t="shared" si="30"/>
        <v>3</v>
      </c>
      <c r="CG44" s="1"/>
      <c r="CH44" s="1">
        <v>161771.26999999999</v>
      </c>
      <c r="CI44" s="1" t="s">
        <v>324</v>
      </c>
      <c r="CJ44" s="1"/>
      <c r="CK44" s="1"/>
      <c r="CL44" s="1"/>
      <c r="CM44" s="1"/>
      <c r="CT44" t="s">
        <v>425</v>
      </c>
      <c r="CW44" t="s">
        <v>434</v>
      </c>
      <c r="CX44">
        <f t="shared" si="31"/>
        <v>2</v>
      </c>
    </row>
    <row r="45" spans="1:102" hidden="1" x14ac:dyDescent="0.3">
      <c r="A45" s="1">
        <v>4088</v>
      </c>
      <c r="B45" s="1" t="b">
        <v>1</v>
      </c>
      <c r="C45" s="1" t="s">
        <v>325</v>
      </c>
      <c r="D45" s="1" t="s">
        <v>326</v>
      </c>
      <c r="E45" s="1">
        <v>79.385819999999995</v>
      </c>
      <c r="F45" s="1">
        <v>2.85</v>
      </c>
      <c r="G45" s="1">
        <v>0</v>
      </c>
      <c r="H45" s="1">
        <v>0</v>
      </c>
      <c r="I45" s="1">
        <v>1.18</v>
      </c>
      <c r="J45" s="1">
        <v>1.18</v>
      </c>
      <c r="K45" s="1">
        <v>0</v>
      </c>
      <c r="L45" s="1">
        <v>0</v>
      </c>
      <c r="M45" s="1">
        <v>1.18</v>
      </c>
      <c r="N45" s="1">
        <v>0</v>
      </c>
      <c r="O45" s="1">
        <v>1.18</v>
      </c>
      <c r="P45" s="1">
        <v>1.18</v>
      </c>
      <c r="Q45" s="1">
        <v>0</v>
      </c>
      <c r="R45" s="1">
        <v>0</v>
      </c>
      <c r="S45" s="1">
        <v>1.67</v>
      </c>
      <c r="T45" s="1">
        <v>0.97</v>
      </c>
      <c r="U45" s="1">
        <v>0</v>
      </c>
      <c r="V45" s="1">
        <v>0</v>
      </c>
      <c r="W45" s="1">
        <v>0</v>
      </c>
      <c r="X45" s="1">
        <v>0</v>
      </c>
      <c r="Y45" s="1">
        <v>0.69</v>
      </c>
      <c r="Z45" s="1">
        <v>0</v>
      </c>
      <c r="AA45" s="1">
        <v>3</v>
      </c>
      <c r="AB45" s="1"/>
      <c r="AC45" s="1"/>
      <c r="AD45" s="1">
        <v>1060.8145</v>
      </c>
      <c r="AE45" s="1">
        <v>881.73302999999999</v>
      </c>
      <c r="AF45" s="1"/>
      <c r="AG45" s="4">
        <f t="shared" si="16"/>
        <v>1942.5475299999998</v>
      </c>
      <c r="AH45" s="1"/>
      <c r="AI45" s="1">
        <v>1263.4281000000001</v>
      </c>
      <c r="AJ45" s="1"/>
      <c r="AK45" s="1">
        <v>2211.6396</v>
      </c>
      <c r="AL45" s="1">
        <v>1895.2637999999999</v>
      </c>
      <c r="AM45" s="4">
        <f t="shared" si="17"/>
        <v>5370.3315000000002</v>
      </c>
      <c r="AN45" s="1"/>
      <c r="AO45" s="1"/>
      <c r="AP45" s="1"/>
      <c r="AQ45" s="1"/>
      <c r="AR45" s="1"/>
      <c r="AS45" s="4">
        <f t="shared" si="18"/>
        <v>0</v>
      </c>
      <c r="AT45" s="4">
        <f t="shared" si="19"/>
        <v>0</v>
      </c>
      <c r="AU45" s="11">
        <f t="shared" si="20"/>
        <v>0</v>
      </c>
      <c r="AV45" s="1"/>
      <c r="AW45" s="1"/>
      <c r="AX45" s="1"/>
      <c r="AY45" s="1"/>
      <c r="AZ45" s="1"/>
      <c r="BA45" s="4">
        <f t="shared" si="21"/>
        <v>0</v>
      </c>
      <c r="BB45" s="4"/>
      <c r="BC45" s="4" t="e">
        <f t="shared" si="22"/>
        <v>#DIV/0!</v>
      </c>
      <c r="BD45" s="1">
        <v>3</v>
      </c>
      <c r="BE45" s="1"/>
      <c r="BF45" s="1"/>
      <c r="BG45" s="1">
        <v>1</v>
      </c>
      <c r="BH45" s="1">
        <v>1</v>
      </c>
      <c r="BI45" s="1"/>
      <c r="BJ45" s="4">
        <f t="shared" si="23"/>
        <v>2</v>
      </c>
      <c r="BK45" s="1"/>
      <c r="BL45" s="1">
        <v>2</v>
      </c>
      <c r="BM45" s="1"/>
      <c r="BN45" s="1">
        <v>1</v>
      </c>
      <c r="BO45" s="1">
        <v>1</v>
      </c>
      <c r="BP45" s="4">
        <f t="shared" si="24"/>
        <v>4</v>
      </c>
      <c r="BQ45" s="1"/>
      <c r="BR45" s="1"/>
      <c r="BS45" s="1">
        <v>2</v>
      </c>
      <c r="BT45" s="1">
        <v>1</v>
      </c>
      <c r="BU45" s="1"/>
      <c r="BV45" s="13">
        <f t="shared" si="25"/>
        <v>3</v>
      </c>
      <c r="BW45" s="13">
        <f t="shared" si="26"/>
        <v>2</v>
      </c>
      <c r="BX45" s="4">
        <f t="shared" si="27"/>
        <v>1.5</v>
      </c>
      <c r="BY45" s="1"/>
      <c r="BZ45" s="1"/>
      <c r="CA45" s="1"/>
      <c r="CB45" s="1">
        <v>1</v>
      </c>
      <c r="CC45" s="1"/>
      <c r="CD45" s="4">
        <f t="shared" si="28"/>
        <v>1</v>
      </c>
      <c r="CE45" s="4">
        <f t="shared" si="29"/>
        <v>0.25</v>
      </c>
      <c r="CF45" s="7">
        <f t="shared" si="30"/>
        <v>3</v>
      </c>
      <c r="CG45" s="1"/>
      <c r="CH45" s="1">
        <v>160818.06</v>
      </c>
      <c r="CI45" s="1" t="s">
        <v>327</v>
      </c>
      <c r="CJ45" s="1"/>
      <c r="CK45" s="1"/>
      <c r="CL45" s="1"/>
      <c r="CM45" s="1"/>
      <c r="CT45" t="s">
        <v>425</v>
      </c>
      <c r="CW45" t="s">
        <v>434</v>
      </c>
      <c r="CX45">
        <f t="shared" si="31"/>
        <v>2</v>
      </c>
    </row>
    <row r="46" spans="1:102" hidden="1" x14ac:dyDescent="0.3">
      <c r="A46">
        <v>720</v>
      </c>
      <c r="B46" t="b">
        <v>1</v>
      </c>
      <c r="C46" t="s">
        <v>342</v>
      </c>
      <c r="D46" t="s">
        <v>343</v>
      </c>
      <c r="E46">
        <v>245.24184</v>
      </c>
      <c r="F46">
        <v>48.13</v>
      </c>
      <c r="G46">
        <v>34.159999999999997</v>
      </c>
      <c r="H46">
        <v>32.92</v>
      </c>
      <c r="I46">
        <v>28.8</v>
      </c>
      <c r="J46">
        <v>28.05</v>
      </c>
      <c r="K46">
        <v>32.54</v>
      </c>
      <c r="L46">
        <v>29.3</v>
      </c>
      <c r="M46">
        <v>21.95</v>
      </c>
      <c r="N46">
        <v>20.32</v>
      </c>
      <c r="O46">
        <v>26.56</v>
      </c>
      <c r="P46">
        <v>26.56</v>
      </c>
      <c r="Q46">
        <v>4.6100000000000003</v>
      </c>
      <c r="R46">
        <v>0</v>
      </c>
      <c r="S46">
        <v>1.5</v>
      </c>
      <c r="T46">
        <v>6.11</v>
      </c>
      <c r="U46">
        <v>0</v>
      </c>
      <c r="V46">
        <v>1.5</v>
      </c>
      <c r="W46">
        <v>0</v>
      </c>
      <c r="X46">
        <v>0</v>
      </c>
      <c r="Y46">
        <v>3.37</v>
      </c>
      <c r="Z46">
        <v>1.5</v>
      </c>
      <c r="AA46">
        <v>23</v>
      </c>
      <c r="AB46">
        <v>14771.236000000001</v>
      </c>
      <c r="AC46">
        <v>17316.555</v>
      </c>
      <c r="AD46">
        <v>8373.875</v>
      </c>
      <c r="AE46">
        <v>9468.8060000000005</v>
      </c>
      <c r="AF46">
        <v>13925.326999999999</v>
      </c>
      <c r="AG46" s="10">
        <f t="shared" si="16"/>
        <v>63855.798999999992</v>
      </c>
      <c r="AH46">
        <v>11440.465</v>
      </c>
      <c r="AI46">
        <v>9683.5419999999995</v>
      </c>
      <c r="AJ46">
        <v>3844.4953999999998</v>
      </c>
      <c r="AK46">
        <v>14349.76</v>
      </c>
      <c r="AL46">
        <v>16270.892</v>
      </c>
      <c r="AM46" s="10">
        <f t="shared" si="17"/>
        <v>55589.154399999999</v>
      </c>
      <c r="AS46" s="10">
        <f t="shared" si="18"/>
        <v>0</v>
      </c>
      <c r="AT46" s="10">
        <f t="shared" si="19"/>
        <v>0</v>
      </c>
      <c r="AU46" s="11">
        <f t="shared" si="20"/>
        <v>0</v>
      </c>
      <c r="BA46" s="10">
        <f t="shared" si="21"/>
        <v>0</v>
      </c>
      <c r="BB46" s="10"/>
      <c r="BC46" s="10" t="e">
        <f t="shared" si="22"/>
        <v>#DIV/0!</v>
      </c>
      <c r="BD46">
        <v>23</v>
      </c>
      <c r="BE46">
        <v>22</v>
      </c>
      <c r="BF46">
        <v>23</v>
      </c>
      <c r="BG46">
        <v>17</v>
      </c>
      <c r="BH46">
        <v>18</v>
      </c>
      <c r="BI46">
        <v>26</v>
      </c>
      <c r="BJ46" s="10">
        <f t="shared" si="23"/>
        <v>106</v>
      </c>
      <c r="BK46">
        <v>22</v>
      </c>
      <c r="BL46">
        <v>18</v>
      </c>
      <c r="BM46">
        <v>13</v>
      </c>
      <c r="BN46">
        <v>23</v>
      </c>
      <c r="BO46">
        <v>26</v>
      </c>
      <c r="BP46" s="10">
        <f t="shared" si="24"/>
        <v>102</v>
      </c>
      <c r="BQ46">
        <v>2</v>
      </c>
      <c r="BS46">
        <v>3</v>
      </c>
      <c r="BT46">
        <v>4</v>
      </c>
      <c r="BV46" s="14">
        <f t="shared" si="25"/>
        <v>9</v>
      </c>
      <c r="BW46" s="13">
        <f t="shared" si="26"/>
        <v>3</v>
      </c>
      <c r="BX46" s="4">
        <f t="shared" si="27"/>
        <v>8.4905660377358486E-2</v>
      </c>
      <c r="BY46">
        <v>1</v>
      </c>
      <c r="CB46">
        <v>2</v>
      </c>
      <c r="CC46">
        <v>1</v>
      </c>
      <c r="CD46" s="10">
        <f t="shared" si="28"/>
        <v>4</v>
      </c>
      <c r="CE46" s="4">
        <f t="shared" si="29"/>
        <v>3.9215686274509803E-2</v>
      </c>
      <c r="CF46" s="7">
        <f t="shared" si="30"/>
        <v>2.25</v>
      </c>
      <c r="CG46" t="s">
        <v>82</v>
      </c>
      <c r="CH46">
        <v>92189.52</v>
      </c>
      <c r="CI46" t="s">
        <v>344</v>
      </c>
      <c r="CT46" t="s">
        <v>425</v>
      </c>
      <c r="CW46" t="s">
        <v>434</v>
      </c>
      <c r="CX46">
        <f t="shared" si="31"/>
        <v>2</v>
      </c>
    </row>
    <row r="47" spans="1:102" hidden="1" x14ac:dyDescent="0.3">
      <c r="A47">
        <v>720</v>
      </c>
      <c r="B47" t="b">
        <v>1</v>
      </c>
      <c r="C47" t="s">
        <v>345</v>
      </c>
      <c r="D47" t="s">
        <v>346</v>
      </c>
      <c r="E47">
        <v>245.24184</v>
      </c>
      <c r="F47">
        <v>48.13</v>
      </c>
      <c r="G47">
        <v>34.159999999999997</v>
      </c>
      <c r="H47">
        <v>32.92</v>
      </c>
      <c r="I47">
        <v>28.8</v>
      </c>
      <c r="J47">
        <v>28.05</v>
      </c>
      <c r="K47">
        <v>32.54</v>
      </c>
      <c r="L47">
        <v>29.3</v>
      </c>
      <c r="M47">
        <v>21.95</v>
      </c>
      <c r="N47">
        <v>20.32</v>
      </c>
      <c r="O47">
        <v>26.56</v>
      </c>
      <c r="P47">
        <v>26.56</v>
      </c>
      <c r="Q47">
        <v>4.6100000000000003</v>
      </c>
      <c r="R47">
        <v>0</v>
      </c>
      <c r="S47">
        <v>1.5</v>
      </c>
      <c r="T47">
        <v>6.11</v>
      </c>
      <c r="U47">
        <v>0</v>
      </c>
      <c r="V47">
        <v>1.5</v>
      </c>
      <c r="W47">
        <v>0</v>
      </c>
      <c r="X47">
        <v>0</v>
      </c>
      <c r="Y47">
        <v>3.37</v>
      </c>
      <c r="Z47">
        <v>1.5</v>
      </c>
      <c r="AA47">
        <v>23</v>
      </c>
      <c r="AB47">
        <v>14771.236000000001</v>
      </c>
      <c r="AC47">
        <v>17316.555</v>
      </c>
      <c r="AD47">
        <v>8373.875</v>
      </c>
      <c r="AE47">
        <v>9468.8060000000005</v>
      </c>
      <c r="AF47">
        <v>13925.326999999999</v>
      </c>
      <c r="AG47" s="10">
        <f t="shared" si="16"/>
        <v>63855.798999999992</v>
      </c>
      <c r="AH47">
        <v>11440.465</v>
      </c>
      <c r="AI47">
        <v>9683.5419999999995</v>
      </c>
      <c r="AJ47">
        <v>3844.4953999999998</v>
      </c>
      <c r="AK47">
        <v>14349.76</v>
      </c>
      <c r="AL47">
        <v>16270.892</v>
      </c>
      <c r="AM47" s="10">
        <f t="shared" si="17"/>
        <v>55589.154399999999</v>
      </c>
      <c r="AS47" s="10">
        <f t="shared" si="18"/>
        <v>0</v>
      </c>
      <c r="AT47" s="10">
        <f t="shared" si="19"/>
        <v>0</v>
      </c>
      <c r="AU47" s="11">
        <f t="shared" si="20"/>
        <v>0</v>
      </c>
      <c r="BA47" s="10">
        <f t="shared" si="21"/>
        <v>0</v>
      </c>
      <c r="BB47" s="10"/>
      <c r="BC47" s="10" t="e">
        <f t="shared" si="22"/>
        <v>#DIV/0!</v>
      </c>
      <c r="BD47">
        <v>23</v>
      </c>
      <c r="BE47">
        <v>22</v>
      </c>
      <c r="BF47">
        <v>23</v>
      </c>
      <c r="BG47">
        <v>17</v>
      </c>
      <c r="BH47">
        <v>18</v>
      </c>
      <c r="BI47">
        <v>26</v>
      </c>
      <c r="BJ47" s="10">
        <f t="shared" si="23"/>
        <v>106</v>
      </c>
      <c r="BK47">
        <v>22</v>
      </c>
      <c r="BL47">
        <v>18</v>
      </c>
      <c r="BM47">
        <v>13</v>
      </c>
      <c r="BN47">
        <v>23</v>
      </c>
      <c r="BO47">
        <v>26</v>
      </c>
      <c r="BP47" s="10">
        <f t="shared" si="24"/>
        <v>102</v>
      </c>
      <c r="BQ47">
        <v>2</v>
      </c>
      <c r="BS47">
        <v>3</v>
      </c>
      <c r="BT47">
        <v>4</v>
      </c>
      <c r="BV47" s="14">
        <f t="shared" si="25"/>
        <v>9</v>
      </c>
      <c r="BW47" s="13">
        <f t="shared" si="26"/>
        <v>3</v>
      </c>
      <c r="BX47" s="4">
        <f t="shared" si="27"/>
        <v>8.4905660377358486E-2</v>
      </c>
      <c r="BY47">
        <v>1</v>
      </c>
      <c r="CB47">
        <v>2</v>
      </c>
      <c r="CC47">
        <v>1</v>
      </c>
      <c r="CD47" s="10">
        <f t="shared" si="28"/>
        <v>4</v>
      </c>
      <c r="CE47" s="4">
        <f t="shared" si="29"/>
        <v>3.9215686274509803E-2</v>
      </c>
      <c r="CF47" s="7">
        <f t="shared" si="30"/>
        <v>2.25</v>
      </c>
      <c r="CG47" t="s">
        <v>82</v>
      </c>
      <c r="CH47">
        <v>92189.52</v>
      </c>
      <c r="CI47" t="s">
        <v>347</v>
      </c>
      <c r="CT47" t="s">
        <v>425</v>
      </c>
      <c r="CW47" t="s">
        <v>434</v>
      </c>
      <c r="CX47">
        <f t="shared" si="31"/>
        <v>2</v>
      </c>
    </row>
    <row r="48" spans="1:102" hidden="1" x14ac:dyDescent="0.3">
      <c r="A48">
        <v>2756</v>
      </c>
      <c r="B48" t="b">
        <v>1</v>
      </c>
      <c r="C48" t="s">
        <v>351</v>
      </c>
      <c r="D48" t="s">
        <v>352</v>
      </c>
      <c r="E48">
        <v>139.07284999999999</v>
      </c>
      <c r="F48">
        <v>10.76</v>
      </c>
      <c r="G48">
        <v>5.23</v>
      </c>
      <c r="H48">
        <v>6.91</v>
      </c>
      <c r="I48">
        <v>0</v>
      </c>
      <c r="J48">
        <v>5.82</v>
      </c>
      <c r="K48">
        <v>5.92</v>
      </c>
      <c r="L48">
        <v>8.09</v>
      </c>
      <c r="M48">
        <v>1.38</v>
      </c>
      <c r="N48">
        <v>1.28</v>
      </c>
      <c r="O48">
        <v>2.4700000000000002</v>
      </c>
      <c r="P48">
        <v>7.31</v>
      </c>
      <c r="Q48">
        <v>1.18</v>
      </c>
      <c r="R48">
        <v>2.57</v>
      </c>
      <c r="S48">
        <v>0</v>
      </c>
      <c r="T48">
        <v>1.18</v>
      </c>
      <c r="U48">
        <v>1.18</v>
      </c>
      <c r="V48">
        <v>1.18</v>
      </c>
      <c r="W48">
        <v>1.18</v>
      </c>
      <c r="X48">
        <v>0</v>
      </c>
      <c r="Y48">
        <v>2.57</v>
      </c>
      <c r="Z48">
        <v>0</v>
      </c>
      <c r="AA48">
        <v>8</v>
      </c>
      <c r="AB48">
        <v>2457.8618000000001</v>
      </c>
      <c r="AC48">
        <v>3395.2339999999999</v>
      </c>
      <c r="AE48">
        <v>2210.3613</v>
      </c>
      <c r="AF48">
        <v>1857.4335000000001</v>
      </c>
      <c r="AG48" s="10">
        <f t="shared" si="16"/>
        <v>9920.8905999999988</v>
      </c>
      <c r="AH48">
        <v>3154.9404</v>
      </c>
      <c r="AI48">
        <v>656.54767000000004</v>
      </c>
      <c r="AJ48">
        <v>700.87616000000003</v>
      </c>
      <c r="AK48">
        <v>2173.6320000000001</v>
      </c>
      <c r="AL48">
        <v>2664.3373999999999</v>
      </c>
      <c r="AM48" s="10">
        <f t="shared" si="17"/>
        <v>9350.333630000001</v>
      </c>
      <c r="AS48" s="10">
        <f t="shared" si="18"/>
        <v>0</v>
      </c>
      <c r="AT48" s="10">
        <f t="shared" si="19"/>
        <v>0</v>
      </c>
      <c r="AU48" s="11">
        <f t="shared" si="20"/>
        <v>0</v>
      </c>
      <c r="BA48" s="10">
        <f t="shared" si="21"/>
        <v>0</v>
      </c>
      <c r="BB48" s="10"/>
      <c r="BC48" s="10" t="e">
        <f t="shared" si="22"/>
        <v>#DIV/0!</v>
      </c>
      <c r="BD48">
        <v>8</v>
      </c>
      <c r="BE48">
        <v>6</v>
      </c>
      <c r="BF48">
        <v>6</v>
      </c>
      <c r="BH48">
        <v>5</v>
      </c>
      <c r="BI48">
        <v>5</v>
      </c>
      <c r="BJ48" s="10">
        <f t="shared" si="23"/>
        <v>22</v>
      </c>
      <c r="BK48">
        <v>6</v>
      </c>
      <c r="BL48">
        <v>1</v>
      </c>
      <c r="BM48">
        <v>2</v>
      </c>
      <c r="BN48">
        <v>2</v>
      </c>
      <c r="BO48">
        <v>5</v>
      </c>
      <c r="BP48" s="10">
        <f t="shared" si="24"/>
        <v>16</v>
      </c>
      <c r="BQ48">
        <v>2</v>
      </c>
      <c r="BR48">
        <v>4</v>
      </c>
      <c r="BT48">
        <v>3</v>
      </c>
      <c r="BU48">
        <v>1</v>
      </c>
      <c r="BV48" s="14">
        <f t="shared" si="25"/>
        <v>10</v>
      </c>
      <c r="BW48" s="13">
        <f t="shared" si="26"/>
        <v>4</v>
      </c>
      <c r="BX48" s="4">
        <f t="shared" si="27"/>
        <v>0.45454545454545453</v>
      </c>
      <c r="BY48">
        <v>2</v>
      </c>
      <c r="BZ48">
        <v>1</v>
      </c>
      <c r="CB48">
        <v>2</v>
      </c>
      <c r="CD48" s="10">
        <f t="shared" si="28"/>
        <v>5</v>
      </c>
      <c r="CE48" s="4">
        <f t="shared" si="29"/>
        <v>0.3125</v>
      </c>
      <c r="CF48" s="7">
        <f t="shared" si="30"/>
        <v>2</v>
      </c>
      <c r="CG48" t="s">
        <v>83</v>
      </c>
      <c r="CH48">
        <v>115179.47</v>
      </c>
      <c r="CI48" t="s">
        <v>353</v>
      </c>
      <c r="CT48" t="s">
        <v>425</v>
      </c>
      <c r="CW48" t="s">
        <v>434</v>
      </c>
      <c r="CX48">
        <f t="shared" si="31"/>
        <v>2</v>
      </c>
    </row>
    <row r="49" spans="1:102" hidden="1" x14ac:dyDescent="0.3">
      <c r="A49">
        <v>2756</v>
      </c>
      <c r="B49" t="b">
        <v>1</v>
      </c>
      <c r="C49" t="s">
        <v>354</v>
      </c>
      <c r="D49" t="s">
        <v>352</v>
      </c>
      <c r="E49">
        <v>139.07284999999999</v>
      </c>
      <c r="F49">
        <v>10.57</v>
      </c>
      <c r="G49">
        <v>5.14</v>
      </c>
      <c r="H49">
        <v>6.79</v>
      </c>
      <c r="I49">
        <v>0</v>
      </c>
      <c r="J49">
        <v>5.72</v>
      </c>
      <c r="K49">
        <v>5.82</v>
      </c>
      <c r="L49">
        <v>7.95</v>
      </c>
      <c r="M49">
        <v>1.36</v>
      </c>
      <c r="N49">
        <v>1.26</v>
      </c>
      <c r="O49">
        <v>2.42</v>
      </c>
      <c r="P49">
        <v>7.18</v>
      </c>
      <c r="Q49">
        <v>1.1599999999999999</v>
      </c>
      <c r="R49">
        <v>2.52</v>
      </c>
      <c r="S49">
        <v>0</v>
      </c>
      <c r="T49">
        <v>1.1599999999999999</v>
      </c>
      <c r="U49">
        <v>1.1599999999999999</v>
      </c>
      <c r="V49">
        <v>1.1599999999999999</v>
      </c>
      <c r="W49">
        <v>1.1599999999999999</v>
      </c>
      <c r="X49">
        <v>0</v>
      </c>
      <c r="Y49">
        <v>2.52</v>
      </c>
      <c r="Z49">
        <v>0</v>
      </c>
      <c r="AA49">
        <v>8</v>
      </c>
      <c r="AB49">
        <v>2457.8618000000001</v>
      </c>
      <c r="AC49">
        <v>3395.2339999999999</v>
      </c>
      <c r="AE49">
        <v>2210.3613</v>
      </c>
      <c r="AF49">
        <v>1857.4335000000001</v>
      </c>
      <c r="AG49" s="10">
        <f t="shared" si="16"/>
        <v>9920.8905999999988</v>
      </c>
      <c r="AH49">
        <v>3154.9404</v>
      </c>
      <c r="AI49">
        <v>656.54767000000004</v>
      </c>
      <c r="AJ49">
        <v>700.87616000000003</v>
      </c>
      <c r="AK49">
        <v>2173.6320000000001</v>
      </c>
      <c r="AL49">
        <v>2664.3373999999999</v>
      </c>
      <c r="AM49" s="10">
        <f t="shared" si="17"/>
        <v>9350.333630000001</v>
      </c>
      <c r="AS49" s="10">
        <f t="shared" si="18"/>
        <v>0</v>
      </c>
      <c r="AT49" s="10">
        <f t="shared" si="19"/>
        <v>0</v>
      </c>
      <c r="AU49" s="11">
        <f t="shared" si="20"/>
        <v>0</v>
      </c>
      <c r="BA49" s="10">
        <f t="shared" si="21"/>
        <v>0</v>
      </c>
      <c r="BB49" s="10"/>
      <c r="BC49" s="10" t="e">
        <f t="shared" si="22"/>
        <v>#DIV/0!</v>
      </c>
      <c r="BD49">
        <v>8</v>
      </c>
      <c r="BE49">
        <v>6</v>
      </c>
      <c r="BF49">
        <v>6</v>
      </c>
      <c r="BH49">
        <v>5</v>
      </c>
      <c r="BI49">
        <v>5</v>
      </c>
      <c r="BJ49" s="10">
        <f t="shared" si="23"/>
        <v>22</v>
      </c>
      <c r="BK49">
        <v>6</v>
      </c>
      <c r="BL49">
        <v>1</v>
      </c>
      <c r="BM49">
        <v>2</v>
      </c>
      <c r="BN49">
        <v>2</v>
      </c>
      <c r="BO49">
        <v>5</v>
      </c>
      <c r="BP49" s="10">
        <f t="shared" si="24"/>
        <v>16</v>
      </c>
      <c r="BQ49">
        <v>2</v>
      </c>
      <c r="BR49">
        <v>4</v>
      </c>
      <c r="BT49">
        <v>3</v>
      </c>
      <c r="BU49">
        <v>1</v>
      </c>
      <c r="BV49" s="14">
        <f t="shared" si="25"/>
        <v>10</v>
      </c>
      <c r="BW49" s="13">
        <f t="shared" si="26"/>
        <v>4</v>
      </c>
      <c r="BX49" s="4">
        <f t="shared" si="27"/>
        <v>0.45454545454545453</v>
      </c>
      <c r="BY49">
        <v>2</v>
      </c>
      <c r="BZ49">
        <v>1</v>
      </c>
      <c r="CB49">
        <v>2</v>
      </c>
      <c r="CD49" s="10">
        <f t="shared" si="28"/>
        <v>5</v>
      </c>
      <c r="CE49" s="4">
        <f t="shared" si="29"/>
        <v>0.3125</v>
      </c>
      <c r="CF49" s="7">
        <f t="shared" si="30"/>
        <v>2</v>
      </c>
      <c r="CG49" t="s">
        <v>83</v>
      </c>
      <c r="CH49">
        <v>116919.33</v>
      </c>
      <c r="CI49" t="s">
        <v>355</v>
      </c>
      <c r="CT49" t="s">
        <v>425</v>
      </c>
      <c r="CW49" t="s">
        <v>434</v>
      </c>
      <c r="CX49">
        <f t="shared" si="31"/>
        <v>2</v>
      </c>
    </row>
    <row r="50" spans="1:102" hidden="1" x14ac:dyDescent="0.3">
      <c r="A50">
        <v>2756</v>
      </c>
      <c r="B50" t="b">
        <v>1</v>
      </c>
      <c r="C50" t="s">
        <v>356</v>
      </c>
      <c r="D50" t="s">
        <v>357</v>
      </c>
      <c r="E50">
        <v>139.07284999999999</v>
      </c>
      <c r="F50">
        <v>10.57</v>
      </c>
      <c r="G50">
        <v>5.14</v>
      </c>
      <c r="H50">
        <v>6.79</v>
      </c>
      <c r="I50">
        <v>0</v>
      </c>
      <c r="J50">
        <v>5.72</v>
      </c>
      <c r="K50">
        <v>5.82</v>
      </c>
      <c r="L50">
        <v>7.95</v>
      </c>
      <c r="M50">
        <v>1.36</v>
      </c>
      <c r="N50">
        <v>1.26</v>
      </c>
      <c r="O50">
        <v>2.42</v>
      </c>
      <c r="P50">
        <v>7.18</v>
      </c>
      <c r="Q50">
        <v>1.1599999999999999</v>
      </c>
      <c r="R50">
        <v>2.52</v>
      </c>
      <c r="S50">
        <v>0</v>
      </c>
      <c r="T50">
        <v>1.1599999999999999</v>
      </c>
      <c r="U50">
        <v>1.1599999999999999</v>
      </c>
      <c r="V50">
        <v>1.1599999999999999</v>
      </c>
      <c r="W50">
        <v>1.1599999999999999</v>
      </c>
      <c r="X50">
        <v>0</v>
      </c>
      <c r="Y50">
        <v>2.52</v>
      </c>
      <c r="Z50">
        <v>0</v>
      </c>
      <c r="AA50">
        <v>8</v>
      </c>
      <c r="AB50">
        <v>2457.8618000000001</v>
      </c>
      <c r="AC50">
        <v>3395.2339999999999</v>
      </c>
      <c r="AE50">
        <v>2210.3613</v>
      </c>
      <c r="AF50">
        <v>1857.4335000000001</v>
      </c>
      <c r="AG50" s="10">
        <f t="shared" si="16"/>
        <v>9920.8905999999988</v>
      </c>
      <c r="AH50">
        <v>3154.9404</v>
      </c>
      <c r="AI50">
        <v>656.54767000000004</v>
      </c>
      <c r="AJ50">
        <v>700.87616000000003</v>
      </c>
      <c r="AK50">
        <v>2173.6320000000001</v>
      </c>
      <c r="AL50">
        <v>2664.3373999999999</v>
      </c>
      <c r="AM50" s="10">
        <f t="shared" si="17"/>
        <v>9350.333630000001</v>
      </c>
      <c r="AS50" s="10">
        <f t="shared" si="18"/>
        <v>0</v>
      </c>
      <c r="AT50" s="10">
        <f t="shared" si="19"/>
        <v>0</v>
      </c>
      <c r="AU50" s="11">
        <f t="shared" si="20"/>
        <v>0</v>
      </c>
      <c r="BA50" s="10">
        <f t="shared" si="21"/>
        <v>0</v>
      </c>
      <c r="BB50" s="10"/>
      <c r="BC50" s="10" t="e">
        <f t="shared" si="22"/>
        <v>#DIV/0!</v>
      </c>
      <c r="BD50">
        <v>8</v>
      </c>
      <c r="BE50">
        <v>6</v>
      </c>
      <c r="BF50">
        <v>6</v>
      </c>
      <c r="BH50">
        <v>5</v>
      </c>
      <c r="BI50">
        <v>5</v>
      </c>
      <c r="BJ50" s="10">
        <f t="shared" si="23"/>
        <v>22</v>
      </c>
      <c r="BK50">
        <v>6</v>
      </c>
      <c r="BL50">
        <v>1</v>
      </c>
      <c r="BM50">
        <v>2</v>
      </c>
      <c r="BN50">
        <v>2</v>
      </c>
      <c r="BO50">
        <v>5</v>
      </c>
      <c r="BP50" s="10">
        <f t="shared" si="24"/>
        <v>16</v>
      </c>
      <c r="BQ50">
        <v>2</v>
      </c>
      <c r="BR50">
        <v>4</v>
      </c>
      <c r="BT50">
        <v>3</v>
      </c>
      <c r="BU50">
        <v>1</v>
      </c>
      <c r="BV50" s="14">
        <f t="shared" si="25"/>
        <v>10</v>
      </c>
      <c r="BW50" s="13">
        <f t="shared" si="26"/>
        <v>4</v>
      </c>
      <c r="BX50" s="4">
        <f t="shared" si="27"/>
        <v>0.45454545454545453</v>
      </c>
      <c r="BY50">
        <v>2</v>
      </c>
      <c r="BZ50">
        <v>1</v>
      </c>
      <c r="CB50">
        <v>2</v>
      </c>
      <c r="CD50" s="10">
        <f t="shared" si="28"/>
        <v>5</v>
      </c>
      <c r="CE50" s="4">
        <f t="shared" si="29"/>
        <v>0.3125</v>
      </c>
      <c r="CF50" s="7">
        <f t="shared" si="30"/>
        <v>2</v>
      </c>
      <c r="CG50" t="s">
        <v>83</v>
      </c>
      <c r="CH50">
        <v>116919.33</v>
      </c>
      <c r="CI50" t="s">
        <v>358</v>
      </c>
      <c r="CT50" t="s">
        <v>425</v>
      </c>
      <c r="CW50" t="s">
        <v>434</v>
      </c>
      <c r="CX50">
        <f t="shared" si="31"/>
        <v>2</v>
      </c>
    </row>
    <row r="51" spans="1:102" hidden="1" x14ac:dyDescent="0.3">
      <c r="A51" s="1">
        <v>4099</v>
      </c>
      <c r="B51" s="1" t="b">
        <v>1</v>
      </c>
      <c r="C51" s="1" t="s">
        <v>348</v>
      </c>
      <c r="D51" s="1" t="s">
        <v>349</v>
      </c>
      <c r="E51" s="1">
        <v>78.732330000000005</v>
      </c>
      <c r="F51" s="1">
        <v>3.8</v>
      </c>
      <c r="G51" s="1">
        <v>1.04</v>
      </c>
      <c r="H51" s="1">
        <v>1.04</v>
      </c>
      <c r="I51" s="1">
        <v>0</v>
      </c>
      <c r="J51" s="1">
        <v>2.2799999999999998</v>
      </c>
      <c r="K51" s="1">
        <v>1.04</v>
      </c>
      <c r="L51" s="1">
        <v>1.04</v>
      </c>
      <c r="M51" s="1">
        <v>1.04</v>
      </c>
      <c r="N51" s="1">
        <v>1.04</v>
      </c>
      <c r="O51" s="1">
        <v>1.04</v>
      </c>
      <c r="P51" s="1">
        <v>1.04</v>
      </c>
      <c r="Q51" s="1">
        <v>0</v>
      </c>
      <c r="R51" s="1">
        <v>1.04</v>
      </c>
      <c r="S51" s="1">
        <v>0</v>
      </c>
      <c r="T51" s="1">
        <v>1.04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1.52</v>
      </c>
      <c r="AA51" s="1">
        <v>4</v>
      </c>
      <c r="AB51" s="1"/>
      <c r="AC51" s="1"/>
      <c r="AD51" s="1"/>
      <c r="AE51" s="1">
        <v>2601.92</v>
      </c>
      <c r="AF51" s="1"/>
      <c r="AG51" s="4">
        <f t="shared" si="16"/>
        <v>2601.92</v>
      </c>
      <c r="AH51" s="1"/>
      <c r="AI51" s="1"/>
      <c r="AJ51" s="1"/>
      <c r="AK51" s="1"/>
      <c r="AL51" s="1"/>
      <c r="AM51" s="4">
        <f t="shared" si="17"/>
        <v>0</v>
      </c>
      <c r="AN51" s="1"/>
      <c r="AO51" s="1"/>
      <c r="AP51" s="1"/>
      <c r="AQ51" s="1"/>
      <c r="AR51" s="1"/>
      <c r="AS51" s="4">
        <f t="shared" si="18"/>
        <v>0</v>
      </c>
      <c r="AT51" s="4">
        <f t="shared" si="19"/>
        <v>0</v>
      </c>
      <c r="AU51" s="11">
        <f t="shared" si="20"/>
        <v>0</v>
      </c>
      <c r="AV51" s="1"/>
      <c r="AW51" s="1"/>
      <c r="AX51" s="1"/>
      <c r="AY51" s="1"/>
      <c r="AZ51" s="1"/>
      <c r="BA51" s="4">
        <f t="shared" si="21"/>
        <v>0</v>
      </c>
      <c r="BB51" s="4"/>
      <c r="BC51" s="4" t="e">
        <f t="shared" si="22"/>
        <v>#DIV/0!</v>
      </c>
      <c r="BD51" s="1">
        <v>1</v>
      </c>
      <c r="BE51" s="1">
        <v>1</v>
      </c>
      <c r="BF51" s="1">
        <v>1</v>
      </c>
      <c r="BG51" s="1"/>
      <c r="BH51" s="1">
        <v>2</v>
      </c>
      <c r="BI51" s="1">
        <v>1</v>
      </c>
      <c r="BJ51" s="4">
        <f t="shared" si="23"/>
        <v>5</v>
      </c>
      <c r="BK51" s="1">
        <v>1</v>
      </c>
      <c r="BL51" s="1">
        <v>1</v>
      </c>
      <c r="BM51" s="1">
        <v>1</v>
      </c>
      <c r="BN51" s="1">
        <v>1</v>
      </c>
      <c r="BO51" s="1">
        <v>1</v>
      </c>
      <c r="BP51" s="4">
        <f t="shared" si="24"/>
        <v>5</v>
      </c>
      <c r="BQ51" s="1"/>
      <c r="BR51" s="1">
        <v>1</v>
      </c>
      <c r="BS51" s="1"/>
      <c r="BT51" s="1">
        <v>1</v>
      </c>
      <c r="BU51" s="1"/>
      <c r="BV51" s="13">
        <f t="shared" si="25"/>
        <v>2</v>
      </c>
      <c r="BW51" s="13">
        <f t="shared" si="26"/>
        <v>2</v>
      </c>
      <c r="BX51" s="4">
        <f t="shared" si="27"/>
        <v>0.4</v>
      </c>
      <c r="BY51" s="1"/>
      <c r="BZ51" s="1"/>
      <c r="CA51" s="1"/>
      <c r="CB51" s="1"/>
      <c r="CC51" s="1">
        <v>1</v>
      </c>
      <c r="CD51" s="4">
        <f t="shared" si="28"/>
        <v>1</v>
      </c>
      <c r="CE51" s="4">
        <f t="shared" si="29"/>
        <v>0.2</v>
      </c>
      <c r="CF51" s="7">
        <f t="shared" si="30"/>
        <v>2</v>
      </c>
      <c r="CG51" s="1"/>
      <c r="CH51" s="1">
        <v>116549.09</v>
      </c>
      <c r="CI51" s="1" t="s">
        <v>350</v>
      </c>
      <c r="CJ51" s="1"/>
      <c r="CK51" s="1"/>
      <c r="CL51" s="1"/>
      <c r="CM51" s="1"/>
      <c r="CT51" t="s">
        <v>425</v>
      </c>
      <c r="CW51" t="s">
        <v>434</v>
      </c>
      <c r="CX51">
        <f t="shared" si="31"/>
        <v>2</v>
      </c>
    </row>
    <row r="52" spans="1:102" x14ac:dyDescent="0.3">
      <c r="A52" s="1">
        <v>4790</v>
      </c>
      <c r="B52" s="1" t="b">
        <v>1</v>
      </c>
      <c r="C52" s="1" t="s">
        <v>163</v>
      </c>
      <c r="D52" s="1" t="s">
        <v>164</v>
      </c>
      <c r="E52" s="1">
        <v>49.514713</v>
      </c>
      <c r="F52" s="1">
        <v>1.52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0.73</v>
      </c>
      <c r="Q52" s="1">
        <v>0</v>
      </c>
      <c r="R52" s="1">
        <v>0</v>
      </c>
      <c r="S52" s="1">
        <v>0</v>
      </c>
      <c r="T52" s="1">
        <v>0.79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2</v>
      </c>
      <c r="AB52" s="1"/>
      <c r="AC52" s="1"/>
      <c r="AD52" s="1"/>
      <c r="AE52" s="1"/>
      <c r="AF52" s="1"/>
      <c r="AG52" s="4">
        <f t="shared" si="16"/>
        <v>0</v>
      </c>
      <c r="AH52" s="1"/>
      <c r="AI52" s="1"/>
      <c r="AJ52" s="1"/>
      <c r="AK52" s="1"/>
      <c r="AL52" s="1">
        <v>317.72018000000003</v>
      </c>
      <c r="AM52" s="4">
        <f t="shared" si="17"/>
        <v>317.72018000000003</v>
      </c>
      <c r="AN52" s="1"/>
      <c r="AO52" s="1"/>
      <c r="AP52" s="1"/>
      <c r="AQ52" s="1">
        <v>2199.7217000000001</v>
      </c>
      <c r="AR52" s="1"/>
      <c r="AS52" s="4">
        <f t="shared" si="18"/>
        <v>2199.7217000000001</v>
      </c>
      <c r="AT52" s="4">
        <f t="shared" si="19"/>
        <v>1</v>
      </c>
      <c r="AU52" s="6" t="e">
        <f t="shared" si="20"/>
        <v>#DIV/0!</v>
      </c>
      <c r="AV52" s="1"/>
      <c r="AW52" s="1"/>
      <c r="AX52" s="1"/>
      <c r="AY52" s="1"/>
      <c r="AZ52" s="1"/>
      <c r="BA52" s="4">
        <f t="shared" si="21"/>
        <v>0</v>
      </c>
      <c r="BB52" s="4"/>
      <c r="BC52" s="7" t="e">
        <f t="shared" si="22"/>
        <v>#DIV/0!</v>
      </c>
      <c r="BD52" s="1">
        <v>2</v>
      </c>
      <c r="BE52" s="1"/>
      <c r="BF52" s="1"/>
      <c r="BG52" s="1"/>
      <c r="BH52" s="1"/>
      <c r="BI52" s="1"/>
      <c r="BJ52" s="4">
        <f t="shared" si="23"/>
        <v>0</v>
      </c>
      <c r="BK52" s="1"/>
      <c r="BL52" s="1"/>
      <c r="BM52" s="1"/>
      <c r="BN52" s="1"/>
      <c r="BO52" s="1">
        <v>1</v>
      </c>
      <c r="BP52" s="4">
        <f t="shared" si="24"/>
        <v>1</v>
      </c>
      <c r="BQ52" s="1"/>
      <c r="BR52" s="1"/>
      <c r="BS52" s="1"/>
      <c r="BT52" s="1">
        <v>1</v>
      </c>
      <c r="BU52" s="1"/>
      <c r="BV52" s="13">
        <f t="shared" si="25"/>
        <v>1</v>
      </c>
      <c r="BW52" s="13">
        <f t="shared" si="26"/>
        <v>1</v>
      </c>
      <c r="BX52" s="7" t="e">
        <f t="shared" si="27"/>
        <v>#DIV/0!</v>
      </c>
      <c r="BY52" s="1"/>
      <c r="BZ52" s="1"/>
      <c r="CA52" s="1"/>
      <c r="CB52" s="1"/>
      <c r="CC52" s="1"/>
      <c r="CD52" s="4">
        <f t="shared" si="28"/>
        <v>0</v>
      </c>
      <c r="CE52" s="4">
        <f t="shared" si="29"/>
        <v>0</v>
      </c>
      <c r="CF52" s="7" t="e">
        <f t="shared" si="30"/>
        <v>#DIV/0!</v>
      </c>
      <c r="CG52" s="1"/>
      <c r="CH52" s="1">
        <v>183629.8</v>
      </c>
      <c r="CI52" s="9" t="s">
        <v>165</v>
      </c>
      <c r="CJ52" s="9"/>
      <c r="CK52" s="9"/>
      <c r="CL52" s="9"/>
      <c r="CM52" s="9"/>
      <c r="CN52" s="9"/>
      <c r="CO52" s="9"/>
      <c r="CP52" s="9"/>
      <c r="CQ52" s="9"/>
      <c r="CR52" s="9"/>
      <c r="CS52" t="s">
        <v>424</v>
      </c>
      <c r="CT52" t="s">
        <v>425</v>
      </c>
      <c r="CU52" t="s">
        <v>426</v>
      </c>
      <c r="CV52" t="s">
        <v>428</v>
      </c>
      <c r="CW52" s="9"/>
      <c r="CX52">
        <f t="shared" ref="CX52:CX87" si="32">COUNTA(CS52:CV52)</f>
        <v>4</v>
      </c>
    </row>
    <row r="53" spans="1:102" x14ac:dyDescent="0.3">
      <c r="A53" s="1">
        <v>4990</v>
      </c>
      <c r="B53" s="1" t="b">
        <v>1</v>
      </c>
      <c r="C53" s="1" t="s">
        <v>293</v>
      </c>
      <c r="D53" s="1" t="s">
        <v>294</v>
      </c>
      <c r="E53" s="1">
        <v>40.221214000000003</v>
      </c>
      <c r="F53" s="1">
        <v>3.18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1.97</v>
      </c>
      <c r="P53" s="1">
        <v>0</v>
      </c>
      <c r="Q53" s="1">
        <v>0</v>
      </c>
      <c r="R53" s="1">
        <v>1.21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2</v>
      </c>
      <c r="AB53" s="1"/>
      <c r="AC53" s="1"/>
      <c r="AD53" s="1"/>
      <c r="AE53" s="1"/>
      <c r="AF53" s="1"/>
      <c r="AG53" s="4">
        <f t="shared" si="16"/>
        <v>0</v>
      </c>
      <c r="AH53" s="1"/>
      <c r="AI53" s="1"/>
      <c r="AJ53" s="1"/>
      <c r="AK53" s="1">
        <v>144.83232000000001</v>
      </c>
      <c r="AL53" s="1"/>
      <c r="AM53" s="4">
        <f t="shared" si="17"/>
        <v>144.83232000000001</v>
      </c>
      <c r="AN53" s="1"/>
      <c r="AO53" s="1">
        <v>276.75799999999998</v>
      </c>
      <c r="AP53" s="1"/>
      <c r="AQ53" s="1"/>
      <c r="AR53" s="1"/>
      <c r="AS53" s="4">
        <f t="shared" si="18"/>
        <v>276.75799999999998</v>
      </c>
      <c r="AT53" s="4">
        <f t="shared" si="19"/>
        <v>1</v>
      </c>
      <c r="AU53" s="6" t="e">
        <f t="shared" si="20"/>
        <v>#DIV/0!</v>
      </c>
      <c r="AV53" s="1"/>
      <c r="AW53" s="1"/>
      <c r="AX53" s="1"/>
      <c r="AY53" s="1"/>
      <c r="AZ53" s="1"/>
      <c r="BA53" s="4">
        <f t="shared" si="21"/>
        <v>0</v>
      </c>
      <c r="BB53" s="4"/>
      <c r="BC53" s="7" t="e">
        <f t="shared" si="22"/>
        <v>#DIV/0!</v>
      </c>
      <c r="BD53" s="1">
        <v>2</v>
      </c>
      <c r="BE53" s="1"/>
      <c r="BF53" s="1"/>
      <c r="BG53" s="1"/>
      <c r="BH53" s="1"/>
      <c r="BI53" s="1"/>
      <c r="BJ53" s="4">
        <f t="shared" si="23"/>
        <v>0</v>
      </c>
      <c r="BK53" s="1"/>
      <c r="BL53" s="1"/>
      <c r="BM53" s="1"/>
      <c r="BN53" s="1">
        <v>1</v>
      </c>
      <c r="BO53" s="1"/>
      <c r="BP53" s="4">
        <f t="shared" si="24"/>
        <v>1</v>
      </c>
      <c r="BQ53" s="1"/>
      <c r="BR53" s="1">
        <v>1</v>
      </c>
      <c r="BS53" s="1"/>
      <c r="BT53" s="1"/>
      <c r="BU53" s="1"/>
      <c r="BV53" s="13">
        <f t="shared" si="25"/>
        <v>1</v>
      </c>
      <c r="BW53" s="13">
        <f t="shared" si="26"/>
        <v>1</v>
      </c>
      <c r="BX53" s="7" t="e">
        <f t="shared" si="27"/>
        <v>#DIV/0!</v>
      </c>
      <c r="BY53" s="1"/>
      <c r="BZ53" s="1"/>
      <c r="CA53" s="1"/>
      <c r="CB53" s="1"/>
      <c r="CC53" s="1"/>
      <c r="CD53" s="4">
        <f t="shared" si="28"/>
        <v>0</v>
      </c>
      <c r="CE53" s="4">
        <f t="shared" si="29"/>
        <v>0</v>
      </c>
      <c r="CF53" s="7" t="e">
        <f t="shared" si="30"/>
        <v>#DIV/0!</v>
      </c>
      <c r="CG53" s="1" t="s">
        <v>78</v>
      </c>
      <c r="CH53" s="1">
        <v>102121.74</v>
      </c>
      <c r="CI53" s="9" t="s">
        <v>295</v>
      </c>
      <c r="CJ53" s="9"/>
      <c r="CK53" s="9"/>
      <c r="CL53" s="9"/>
      <c r="CM53" s="9"/>
      <c r="CN53" s="9"/>
      <c r="CO53" s="9"/>
      <c r="CP53" s="9"/>
      <c r="CQ53" s="9"/>
      <c r="CR53" s="9"/>
      <c r="CS53" t="s">
        <v>424</v>
      </c>
      <c r="CT53" t="s">
        <v>425</v>
      </c>
      <c r="CU53" t="s">
        <v>426</v>
      </c>
      <c r="CV53" t="s">
        <v>428</v>
      </c>
      <c r="CW53" s="9"/>
      <c r="CX53">
        <f t="shared" si="32"/>
        <v>4</v>
      </c>
    </row>
    <row r="54" spans="1:102" x14ac:dyDescent="0.3">
      <c r="A54" s="1">
        <v>4990</v>
      </c>
      <c r="B54" s="1" t="b">
        <v>1</v>
      </c>
      <c r="C54" s="1" t="s">
        <v>296</v>
      </c>
      <c r="D54" s="1" t="s">
        <v>297</v>
      </c>
      <c r="E54" s="1">
        <v>40.221214000000003</v>
      </c>
      <c r="F54" s="1">
        <v>2.72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1.69</v>
      </c>
      <c r="P54" s="1">
        <v>0</v>
      </c>
      <c r="Q54" s="1">
        <v>0</v>
      </c>
      <c r="R54" s="1">
        <v>1.03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2</v>
      </c>
      <c r="AB54" s="1"/>
      <c r="AC54" s="1"/>
      <c r="AD54" s="1"/>
      <c r="AE54" s="1"/>
      <c r="AF54" s="1"/>
      <c r="AG54" s="4">
        <f t="shared" si="16"/>
        <v>0</v>
      </c>
      <c r="AH54" s="1"/>
      <c r="AI54" s="1"/>
      <c r="AJ54" s="1"/>
      <c r="AK54" s="1">
        <v>144.83232000000001</v>
      </c>
      <c r="AL54" s="1"/>
      <c r="AM54" s="4">
        <f t="shared" si="17"/>
        <v>144.83232000000001</v>
      </c>
      <c r="AN54" s="1"/>
      <c r="AO54" s="1">
        <v>276.75799999999998</v>
      </c>
      <c r="AP54" s="1"/>
      <c r="AQ54" s="1"/>
      <c r="AR54" s="1"/>
      <c r="AS54" s="4">
        <f t="shared" si="18"/>
        <v>276.75799999999998</v>
      </c>
      <c r="AT54" s="4">
        <f t="shared" si="19"/>
        <v>1</v>
      </c>
      <c r="AU54" s="6" t="e">
        <f t="shared" si="20"/>
        <v>#DIV/0!</v>
      </c>
      <c r="AV54" s="1"/>
      <c r="AW54" s="1"/>
      <c r="AX54" s="1"/>
      <c r="AY54" s="1"/>
      <c r="AZ54" s="1"/>
      <c r="BA54" s="4">
        <f t="shared" si="21"/>
        <v>0</v>
      </c>
      <c r="BB54" s="4"/>
      <c r="BC54" s="7" t="e">
        <f t="shared" si="22"/>
        <v>#DIV/0!</v>
      </c>
      <c r="BD54" s="1">
        <v>2</v>
      </c>
      <c r="BE54" s="1"/>
      <c r="BF54" s="1"/>
      <c r="BG54" s="1"/>
      <c r="BH54" s="1"/>
      <c r="BI54" s="1"/>
      <c r="BJ54" s="4">
        <f t="shared" si="23"/>
        <v>0</v>
      </c>
      <c r="BK54" s="1"/>
      <c r="BL54" s="1"/>
      <c r="BM54" s="1"/>
      <c r="BN54" s="1">
        <v>1</v>
      </c>
      <c r="BO54" s="1"/>
      <c r="BP54" s="4">
        <f t="shared" si="24"/>
        <v>1</v>
      </c>
      <c r="BQ54" s="1"/>
      <c r="BR54" s="1">
        <v>1</v>
      </c>
      <c r="BS54" s="1"/>
      <c r="BT54" s="1"/>
      <c r="BU54" s="1"/>
      <c r="BV54" s="13">
        <f t="shared" si="25"/>
        <v>1</v>
      </c>
      <c r="BW54" s="13">
        <f t="shared" si="26"/>
        <v>1</v>
      </c>
      <c r="BX54" s="7" t="e">
        <f t="shared" si="27"/>
        <v>#DIV/0!</v>
      </c>
      <c r="BY54" s="1"/>
      <c r="BZ54" s="1"/>
      <c r="CA54" s="1"/>
      <c r="CB54" s="1"/>
      <c r="CC54" s="1"/>
      <c r="CD54" s="4">
        <f t="shared" si="28"/>
        <v>0</v>
      </c>
      <c r="CE54" s="4">
        <f t="shared" si="29"/>
        <v>0</v>
      </c>
      <c r="CF54" s="7" t="e">
        <f t="shared" si="30"/>
        <v>#DIV/0!</v>
      </c>
      <c r="CG54" s="1" t="s">
        <v>78</v>
      </c>
      <c r="CH54" s="1">
        <v>119570.80499999999</v>
      </c>
      <c r="CI54" s="9" t="s">
        <v>298</v>
      </c>
      <c r="CJ54" s="9"/>
      <c r="CK54" s="9"/>
      <c r="CL54" s="9"/>
      <c r="CM54" s="9"/>
      <c r="CN54" s="9"/>
      <c r="CO54" s="9"/>
      <c r="CP54" s="9"/>
      <c r="CQ54" s="9"/>
      <c r="CR54" s="9"/>
      <c r="CS54" t="s">
        <v>424</v>
      </c>
      <c r="CT54" t="s">
        <v>425</v>
      </c>
      <c r="CU54" t="s">
        <v>426</v>
      </c>
      <c r="CV54" t="s">
        <v>428</v>
      </c>
      <c r="CW54" s="9"/>
      <c r="CX54">
        <f t="shared" si="32"/>
        <v>4</v>
      </c>
    </row>
    <row r="55" spans="1:102" x14ac:dyDescent="0.3">
      <c r="A55" s="1">
        <v>4990</v>
      </c>
      <c r="B55" s="1" t="b">
        <v>1</v>
      </c>
      <c r="C55" s="1" t="s">
        <v>299</v>
      </c>
      <c r="D55" s="1" t="s">
        <v>300</v>
      </c>
      <c r="E55" s="1">
        <v>40.221214000000003</v>
      </c>
      <c r="F55" s="1">
        <v>2.72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1.69</v>
      </c>
      <c r="P55" s="1">
        <v>0</v>
      </c>
      <c r="Q55" s="1">
        <v>0</v>
      </c>
      <c r="R55" s="1">
        <v>1.03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2</v>
      </c>
      <c r="AB55" s="1"/>
      <c r="AC55" s="1"/>
      <c r="AD55" s="1"/>
      <c r="AE55" s="1"/>
      <c r="AF55" s="1"/>
      <c r="AG55" s="4">
        <f t="shared" si="16"/>
        <v>0</v>
      </c>
      <c r="AH55" s="1"/>
      <c r="AI55" s="1"/>
      <c r="AJ55" s="1"/>
      <c r="AK55" s="1">
        <v>144.83232000000001</v>
      </c>
      <c r="AL55" s="1"/>
      <c r="AM55" s="4">
        <f t="shared" si="17"/>
        <v>144.83232000000001</v>
      </c>
      <c r="AN55" s="1"/>
      <c r="AO55" s="1">
        <v>276.75799999999998</v>
      </c>
      <c r="AP55" s="1"/>
      <c r="AQ55" s="1"/>
      <c r="AR55" s="1"/>
      <c r="AS55" s="4">
        <f t="shared" si="18"/>
        <v>276.75799999999998</v>
      </c>
      <c r="AT55" s="4">
        <f t="shared" si="19"/>
        <v>1</v>
      </c>
      <c r="AU55" s="6" t="e">
        <f t="shared" si="20"/>
        <v>#DIV/0!</v>
      </c>
      <c r="AV55" s="1"/>
      <c r="AW55" s="1"/>
      <c r="AX55" s="1"/>
      <c r="AY55" s="1"/>
      <c r="AZ55" s="1"/>
      <c r="BA55" s="4">
        <f t="shared" si="21"/>
        <v>0</v>
      </c>
      <c r="BB55" s="4"/>
      <c r="BC55" s="7" t="e">
        <f t="shared" si="22"/>
        <v>#DIV/0!</v>
      </c>
      <c r="BD55" s="1">
        <v>2</v>
      </c>
      <c r="BE55" s="1"/>
      <c r="BF55" s="1"/>
      <c r="BG55" s="1"/>
      <c r="BH55" s="1"/>
      <c r="BI55" s="1"/>
      <c r="BJ55" s="4">
        <f t="shared" si="23"/>
        <v>0</v>
      </c>
      <c r="BK55" s="1"/>
      <c r="BL55" s="1"/>
      <c r="BM55" s="1"/>
      <c r="BN55" s="1">
        <v>1</v>
      </c>
      <c r="BO55" s="1"/>
      <c r="BP55" s="4">
        <f t="shared" si="24"/>
        <v>1</v>
      </c>
      <c r="BQ55" s="1"/>
      <c r="BR55" s="1">
        <v>1</v>
      </c>
      <c r="BS55" s="1"/>
      <c r="BT55" s="1"/>
      <c r="BU55" s="1"/>
      <c r="BV55" s="13">
        <f t="shared" si="25"/>
        <v>1</v>
      </c>
      <c r="BW55" s="13">
        <f t="shared" si="26"/>
        <v>1</v>
      </c>
      <c r="BX55" s="7" t="e">
        <f t="shared" si="27"/>
        <v>#DIV/0!</v>
      </c>
      <c r="BY55" s="1"/>
      <c r="BZ55" s="1"/>
      <c r="CA55" s="1"/>
      <c r="CB55" s="1"/>
      <c r="CC55" s="1"/>
      <c r="CD55" s="4">
        <f t="shared" si="28"/>
        <v>0</v>
      </c>
      <c r="CE55" s="4">
        <f t="shared" si="29"/>
        <v>0</v>
      </c>
      <c r="CF55" s="7" t="e">
        <f t="shared" si="30"/>
        <v>#DIV/0!</v>
      </c>
      <c r="CG55" s="1" t="s">
        <v>78</v>
      </c>
      <c r="CH55" s="1">
        <v>119314.44500000001</v>
      </c>
      <c r="CI55" s="9" t="s">
        <v>301</v>
      </c>
      <c r="CJ55" s="9"/>
      <c r="CK55" s="9"/>
      <c r="CL55" s="9"/>
      <c r="CM55" s="9"/>
      <c r="CN55" s="9"/>
      <c r="CO55" s="9"/>
      <c r="CP55" s="9"/>
      <c r="CQ55" s="9"/>
      <c r="CR55" s="9"/>
      <c r="CS55" t="s">
        <v>424</v>
      </c>
      <c r="CT55" t="s">
        <v>425</v>
      </c>
      <c r="CU55" t="s">
        <v>426</v>
      </c>
      <c r="CV55" t="s">
        <v>428</v>
      </c>
      <c r="CW55" s="9"/>
      <c r="CX55">
        <f t="shared" si="32"/>
        <v>4</v>
      </c>
    </row>
    <row r="56" spans="1:102" x14ac:dyDescent="0.3">
      <c r="A56" s="1">
        <v>4990</v>
      </c>
      <c r="B56" s="1" t="b">
        <v>1</v>
      </c>
      <c r="C56" s="1" t="s">
        <v>302</v>
      </c>
      <c r="D56" s="1" t="s">
        <v>300</v>
      </c>
      <c r="E56" s="1">
        <v>40.221214000000003</v>
      </c>
      <c r="F56" s="1">
        <v>2.74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1.7</v>
      </c>
      <c r="P56" s="1">
        <v>0</v>
      </c>
      <c r="Q56" s="1">
        <v>0</v>
      </c>
      <c r="R56" s="1">
        <v>1.04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2</v>
      </c>
      <c r="AB56" s="1"/>
      <c r="AC56" s="1"/>
      <c r="AD56" s="1"/>
      <c r="AE56" s="1"/>
      <c r="AF56" s="1"/>
      <c r="AG56" s="4">
        <f t="shared" si="16"/>
        <v>0</v>
      </c>
      <c r="AH56" s="1"/>
      <c r="AI56" s="1"/>
      <c r="AJ56" s="1"/>
      <c r="AK56" s="1">
        <v>144.83232000000001</v>
      </c>
      <c r="AL56" s="1"/>
      <c r="AM56" s="4">
        <f t="shared" si="17"/>
        <v>144.83232000000001</v>
      </c>
      <c r="AN56" s="1"/>
      <c r="AO56" s="1">
        <v>276.75799999999998</v>
      </c>
      <c r="AP56" s="1"/>
      <c r="AQ56" s="1"/>
      <c r="AR56" s="1"/>
      <c r="AS56" s="4">
        <f t="shared" si="18"/>
        <v>276.75799999999998</v>
      </c>
      <c r="AT56" s="4">
        <f t="shared" si="19"/>
        <v>1</v>
      </c>
      <c r="AU56" s="6" t="e">
        <f t="shared" si="20"/>
        <v>#DIV/0!</v>
      </c>
      <c r="AV56" s="1"/>
      <c r="AW56" s="1"/>
      <c r="AX56" s="1"/>
      <c r="AY56" s="1"/>
      <c r="AZ56" s="1"/>
      <c r="BA56" s="4">
        <f t="shared" si="21"/>
        <v>0</v>
      </c>
      <c r="BB56" s="4"/>
      <c r="BC56" s="7" t="e">
        <f t="shared" si="22"/>
        <v>#DIV/0!</v>
      </c>
      <c r="BD56" s="1">
        <v>2</v>
      </c>
      <c r="BE56" s="1"/>
      <c r="BF56" s="1"/>
      <c r="BG56" s="1"/>
      <c r="BH56" s="1"/>
      <c r="BI56" s="1"/>
      <c r="BJ56" s="4">
        <f t="shared" si="23"/>
        <v>0</v>
      </c>
      <c r="BK56" s="1"/>
      <c r="BL56" s="1"/>
      <c r="BM56" s="1"/>
      <c r="BN56" s="1">
        <v>1</v>
      </c>
      <c r="BO56" s="1"/>
      <c r="BP56" s="4">
        <f t="shared" si="24"/>
        <v>1</v>
      </c>
      <c r="BQ56" s="1"/>
      <c r="BR56" s="1">
        <v>1</v>
      </c>
      <c r="BS56" s="1"/>
      <c r="BT56" s="1"/>
      <c r="BU56" s="1"/>
      <c r="BV56" s="13">
        <f t="shared" si="25"/>
        <v>1</v>
      </c>
      <c r="BW56" s="13">
        <f t="shared" si="26"/>
        <v>1</v>
      </c>
      <c r="BX56" s="7" t="e">
        <f t="shared" si="27"/>
        <v>#DIV/0!</v>
      </c>
      <c r="BY56" s="1"/>
      <c r="BZ56" s="1"/>
      <c r="CA56" s="1"/>
      <c r="CB56" s="1"/>
      <c r="CC56" s="1"/>
      <c r="CD56" s="4">
        <f t="shared" si="28"/>
        <v>0</v>
      </c>
      <c r="CE56" s="4">
        <f t="shared" si="29"/>
        <v>0</v>
      </c>
      <c r="CF56" s="7" t="e">
        <f t="shared" si="30"/>
        <v>#DIV/0!</v>
      </c>
      <c r="CG56" s="1" t="s">
        <v>78</v>
      </c>
      <c r="CH56" s="1">
        <v>118148.22</v>
      </c>
      <c r="CI56" s="9" t="s">
        <v>303</v>
      </c>
      <c r="CJ56" s="9"/>
      <c r="CK56" s="9"/>
      <c r="CL56" s="9"/>
      <c r="CM56" s="9"/>
      <c r="CN56" s="9"/>
      <c r="CO56" s="9"/>
      <c r="CP56" s="9"/>
      <c r="CQ56" s="9"/>
      <c r="CR56" s="9"/>
      <c r="CS56" t="s">
        <v>424</v>
      </c>
      <c r="CT56" t="s">
        <v>425</v>
      </c>
      <c r="CU56" t="s">
        <v>426</v>
      </c>
      <c r="CV56" t="s">
        <v>428</v>
      </c>
      <c r="CW56" s="9"/>
      <c r="CX56">
        <f t="shared" si="32"/>
        <v>4</v>
      </c>
    </row>
    <row r="57" spans="1:102" x14ac:dyDescent="0.3">
      <c r="A57" s="1">
        <v>4990</v>
      </c>
      <c r="B57" s="1" t="b">
        <v>1</v>
      </c>
      <c r="C57" s="1" t="s">
        <v>304</v>
      </c>
      <c r="D57" s="1" t="s">
        <v>305</v>
      </c>
      <c r="E57" s="1">
        <v>40.221214000000003</v>
      </c>
      <c r="F57" s="1">
        <v>4.92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3.05</v>
      </c>
      <c r="P57" s="1">
        <v>0</v>
      </c>
      <c r="Q57" s="1">
        <v>0</v>
      </c>
      <c r="R57" s="1">
        <v>1.86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2</v>
      </c>
      <c r="AB57" s="1"/>
      <c r="AC57" s="1"/>
      <c r="AD57" s="1"/>
      <c r="AE57" s="1"/>
      <c r="AF57" s="1"/>
      <c r="AG57" s="4">
        <f t="shared" si="16"/>
        <v>0</v>
      </c>
      <c r="AH57" s="1"/>
      <c r="AI57" s="1"/>
      <c r="AJ57" s="1"/>
      <c r="AK57" s="1">
        <v>144.83232000000001</v>
      </c>
      <c r="AL57" s="1"/>
      <c r="AM57" s="4">
        <f t="shared" si="17"/>
        <v>144.83232000000001</v>
      </c>
      <c r="AN57" s="1"/>
      <c r="AO57" s="1">
        <v>276.75799999999998</v>
      </c>
      <c r="AP57" s="1"/>
      <c r="AQ57" s="1"/>
      <c r="AR57" s="1"/>
      <c r="AS57" s="4">
        <f t="shared" si="18"/>
        <v>276.75799999999998</v>
      </c>
      <c r="AT57" s="4">
        <f t="shared" si="19"/>
        <v>1</v>
      </c>
      <c r="AU57" s="6" t="e">
        <f t="shared" si="20"/>
        <v>#DIV/0!</v>
      </c>
      <c r="AV57" s="1"/>
      <c r="AW57" s="1"/>
      <c r="AX57" s="1"/>
      <c r="AY57" s="1"/>
      <c r="AZ57" s="1"/>
      <c r="BA57" s="4">
        <f t="shared" si="21"/>
        <v>0</v>
      </c>
      <c r="BB57" s="4"/>
      <c r="BC57" s="7" t="e">
        <f t="shared" si="22"/>
        <v>#DIV/0!</v>
      </c>
      <c r="BD57" s="1">
        <v>2</v>
      </c>
      <c r="BE57" s="1"/>
      <c r="BF57" s="1"/>
      <c r="BG57" s="1"/>
      <c r="BH57" s="1"/>
      <c r="BI57" s="1"/>
      <c r="BJ57" s="4">
        <f t="shared" si="23"/>
        <v>0</v>
      </c>
      <c r="BK57" s="1"/>
      <c r="BL57" s="1"/>
      <c r="BM57" s="1"/>
      <c r="BN57" s="1">
        <v>1</v>
      </c>
      <c r="BO57" s="1"/>
      <c r="BP57" s="4">
        <f t="shared" si="24"/>
        <v>1</v>
      </c>
      <c r="BQ57" s="1"/>
      <c r="BR57" s="1">
        <v>1</v>
      </c>
      <c r="BS57" s="1"/>
      <c r="BT57" s="1"/>
      <c r="BU57" s="1"/>
      <c r="BV57" s="13">
        <f t="shared" si="25"/>
        <v>1</v>
      </c>
      <c r="BW57" s="13">
        <f t="shared" si="26"/>
        <v>1</v>
      </c>
      <c r="BX57" s="7" t="e">
        <f t="shared" si="27"/>
        <v>#DIV/0!</v>
      </c>
      <c r="BY57" s="1"/>
      <c r="BZ57" s="1"/>
      <c r="CA57" s="1"/>
      <c r="CB57" s="1"/>
      <c r="CC57" s="1"/>
      <c r="CD57" s="4">
        <f t="shared" si="28"/>
        <v>0</v>
      </c>
      <c r="CE57" s="4">
        <f t="shared" si="29"/>
        <v>0</v>
      </c>
      <c r="CF57" s="7" t="e">
        <f t="shared" si="30"/>
        <v>#DIV/0!</v>
      </c>
      <c r="CG57" s="1" t="s">
        <v>78</v>
      </c>
      <c r="CH57" s="1">
        <v>67399.664000000004</v>
      </c>
      <c r="CI57" s="9" t="s">
        <v>306</v>
      </c>
      <c r="CJ57" s="9"/>
      <c r="CK57" s="9"/>
      <c r="CL57" s="9"/>
      <c r="CM57" s="9"/>
      <c r="CN57" s="9"/>
      <c r="CO57" s="9"/>
      <c r="CP57" s="9"/>
      <c r="CQ57" s="9"/>
      <c r="CR57" s="9"/>
      <c r="CS57" t="s">
        <v>424</v>
      </c>
      <c r="CT57" t="s">
        <v>425</v>
      </c>
      <c r="CU57" t="s">
        <v>426</v>
      </c>
      <c r="CV57" t="s">
        <v>428</v>
      </c>
      <c r="CW57" s="9"/>
      <c r="CX57">
        <f t="shared" si="32"/>
        <v>4</v>
      </c>
    </row>
    <row r="58" spans="1:102" x14ac:dyDescent="0.3">
      <c r="A58" s="1">
        <v>4388</v>
      </c>
      <c r="B58" s="1" t="b">
        <v>1</v>
      </c>
      <c r="C58" s="1" t="s">
        <v>160</v>
      </c>
      <c r="D58" s="1" t="s">
        <v>161</v>
      </c>
      <c r="E58" s="1">
        <v>66.477776000000006</v>
      </c>
      <c r="F58" s="1">
        <v>2.67</v>
      </c>
      <c r="G58" s="1">
        <v>0.85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1.29</v>
      </c>
      <c r="N58" s="1">
        <v>0</v>
      </c>
      <c r="O58" s="1">
        <v>0</v>
      </c>
      <c r="P58" s="1">
        <v>0</v>
      </c>
      <c r="Q58" s="1">
        <v>0</v>
      </c>
      <c r="R58" s="1">
        <v>0.53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3</v>
      </c>
      <c r="AB58" s="1">
        <v>170.54176000000001</v>
      </c>
      <c r="AC58" s="1"/>
      <c r="AD58" s="1"/>
      <c r="AE58" s="1"/>
      <c r="AF58" s="1"/>
      <c r="AG58" s="4">
        <f t="shared" si="16"/>
        <v>170.54176000000001</v>
      </c>
      <c r="AH58" s="1"/>
      <c r="AI58" s="1">
        <v>2779.0659999999998</v>
      </c>
      <c r="AJ58" s="1"/>
      <c r="AK58" s="1"/>
      <c r="AL58" s="1"/>
      <c r="AM58" s="4">
        <f t="shared" si="17"/>
        <v>2779.0659999999998</v>
      </c>
      <c r="AN58" s="1"/>
      <c r="AO58" s="1">
        <v>2306.8591000000001</v>
      </c>
      <c r="AP58" s="1"/>
      <c r="AQ58" s="1"/>
      <c r="AR58" s="1"/>
      <c r="AS58" s="4">
        <f t="shared" si="18"/>
        <v>2306.8591000000001</v>
      </c>
      <c r="AT58" s="4">
        <f t="shared" si="19"/>
        <v>1</v>
      </c>
      <c r="AU58" s="6">
        <f t="shared" si="20"/>
        <v>13.526652357756833</v>
      </c>
      <c r="AV58" s="1"/>
      <c r="AW58" s="1"/>
      <c r="AX58" s="1"/>
      <c r="AY58" s="1"/>
      <c r="AZ58" s="1"/>
      <c r="BA58" s="4">
        <f t="shared" si="21"/>
        <v>0</v>
      </c>
      <c r="BB58" s="4"/>
      <c r="BC58" s="7" t="e">
        <f t="shared" si="22"/>
        <v>#DIV/0!</v>
      </c>
      <c r="BD58" s="1">
        <v>3</v>
      </c>
      <c r="BE58" s="1">
        <v>2</v>
      </c>
      <c r="BF58" s="1"/>
      <c r="BG58" s="1"/>
      <c r="BH58" s="1"/>
      <c r="BI58" s="1"/>
      <c r="BJ58" s="4">
        <f t="shared" si="23"/>
        <v>2</v>
      </c>
      <c r="BK58" s="1"/>
      <c r="BL58" s="1">
        <v>1</v>
      </c>
      <c r="BM58" s="1"/>
      <c r="BN58" s="1"/>
      <c r="BO58" s="1"/>
      <c r="BP58" s="4">
        <f t="shared" si="24"/>
        <v>1</v>
      </c>
      <c r="BQ58" s="1"/>
      <c r="BR58" s="1">
        <v>1</v>
      </c>
      <c r="BS58" s="1"/>
      <c r="BT58" s="1"/>
      <c r="BU58" s="1"/>
      <c r="BV58" s="13">
        <f t="shared" si="25"/>
        <v>1</v>
      </c>
      <c r="BW58" s="13">
        <f t="shared" si="26"/>
        <v>1</v>
      </c>
      <c r="BX58" s="4">
        <f t="shared" si="27"/>
        <v>0.5</v>
      </c>
      <c r="BY58" s="1"/>
      <c r="BZ58" s="1"/>
      <c r="CA58" s="1"/>
      <c r="CB58" s="1"/>
      <c r="CC58" s="1"/>
      <c r="CD58" s="4">
        <f t="shared" si="28"/>
        <v>0</v>
      </c>
      <c r="CE58" s="4">
        <f t="shared" si="29"/>
        <v>0</v>
      </c>
      <c r="CF58" s="7" t="e">
        <f t="shared" si="30"/>
        <v>#DIV/0!</v>
      </c>
      <c r="CG58" s="1" t="s">
        <v>83</v>
      </c>
      <c r="CH58" s="1"/>
      <c r="CI58" s="9"/>
      <c r="CJ58" s="9" t="s">
        <v>162</v>
      </c>
      <c r="CK58" s="9"/>
      <c r="CL58" s="9"/>
      <c r="CM58" s="9"/>
      <c r="CN58" s="9"/>
      <c r="CO58" s="9"/>
      <c r="CP58" s="9"/>
      <c r="CQ58" s="9"/>
      <c r="CR58" s="9"/>
      <c r="CS58" t="s">
        <v>424</v>
      </c>
      <c r="CT58" t="s">
        <v>425</v>
      </c>
      <c r="CU58" t="s">
        <v>426</v>
      </c>
      <c r="CW58" s="9"/>
      <c r="CX58">
        <f t="shared" si="32"/>
        <v>3</v>
      </c>
    </row>
    <row r="59" spans="1:102" x14ac:dyDescent="0.3">
      <c r="A59" s="1">
        <v>3991</v>
      </c>
      <c r="B59" s="1" t="b">
        <v>1</v>
      </c>
      <c r="C59" s="1" t="s">
        <v>79</v>
      </c>
      <c r="D59" s="1" t="s">
        <v>80</v>
      </c>
      <c r="E59" s="1">
        <v>83.938514999999995</v>
      </c>
      <c r="F59" s="1">
        <v>9.08</v>
      </c>
      <c r="G59" s="1">
        <v>4.99</v>
      </c>
      <c r="H59" s="1">
        <v>4.99</v>
      </c>
      <c r="I59" s="1">
        <v>2.12</v>
      </c>
      <c r="J59" s="1">
        <v>3.18</v>
      </c>
      <c r="K59" s="1">
        <v>0</v>
      </c>
      <c r="L59" s="1">
        <v>4.99</v>
      </c>
      <c r="M59" s="1">
        <v>0</v>
      </c>
      <c r="N59" s="1">
        <v>1.82</v>
      </c>
      <c r="O59" s="1">
        <v>4.99</v>
      </c>
      <c r="P59" s="1">
        <v>7.11</v>
      </c>
      <c r="Q59" s="1">
        <v>0</v>
      </c>
      <c r="R59" s="1">
        <v>0</v>
      </c>
      <c r="S59" s="1">
        <v>0</v>
      </c>
      <c r="T59" s="1">
        <v>1.97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4</v>
      </c>
      <c r="AB59" s="1">
        <v>574.85144000000003</v>
      </c>
      <c r="AC59" s="1">
        <v>643.44550000000004</v>
      </c>
      <c r="AD59" s="1">
        <v>812.80835000000002</v>
      </c>
      <c r="AE59" s="1">
        <v>348.74484000000001</v>
      </c>
      <c r="AF59" s="1"/>
      <c r="AG59" s="4">
        <f t="shared" si="16"/>
        <v>2379.8501300000003</v>
      </c>
      <c r="AH59" s="1">
        <v>374.14654999999999</v>
      </c>
      <c r="AI59" s="1"/>
      <c r="AJ59" s="1"/>
      <c r="AK59" s="1">
        <v>698.81994999999995</v>
      </c>
      <c r="AL59" s="1">
        <v>1216.7306000000001</v>
      </c>
      <c r="AM59" s="4">
        <f t="shared" si="17"/>
        <v>2289.6971000000003</v>
      </c>
      <c r="AN59" s="1"/>
      <c r="AO59" s="1"/>
      <c r="AP59" s="1"/>
      <c r="AQ59" s="1">
        <v>217991.81</v>
      </c>
      <c r="AR59" s="1"/>
      <c r="AS59" s="4">
        <f t="shared" si="18"/>
        <v>217991.81</v>
      </c>
      <c r="AT59" s="4">
        <f t="shared" si="19"/>
        <v>1</v>
      </c>
      <c r="AU59" s="6">
        <f t="shared" si="20"/>
        <v>91.598965519732104</v>
      </c>
      <c r="AV59" s="1"/>
      <c r="AW59" s="1"/>
      <c r="AX59" s="1"/>
      <c r="AY59" s="1"/>
      <c r="AZ59" s="1"/>
      <c r="BA59" s="4">
        <f t="shared" si="21"/>
        <v>0</v>
      </c>
      <c r="BB59" s="4"/>
      <c r="BC59" s="7" t="e">
        <f t="shared" si="22"/>
        <v>#DIV/0!</v>
      </c>
      <c r="BD59" s="1">
        <v>4</v>
      </c>
      <c r="BE59" s="1">
        <v>2</v>
      </c>
      <c r="BF59" s="1">
        <v>3</v>
      </c>
      <c r="BG59" s="1">
        <v>1</v>
      </c>
      <c r="BH59" s="1">
        <v>2</v>
      </c>
      <c r="BI59" s="1"/>
      <c r="BJ59" s="4">
        <f t="shared" si="23"/>
        <v>8</v>
      </c>
      <c r="BK59" s="1">
        <v>3</v>
      </c>
      <c r="BL59" s="1"/>
      <c r="BM59" s="1">
        <v>2</v>
      </c>
      <c r="BN59" s="1">
        <v>3</v>
      </c>
      <c r="BO59" s="1">
        <v>3</v>
      </c>
      <c r="BP59" s="4">
        <f t="shared" si="24"/>
        <v>11</v>
      </c>
      <c r="BQ59" s="1"/>
      <c r="BR59" s="1"/>
      <c r="BS59" s="1"/>
      <c r="BT59" s="1">
        <v>1</v>
      </c>
      <c r="BU59" s="1"/>
      <c r="BV59" s="13">
        <f t="shared" si="25"/>
        <v>1</v>
      </c>
      <c r="BW59" s="13">
        <f t="shared" si="26"/>
        <v>1</v>
      </c>
      <c r="BX59" s="4">
        <f t="shared" si="27"/>
        <v>0.125</v>
      </c>
      <c r="BY59" s="1"/>
      <c r="BZ59" s="1"/>
      <c r="CA59" s="1"/>
      <c r="CB59" s="1"/>
      <c r="CC59" s="1"/>
      <c r="CD59" s="4">
        <f t="shared" si="28"/>
        <v>0</v>
      </c>
      <c r="CE59" s="4">
        <f t="shared" si="29"/>
        <v>0</v>
      </c>
      <c r="CF59" s="7" t="e">
        <f t="shared" si="30"/>
        <v>#DIV/0!</v>
      </c>
      <c r="CG59" s="1"/>
      <c r="CH59" s="1">
        <v>71755.414000000004</v>
      </c>
      <c r="CI59" s="9" t="s">
        <v>81</v>
      </c>
      <c r="CJ59" s="9"/>
      <c r="CK59" s="9"/>
      <c r="CL59" s="9"/>
      <c r="CM59" s="9"/>
      <c r="CN59" s="9"/>
      <c r="CO59" s="9"/>
      <c r="CP59" s="9"/>
      <c r="CQ59" s="9"/>
      <c r="CR59" s="9"/>
      <c r="CS59" t="s">
        <v>424</v>
      </c>
      <c r="CT59" t="s">
        <v>425</v>
      </c>
      <c r="CU59" t="s">
        <v>426</v>
      </c>
      <c r="CW59" s="9"/>
      <c r="CX59">
        <f t="shared" si="32"/>
        <v>3</v>
      </c>
    </row>
    <row r="60" spans="1:102" x14ac:dyDescent="0.3">
      <c r="A60" s="1">
        <v>4334</v>
      </c>
      <c r="B60" s="1" t="b">
        <v>1</v>
      </c>
      <c r="C60" s="1" t="s">
        <v>245</v>
      </c>
      <c r="D60" s="1" t="s">
        <v>246</v>
      </c>
      <c r="E60" s="1">
        <v>69.002685999999997</v>
      </c>
      <c r="F60" s="1">
        <v>12.01</v>
      </c>
      <c r="G60" s="1">
        <v>0</v>
      </c>
      <c r="H60" s="1">
        <v>0</v>
      </c>
      <c r="I60" s="1">
        <v>4.66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6.62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5.39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3</v>
      </c>
      <c r="AB60" s="1"/>
      <c r="AC60" s="1"/>
      <c r="AD60" s="1"/>
      <c r="AE60" s="1"/>
      <c r="AF60" s="1"/>
      <c r="AG60" s="4">
        <f t="shared" si="16"/>
        <v>0</v>
      </c>
      <c r="AH60" s="1"/>
      <c r="AI60" s="1"/>
      <c r="AJ60" s="1"/>
      <c r="AK60" s="1"/>
      <c r="AL60" s="1"/>
      <c r="AM60" s="4">
        <f t="shared" si="17"/>
        <v>0</v>
      </c>
      <c r="AN60" s="1"/>
      <c r="AO60" s="1"/>
      <c r="AP60" s="1"/>
      <c r="AQ60" s="1"/>
      <c r="AR60" s="1">
        <v>833.35730000000001</v>
      </c>
      <c r="AS60" s="4">
        <f t="shared" si="18"/>
        <v>833.35730000000001</v>
      </c>
      <c r="AT60" s="4">
        <f t="shared" si="19"/>
        <v>1</v>
      </c>
      <c r="AU60" s="6" t="e">
        <f t="shared" si="20"/>
        <v>#DIV/0!</v>
      </c>
      <c r="AV60" s="1"/>
      <c r="AW60" s="1"/>
      <c r="AX60" s="1"/>
      <c r="AY60" s="1"/>
      <c r="AZ60" s="1"/>
      <c r="BA60" s="4">
        <f t="shared" si="21"/>
        <v>0</v>
      </c>
      <c r="BB60" s="4"/>
      <c r="BC60" s="7" t="e">
        <f t="shared" si="22"/>
        <v>#DIV/0!</v>
      </c>
      <c r="BD60" s="1">
        <v>1</v>
      </c>
      <c r="BE60" s="1"/>
      <c r="BF60" s="1"/>
      <c r="BG60" s="1">
        <v>1</v>
      </c>
      <c r="BH60" s="1"/>
      <c r="BI60" s="1"/>
      <c r="BJ60" s="4">
        <f t="shared" si="23"/>
        <v>1</v>
      </c>
      <c r="BK60" s="1"/>
      <c r="BL60" s="1"/>
      <c r="BM60" s="1"/>
      <c r="BN60" s="1">
        <v>2</v>
      </c>
      <c r="BO60" s="1"/>
      <c r="BP60" s="4">
        <f t="shared" si="24"/>
        <v>2</v>
      </c>
      <c r="BQ60" s="1"/>
      <c r="BR60" s="1"/>
      <c r="BS60" s="1"/>
      <c r="BT60" s="1"/>
      <c r="BU60" s="1">
        <v>1</v>
      </c>
      <c r="BV60" s="13">
        <f t="shared" si="25"/>
        <v>1</v>
      </c>
      <c r="BW60" s="13">
        <f t="shared" si="26"/>
        <v>1</v>
      </c>
      <c r="BX60" s="4">
        <f t="shared" si="27"/>
        <v>1</v>
      </c>
      <c r="BY60" s="1"/>
      <c r="BZ60" s="1"/>
      <c r="CA60" s="1"/>
      <c r="CB60" s="1"/>
      <c r="CC60" s="1"/>
      <c r="CD60" s="4">
        <f t="shared" si="28"/>
        <v>0</v>
      </c>
      <c r="CE60" s="4">
        <f t="shared" si="29"/>
        <v>0</v>
      </c>
      <c r="CF60" s="7" t="e">
        <f t="shared" si="30"/>
        <v>#DIV/0!</v>
      </c>
      <c r="CG60" s="1"/>
      <c r="CH60" s="1">
        <v>45137.612999999998</v>
      </c>
      <c r="CI60" s="9" t="s">
        <v>104</v>
      </c>
      <c r="CJ60" s="9"/>
      <c r="CK60" s="9"/>
      <c r="CL60" s="9"/>
      <c r="CM60" s="9"/>
      <c r="CN60" s="9"/>
      <c r="CO60" s="9"/>
      <c r="CP60" s="9"/>
      <c r="CQ60" s="9"/>
      <c r="CR60" s="9"/>
      <c r="CS60" t="s">
        <v>424</v>
      </c>
      <c r="CT60" t="s">
        <v>425</v>
      </c>
      <c r="CU60" t="s">
        <v>426</v>
      </c>
      <c r="CW60" s="9"/>
      <c r="CX60">
        <f t="shared" si="32"/>
        <v>3</v>
      </c>
    </row>
    <row r="61" spans="1:102" x14ac:dyDescent="0.3">
      <c r="A61" s="1">
        <v>4162</v>
      </c>
      <c r="B61" s="1" t="b">
        <v>1</v>
      </c>
      <c r="C61" s="1" t="s">
        <v>231</v>
      </c>
      <c r="D61" s="1" t="s">
        <v>232</v>
      </c>
      <c r="E61" s="1">
        <v>75.936070000000001</v>
      </c>
      <c r="F61" s="1">
        <v>2.87</v>
      </c>
      <c r="G61" s="1">
        <v>0</v>
      </c>
      <c r="H61" s="1">
        <v>0.72</v>
      </c>
      <c r="I61" s="1">
        <v>0</v>
      </c>
      <c r="J61" s="1">
        <v>0.72</v>
      </c>
      <c r="K61" s="1">
        <v>0</v>
      </c>
      <c r="L61" s="1">
        <v>0.72</v>
      </c>
      <c r="M61" s="1">
        <v>1.7</v>
      </c>
      <c r="N61" s="1">
        <v>0.72</v>
      </c>
      <c r="O61" s="1">
        <v>0.72</v>
      </c>
      <c r="P61" s="1">
        <v>0.72</v>
      </c>
      <c r="Q61" s="1">
        <v>0</v>
      </c>
      <c r="R61" s="1">
        <v>1.17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3</v>
      </c>
      <c r="AB61" s="1"/>
      <c r="AC61" s="1"/>
      <c r="AD61" s="1"/>
      <c r="AE61" s="1"/>
      <c r="AF61" s="1"/>
      <c r="AG61" s="4">
        <f t="shared" si="16"/>
        <v>0</v>
      </c>
      <c r="AH61" s="1"/>
      <c r="AI61" s="1"/>
      <c r="AJ61" s="1"/>
      <c r="AK61" s="1"/>
      <c r="AL61" s="1"/>
      <c r="AM61" s="4">
        <f t="shared" si="17"/>
        <v>0</v>
      </c>
      <c r="AN61" s="1"/>
      <c r="AO61" s="1">
        <v>1057.3466000000001</v>
      </c>
      <c r="AP61" s="1"/>
      <c r="AQ61" s="1"/>
      <c r="AR61" s="1"/>
      <c r="AS61" s="4">
        <f t="shared" si="18"/>
        <v>1057.3466000000001</v>
      </c>
      <c r="AT61" s="4">
        <f t="shared" si="19"/>
        <v>1</v>
      </c>
      <c r="AU61" s="6" t="e">
        <f t="shared" si="20"/>
        <v>#DIV/0!</v>
      </c>
      <c r="AV61" s="1"/>
      <c r="AW61" s="1"/>
      <c r="AX61" s="1"/>
      <c r="AY61" s="1"/>
      <c r="AZ61" s="1"/>
      <c r="BA61" s="4">
        <f t="shared" si="21"/>
        <v>0</v>
      </c>
      <c r="BB61" s="4"/>
      <c r="BC61" s="7" t="e">
        <f t="shared" si="22"/>
        <v>#DIV/0!</v>
      </c>
      <c r="BD61" s="1">
        <v>1</v>
      </c>
      <c r="BE61" s="1"/>
      <c r="BF61" s="1">
        <v>1</v>
      </c>
      <c r="BG61" s="1"/>
      <c r="BH61" s="1">
        <v>2</v>
      </c>
      <c r="BI61" s="1"/>
      <c r="BJ61" s="4">
        <f t="shared" si="23"/>
        <v>3</v>
      </c>
      <c r="BK61" s="1">
        <v>2</v>
      </c>
      <c r="BL61" s="1">
        <v>4</v>
      </c>
      <c r="BM61" s="1">
        <v>3</v>
      </c>
      <c r="BN61" s="1">
        <v>1</v>
      </c>
      <c r="BO61" s="1">
        <v>2</v>
      </c>
      <c r="BP61" s="4">
        <f t="shared" si="24"/>
        <v>12</v>
      </c>
      <c r="BQ61" s="1"/>
      <c r="BR61" s="1">
        <v>1</v>
      </c>
      <c r="BS61" s="1"/>
      <c r="BT61" s="1"/>
      <c r="BU61" s="1"/>
      <c r="BV61" s="13">
        <f t="shared" si="25"/>
        <v>1</v>
      </c>
      <c r="BW61" s="13">
        <f t="shared" si="26"/>
        <v>1</v>
      </c>
      <c r="BX61" s="4">
        <f t="shared" si="27"/>
        <v>0.33333333333333331</v>
      </c>
      <c r="BY61" s="1"/>
      <c r="BZ61" s="1"/>
      <c r="CA61" s="1"/>
      <c r="CB61" s="1"/>
      <c r="CC61" s="1"/>
      <c r="CD61" s="4">
        <f t="shared" si="28"/>
        <v>0</v>
      </c>
      <c r="CE61" s="4">
        <f t="shared" si="29"/>
        <v>0</v>
      </c>
      <c r="CF61" s="7" t="e">
        <f t="shared" si="30"/>
        <v>#DIV/0!</v>
      </c>
      <c r="CG61" s="1"/>
      <c r="CH61" s="1">
        <v>128369.82</v>
      </c>
      <c r="CI61" s="9" t="s">
        <v>233</v>
      </c>
      <c r="CJ61" s="9"/>
      <c r="CK61" s="9"/>
      <c r="CL61" s="9"/>
      <c r="CM61" s="9"/>
      <c r="CN61" s="9"/>
      <c r="CO61" s="9"/>
      <c r="CP61" s="9"/>
      <c r="CQ61" s="9"/>
      <c r="CR61" s="9"/>
      <c r="CS61" t="s">
        <v>424</v>
      </c>
      <c r="CT61" t="s">
        <v>425</v>
      </c>
      <c r="CU61" t="s">
        <v>426</v>
      </c>
      <c r="CW61" s="9"/>
      <c r="CX61">
        <f t="shared" si="32"/>
        <v>3</v>
      </c>
    </row>
    <row r="62" spans="1:102" x14ac:dyDescent="0.3">
      <c r="A62" s="1">
        <v>3662</v>
      </c>
      <c r="B62" s="1" t="b">
        <v>1</v>
      </c>
      <c r="C62" s="1" t="s">
        <v>108</v>
      </c>
      <c r="D62" s="1" t="s">
        <v>109</v>
      </c>
      <c r="E62" s="1">
        <v>99.012955000000005</v>
      </c>
      <c r="F62" s="1">
        <v>21.61</v>
      </c>
      <c r="G62" s="1">
        <v>0</v>
      </c>
      <c r="H62" s="1">
        <v>20</v>
      </c>
      <c r="I62" s="1">
        <v>4.5999999999999996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1.61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4</v>
      </c>
      <c r="AB62" s="1"/>
      <c r="AC62" s="1">
        <v>718.32240000000002</v>
      </c>
      <c r="AD62" s="1">
        <v>174.35436999999999</v>
      </c>
      <c r="AE62" s="1"/>
      <c r="AF62" s="1"/>
      <c r="AG62" s="4">
        <f t="shared" si="16"/>
        <v>892.67677000000003</v>
      </c>
      <c r="AH62" s="1"/>
      <c r="AI62" s="1"/>
      <c r="AJ62" s="1"/>
      <c r="AK62" s="1"/>
      <c r="AL62" s="1"/>
      <c r="AM62" s="4">
        <f t="shared" si="17"/>
        <v>0</v>
      </c>
      <c r="AN62" s="1"/>
      <c r="AO62" s="1">
        <v>6439.7372999999998</v>
      </c>
      <c r="AP62" s="1"/>
      <c r="AQ62" s="1"/>
      <c r="AR62" s="1"/>
      <c r="AS62" s="4">
        <f t="shared" si="18"/>
        <v>6439.7372999999998</v>
      </c>
      <c r="AT62" s="4">
        <f t="shared" si="19"/>
        <v>1</v>
      </c>
      <c r="AU62" s="6">
        <f t="shared" si="20"/>
        <v>7.2139631235167005</v>
      </c>
      <c r="AV62" s="1"/>
      <c r="AW62" s="1"/>
      <c r="AX62" s="1"/>
      <c r="AY62" s="1"/>
      <c r="AZ62" s="1"/>
      <c r="BA62" s="4">
        <f t="shared" si="21"/>
        <v>0</v>
      </c>
      <c r="BB62" s="4"/>
      <c r="BC62" s="7" t="e">
        <f t="shared" si="22"/>
        <v>#DIV/0!</v>
      </c>
      <c r="BD62" s="1">
        <v>4</v>
      </c>
      <c r="BE62" s="1"/>
      <c r="BF62" s="1">
        <v>4</v>
      </c>
      <c r="BG62" s="1">
        <v>2</v>
      </c>
      <c r="BH62" s="1"/>
      <c r="BI62" s="1"/>
      <c r="BJ62" s="4">
        <f t="shared" si="23"/>
        <v>6</v>
      </c>
      <c r="BK62" s="1"/>
      <c r="BL62" s="1"/>
      <c r="BM62" s="1"/>
      <c r="BN62" s="1"/>
      <c r="BO62" s="1"/>
      <c r="BP62" s="4">
        <f t="shared" si="24"/>
        <v>0</v>
      </c>
      <c r="BQ62" s="1"/>
      <c r="BR62" s="1">
        <v>1</v>
      </c>
      <c r="BS62" s="1"/>
      <c r="BT62" s="1"/>
      <c r="BU62" s="1"/>
      <c r="BV62" s="13">
        <f t="shared" si="25"/>
        <v>1</v>
      </c>
      <c r="BW62" s="13">
        <f t="shared" si="26"/>
        <v>1</v>
      </c>
      <c r="BX62" s="4">
        <f t="shared" si="27"/>
        <v>0.16666666666666666</v>
      </c>
      <c r="BY62" s="1"/>
      <c r="BZ62" s="1"/>
      <c r="CA62" s="1"/>
      <c r="CB62" s="1"/>
      <c r="CC62" s="1"/>
      <c r="CD62" s="4">
        <f t="shared" si="28"/>
        <v>0</v>
      </c>
      <c r="CE62" s="4" t="e">
        <f t="shared" si="29"/>
        <v>#DIV/0!</v>
      </c>
      <c r="CF62" s="7" t="e">
        <f t="shared" si="30"/>
        <v>#DIV/0!</v>
      </c>
      <c r="CG62" s="1"/>
      <c r="CH62" s="1">
        <v>49772.917999999998</v>
      </c>
      <c r="CI62" s="9" t="s">
        <v>110</v>
      </c>
      <c r="CJ62" s="9"/>
      <c r="CK62" s="9"/>
      <c r="CL62" s="9"/>
      <c r="CM62" s="9"/>
      <c r="CN62" s="9"/>
      <c r="CO62" s="9"/>
      <c r="CP62" s="9"/>
      <c r="CQ62" s="9"/>
      <c r="CR62" s="9"/>
      <c r="CS62" t="s">
        <v>424</v>
      </c>
      <c r="CT62" t="s">
        <v>425</v>
      </c>
      <c r="CU62" t="s">
        <v>426</v>
      </c>
      <c r="CW62" s="9"/>
      <c r="CX62">
        <f t="shared" si="32"/>
        <v>3</v>
      </c>
    </row>
    <row r="63" spans="1:102" x14ac:dyDescent="0.3">
      <c r="A63" s="1">
        <v>3662</v>
      </c>
      <c r="B63" s="1" t="b">
        <v>1</v>
      </c>
      <c r="C63" s="1" t="s">
        <v>111</v>
      </c>
      <c r="D63" s="1" t="s">
        <v>112</v>
      </c>
      <c r="E63" s="1">
        <v>99.012955000000005</v>
      </c>
      <c r="F63" s="1">
        <v>21.61</v>
      </c>
      <c r="G63" s="1">
        <v>0</v>
      </c>
      <c r="H63" s="1">
        <v>20</v>
      </c>
      <c r="I63" s="1">
        <v>4.5999999999999996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1.61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4</v>
      </c>
      <c r="AB63" s="1"/>
      <c r="AC63" s="1">
        <v>718.32240000000002</v>
      </c>
      <c r="AD63" s="1">
        <v>174.35436999999999</v>
      </c>
      <c r="AE63" s="1"/>
      <c r="AF63" s="1"/>
      <c r="AG63" s="4">
        <f t="shared" si="16"/>
        <v>892.67677000000003</v>
      </c>
      <c r="AH63" s="1"/>
      <c r="AI63" s="1"/>
      <c r="AJ63" s="1"/>
      <c r="AK63" s="1"/>
      <c r="AL63" s="1"/>
      <c r="AM63" s="4">
        <f t="shared" si="17"/>
        <v>0</v>
      </c>
      <c r="AN63" s="1"/>
      <c r="AO63" s="1">
        <v>6439.7372999999998</v>
      </c>
      <c r="AP63" s="1"/>
      <c r="AQ63" s="1"/>
      <c r="AR63" s="1"/>
      <c r="AS63" s="4">
        <f t="shared" si="18"/>
        <v>6439.7372999999998</v>
      </c>
      <c r="AT63" s="4">
        <f t="shared" si="19"/>
        <v>1</v>
      </c>
      <c r="AU63" s="6">
        <f t="shared" si="20"/>
        <v>7.2139631235167005</v>
      </c>
      <c r="AV63" s="1"/>
      <c r="AW63" s="1"/>
      <c r="AX63" s="1"/>
      <c r="AY63" s="1"/>
      <c r="AZ63" s="1"/>
      <c r="BA63" s="4">
        <f t="shared" si="21"/>
        <v>0</v>
      </c>
      <c r="BB63" s="4"/>
      <c r="BC63" s="7" t="e">
        <f t="shared" si="22"/>
        <v>#DIV/0!</v>
      </c>
      <c r="BD63" s="1">
        <v>4</v>
      </c>
      <c r="BE63" s="1"/>
      <c r="BF63" s="1">
        <v>4</v>
      </c>
      <c r="BG63" s="1">
        <v>2</v>
      </c>
      <c r="BH63" s="1"/>
      <c r="BI63" s="1"/>
      <c r="BJ63" s="4">
        <f t="shared" si="23"/>
        <v>6</v>
      </c>
      <c r="BK63" s="1"/>
      <c r="BL63" s="1"/>
      <c r="BM63" s="1"/>
      <c r="BN63" s="1"/>
      <c r="BO63" s="1"/>
      <c r="BP63" s="4">
        <f t="shared" si="24"/>
        <v>0</v>
      </c>
      <c r="BQ63" s="1"/>
      <c r="BR63" s="1">
        <v>1</v>
      </c>
      <c r="BS63" s="1"/>
      <c r="BT63" s="1"/>
      <c r="BU63" s="1"/>
      <c r="BV63" s="13">
        <f t="shared" si="25"/>
        <v>1</v>
      </c>
      <c r="BW63" s="13">
        <f t="shared" si="26"/>
        <v>1</v>
      </c>
      <c r="BX63" s="4">
        <f t="shared" si="27"/>
        <v>0.16666666666666666</v>
      </c>
      <c r="BY63" s="1"/>
      <c r="BZ63" s="1"/>
      <c r="CA63" s="1"/>
      <c r="CB63" s="1"/>
      <c r="CC63" s="1"/>
      <c r="CD63" s="4">
        <f t="shared" si="28"/>
        <v>0</v>
      </c>
      <c r="CE63" s="4" t="e">
        <f t="shared" si="29"/>
        <v>#DIV/0!</v>
      </c>
      <c r="CF63" s="7" t="e">
        <f t="shared" si="30"/>
        <v>#DIV/0!</v>
      </c>
      <c r="CG63" s="1"/>
      <c r="CH63" s="1">
        <v>49799</v>
      </c>
      <c r="CI63" s="9" t="s">
        <v>113</v>
      </c>
      <c r="CJ63" s="9"/>
      <c r="CK63" s="9"/>
      <c r="CL63" s="9"/>
      <c r="CM63" s="9"/>
      <c r="CN63" s="9"/>
      <c r="CO63" s="9"/>
      <c r="CP63" s="9"/>
      <c r="CQ63" s="9"/>
      <c r="CR63" s="9"/>
      <c r="CS63" t="s">
        <v>424</v>
      </c>
      <c r="CT63" t="s">
        <v>425</v>
      </c>
      <c r="CU63" t="s">
        <v>426</v>
      </c>
      <c r="CW63" s="9"/>
      <c r="CX63">
        <f t="shared" si="32"/>
        <v>3</v>
      </c>
    </row>
    <row r="64" spans="1:102" x14ac:dyDescent="0.3">
      <c r="A64" s="1">
        <v>1290</v>
      </c>
      <c r="B64" s="1" t="b">
        <v>1</v>
      </c>
      <c r="C64" s="1" t="s">
        <v>276</v>
      </c>
      <c r="D64" s="1" t="s">
        <v>277</v>
      </c>
      <c r="E64" s="1">
        <v>208.38800000000001</v>
      </c>
      <c r="F64" s="1">
        <v>54.04</v>
      </c>
      <c r="G64" s="1">
        <v>47.72</v>
      </c>
      <c r="H64" s="1">
        <v>44.91</v>
      </c>
      <c r="I64" s="1">
        <v>48.07</v>
      </c>
      <c r="J64" s="1">
        <v>37.19</v>
      </c>
      <c r="K64" s="1">
        <v>47.72</v>
      </c>
      <c r="L64" s="1">
        <v>44.21</v>
      </c>
      <c r="M64" s="1">
        <v>48.07</v>
      </c>
      <c r="N64" s="1">
        <v>40</v>
      </c>
      <c r="O64" s="1">
        <v>44.21</v>
      </c>
      <c r="P64" s="1">
        <v>44.56</v>
      </c>
      <c r="Q64" s="1">
        <v>0</v>
      </c>
      <c r="R64" s="1">
        <v>0</v>
      </c>
      <c r="S64" s="1">
        <v>5.96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12</v>
      </c>
      <c r="AB64" s="1">
        <v>44082.726999999999</v>
      </c>
      <c r="AC64" s="1">
        <v>49083.73</v>
      </c>
      <c r="AD64" s="1">
        <v>53798.400000000001</v>
      </c>
      <c r="AE64" s="1">
        <v>31792.976999999999</v>
      </c>
      <c r="AF64" s="1">
        <v>55390.483999999997</v>
      </c>
      <c r="AG64" s="4">
        <f t="shared" si="16"/>
        <v>234148.31799999997</v>
      </c>
      <c r="AH64" s="1">
        <v>47939.483999999997</v>
      </c>
      <c r="AI64" s="1">
        <v>53887.29</v>
      </c>
      <c r="AJ64" s="1">
        <v>30489.425999999999</v>
      </c>
      <c r="AK64" s="1">
        <v>56765.279999999999</v>
      </c>
      <c r="AL64" s="1">
        <v>46983.491999999998</v>
      </c>
      <c r="AM64" s="4">
        <f t="shared" si="17"/>
        <v>236064.97200000001</v>
      </c>
      <c r="AN64" s="1"/>
      <c r="AO64" s="1"/>
      <c r="AP64" s="1">
        <v>624.09424000000001</v>
      </c>
      <c r="AQ64" s="1"/>
      <c r="AR64" s="1"/>
      <c r="AS64" s="4">
        <f t="shared" si="18"/>
        <v>624.09424000000001</v>
      </c>
      <c r="AT64" s="4">
        <f t="shared" si="19"/>
        <v>1</v>
      </c>
      <c r="AU64" s="3">
        <f t="shared" si="20"/>
        <v>2.6653799836392593E-3</v>
      </c>
      <c r="AV64" s="1"/>
      <c r="AW64" s="1"/>
      <c r="AX64" s="1"/>
      <c r="AY64" s="1"/>
      <c r="AZ64" s="1"/>
      <c r="BA64" s="4">
        <f t="shared" si="21"/>
        <v>0</v>
      </c>
      <c r="BB64" s="4"/>
      <c r="BC64" s="7" t="e">
        <f t="shared" si="22"/>
        <v>#DIV/0!</v>
      </c>
      <c r="BD64" s="1">
        <v>11</v>
      </c>
      <c r="BE64" s="1">
        <v>19</v>
      </c>
      <c r="BF64" s="1">
        <v>20</v>
      </c>
      <c r="BG64" s="1">
        <v>24</v>
      </c>
      <c r="BH64" s="1">
        <v>23</v>
      </c>
      <c r="BI64" s="1">
        <v>20</v>
      </c>
      <c r="BJ64" s="4">
        <f t="shared" si="23"/>
        <v>106</v>
      </c>
      <c r="BK64" s="1">
        <v>25</v>
      </c>
      <c r="BL64" s="1">
        <v>20</v>
      </c>
      <c r="BM64" s="1">
        <v>19</v>
      </c>
      <c r="BN64" s="1">
        <v>21</v>
      </c>
      <c r="BO64" s="1">
        <v>19</v>
      </c>
      <c r="BP64" s="4">
        <f t="shared" si="24"/>
        <v>104</v>
      </c>
      <c r="BQ64" s="1"/>
      <c r="BR64" s="1"/>
      <c r="BS64" s="1">
        <v>1</v>
      </c>
      <c r="BT64" s="1"/>
      <c r="BU64" s="1"/>
      <c r="BV64" s="13">
        <f t="shared" si="25"/>
        <v>1</v>
      </c>
      <c r="BW64" s="13">
        <f t="shared" si="26"/>
        <v>1</v>
      </c>
      <c r="BX64" s="4">
        <f t="shared" si="27"/>
        <v>9.433962264150943E-3</v>
      </c>
      <c r="BY64" s="1"/>
      <c r="BZ64" s="1"/>
      <c r="CA64" s="1"/>
      <c r="CB64" s="1"/>
      <c r="CC64" s="1"/>
      <c r="CD64" s="4">
        <f t="shared" si="28"/>
        <v>0</v>
      </c>
      <c r="CE64" s="4">
        <f t="shared" si="29"/>
        <v>0</v>
      </c>
      <c r="CF64" s="7" t="e">
        <f t="shared" si="30"/>
        <v>#DIV/0!</v>
      </c>
      <c r="CG64" s="1" t="s">
        <v>82</v>
      </c>
      <c r="CH64" s="1"/>
      <c r="CI64" s="9"/>
      <c r="CJ64" s="9" t="s">
        <v>278</v>
      </c>
      <c r="CK64" s="9"/>
      <c r="CL64" s="9"/>
      <c r="CM64" s="9"/>
      <c r="CN64" s="9"/>
      <c r="CO64" s="9"/>
      <c r="CP64" s="9"/>
      <c r="CQ64" s="9"/>
      <c r="CR64" s="9"/>
      <c r="CS64" t="s">
        <v>424</v>
      </c>
      <c r="CT64" t="s">
        <v>425</v>
      </c>
      <c r="CW64" s="9"/>
      <c r="CX64">
        <f t="shared" si="32"/>
        <v>2</v>
      </c>
    </row>
    <row r="65" spans="1:102" x14ac:dyDescent="0.3">
      <c r="A65" s="1">
        <v>892</v>
      </c>
      <c r="B65" s="1" t="b">
        <v>1</v>
      </c>
      <c r="C65" s="1" t="s">
        <v>290</v>
      </c>
      <c r="D65" s="1" t="s">
        <v>291</v>
      </c>
      <c r="E65" s="1">
        <v>233.38414</v>
      </c>
      <c r="F65" s="1">
        <v>52.63</v>
      </c>
      <c r="G65" s="1">
        <v>44.21</v>
      </c>
      <c r="H65" s="1">
        <v>50.79</v>
      </c>
      <c r="I65" s="1">
        <v>42.37</v>
      </c>
      <c r="J65" s="1">
        <v>40.26</v>
      </c>
      <c r="K65" s="1">
        <v>40.26</v>
      </c>
      <c r="L65" s="1">
        <v>46.58</v>
      </c>
      <c r="M65" s="1">
        <v>40</v>
      </c>
      <c r="N65" s="1">
        <v>50.53</v>
      </c>
      <c r="O65" s="1">
        <v>42.11</v>
      </c>
      <c r="P65" s="1">
        <v>44.47</v>
      </c>
      <c r="Q65" s="1">
        <v>0</v>
      </c>
      <c r="R65" s="1">
        <v>0</v>
      </c>
      <c r="S65" s="1">
        <v>0</v>
      </c>
      <c r="T65" s="1">
        <v>0</v>
      </c>
      <c r="U65" s="1">
        <v>2.37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19</v>
      </c>
      <c r="AB65" s="1">
        <v>18969.09</v>
      </c>
      <c r="AC65" s="1">
        <v>25413.363000000001</v>
      </c>
      <c r="AD65" s="1">
        <v>32007.219000000001</v>
      </c>
      <c r="AE65" s="1">
        <v>19373.982</v>
      </c>
      <c r="AF65" s="1">
        <v>21139.86</v>
      </c>
      <c r="AG65" s="4">
        <f t="shared" si="16"/>
        <v>116903.51400000001</v>
      </c>
      <c r="AH65" s="1">
        <v>13973.768</v>
      </c>
      <c r="AI65" s="1">
        <v>25563.133000000002</v>
      </c>
      <c r="AJ65" s="1">
        <v>13886.857</v>
      </c>
      <c r="AK65" s="1">
        <v>26535.241999999998</v>
      </c>
      <c r="AL65" s="1">
        <v>19744.2</v>
      </c>
      <c r="AM65" s="4">
        <f t="shared" si="17"/>
        <v>99703.2</v>
      </c>
      <c r="AN65" s="1"/>
      <c r="AO65" s="1"/>
      <c r="AP65" s="1"/>
      <c r="AQ65" s="1"/>
      <c r="AR65" s="1">
        <v>286.3141</v>
      </c>
      <c r="AS65" s="4">
        <f t="shared" si="18"/>
        <v>286.3141</v>
      </c>
      <c r="AT65" s="4">
        <f t="shared" si="19"/>
        <v>1</v>
      </c>
      <c r="AU65" s="3">
        <f t="shared" si="20"/>
        <v>2.4491487911988681E-3</v>
      </c>
      <c r="AV65" s="1"/>
      <c r="AW65" s="1"/>
      <c r="AX65" s="1"/>
      <c r="AY65" s="1"/>
      <c r="AZ65" s="1"/>
      <c r="BA65" s="4">
        <f t="shared" si="21"/>
        <v>0</v>
      </c>
      <c r="BB65" s="4"/>
      <c r="BC65" s="7" t="e">
        <f t="shared" si="22"/>
        <v>#DIV/0!</v>
      </c>
      <c r="BD65" s="1">
        <v>12</v>
      </c>
      <c r="BE65" s="1">
        <v>26</v>
      </c>
      <c r="BF65" s="1">
        <v>26</v>
      </c>
      <c r="BG65" s="1">
        <v>25</v>
      </c>
      <c r="BH65" s="1">
        <v>23</v>
      </c>
      <c r="BI65" s="1">
        <v>22</v>
      </c>
      <c r="BJ65" s="4">
        <f t="shared" si="23"/>
        <v>122</v>
      </c>
      <c r="BK65" s="1">
        <v>25</v>
      </c>
      <c r="BL65" s="1">
        <v>21</v>
      </c>
      <c r="BM65" s="1">
        <v>21</v>
      </c>
      <c r="BN65" s="1">
        <v>26</v>
      </c>
      <c r="BO65" s="1">
        <v>22</v>
      </c>
      <c r="BP65" s="4">
        <f t="shared" si="24"/>
        <v>115</v>
      </c>
      <c r="BQ65" s="1"/>
      <c r="BR65" s="1"/>
      <c r="BS65" s="1"/>
      <c r="BT65" s="1"/>
      <c r="BU65" s="1">
        <v>2</v>
      </c>
      <c r="BV65" s="13">
        <f t="shared" si="25"/>
        <v>2</v>
      </c>
      <c r="BW65" s="13">
        <f t="shared" si="26"/>
        <v>1</v>
      </c>
      <c r="BX65" s="4">
        <f t="shared" si="27"/>
        <v>1.6393442622950821E-2</v>
      </c>
      <c r="BY65" s="1"/>
      <c r="BZ65" s="1"/>
      <c r="CA65" s="1"/>
      <c r="CB65" s="1"/>
      <c r="CC65" s="1"/>
      <c r="CD65" s="4">
        <f t="shared" si="28"/>
        <v>0</v>
      </c>
      <c r="CE65" s="4">
        <f t="shared" si="29"/>
        <v>0</v>
      </c>
      <c r="CF65" s="7" t="e">
        <f t="shared" si="30"/>
        <v>#DIV/0!</v>
      </c>
      <c r="CG65" s="1" t="s">
        <v>82</v>
      </c>
      <c r="CH65" s="1">
        <v>43066.49</v>
      </c>
      <c r="CI65" s="9" t="s">
        <v>292</v>
      </c>
      <c r="CJ65" s="9"/>
      <c r="CK65" s="9"/>
      <c r="CL65" s="9"/>
      <c r="CM65" s="9"/>
      <c r="CN65" s="9"/>
      <c r="CO65" s="9"/>
      <c r="CP65" s="9"/>
      <c r="CQ65" s="9"/>
      <c r="CR65" s="9"/>
      <c r="CS65" t="s">
        <v>424</v>
      </c>
      <c r="CT65" t="s">
        <v>425</v>
      </c>
      <c r="CW65" s="9"/>
      <c r="CX65">
        <f t="shared" si="32"/>
        <v>2</v>
      </c>
    </row>
    <row r="66" spans="1:102" x14ac:dyDescent="0.3">
      <c r="A66" s="1">
        <v>293</v>
      </c>
      <c r="B66" s="1" t="b">
        <v>1</v>
      </c>
      <c r="C66" s="1" t="s">
        <v>178</v>
      </c>
      <c r="D66" s="1" t="s">
        <v>179</v>
      </c>
      <c r="E66" s="1">
        <v>291.53568000000001</v>
      </c>
      <c r="F66" s="1">
        <v>12.61</v>
      </c>
      <c r="G66" s="1">
        <v>6.41</v>
      </c>
      <c r="H66" s="1">
        <v>5.52</v>
      </c>
      <c r="I66" s="1">
        <v>4.74</v>
      </c>
      <c r="J66" s="1">
        <v>4.79</v>
      </c>
      <c r="K66" s="1">
        <v>5.51</v>
      </c>
      <c r="L66" s="1">
        <v>5.17</v>
      </c>
      <c r="M66" s="1">
        <v>5.85</v>
      </c>
      <c r="N66" s="1">
        <v>4.62</v>
      </c>
      <c r="O66" s="1">
        <v>4.5</v>
      </c>
      <c r="P66" s="1">
        <v>6.22</v>
      </c>
      <c r="Q66" s="1">
        <v>0</v>
      </c>
      <c r="R66" s="1">
        <v>0</v>
      </c>
      <c r="S66" s="1">
        <v>0.23</v>
      </c>
      <c r="T66" s="1">
        <v>0</v>
      </c>
      <c r="U66" s="1">
        <v>0</v>
      </c>
      <c r="V66" s="1">
        <v>0</v>
      </c>
      <c r="W66" s="1">
        <v>0</v>
      </c>
      <c r="X66" s="1">
        <v>0.09</v>
      </c>
      <c r="Y66" s="1">
        <v>0</v>
      </c>
      <c r="Z66" s="1">
        <v>0</v>
      </c>
      <c r="AA66" s="1">
        <v>61</v>
      </c>
      <c r="AB66" s="1">
        <v>12928.333000000001</v>
      </c>
      <c r="AC66" s="1">
        <v>11118.03</v>
      </c>
      <c r="AD66" s="1">
        <v>6382.1094000000003</v>
      </c>
      <c r="AE66" s="1">
        <v>7956.8915999999999</v>
      </c>
      <c r="AF66" s="1">
        <v>9130.9375</v>
      </c>
      <c r="AG66" s="4">
        <f t="shared" ref="AG66:AG97" si="33">SUM(AB66:AF66)</f>
        <v>47516.301500000001</v>
      </c>
      <c r="AH66" s="1">
        <v>8849.1450000000004</v>
      </c>
      <c r="AI66" s="1">
        <v>12725.847</v>
      </c>
      <c r="AJ66" s="1">
        <v>4158.0770000000002</v>
      </c>
      <c r="AK66" s="1">
        <v>11821.556</v>
      </c>
      <c r="AL66" s="1">
        <v>13313.205</v>
      </c>
      <c r="AM66" s="4">
        <f t="shared" ref="AM66:AM97" si="34">SUM(AH66:AL66)</f>
        <v>50867.83</v>
      </c>
      <c r="AN66" s="1"/>
      <c r="AO66" s="1"/>
      <c r="AP66" s="1">
        <v>1673.6438000000001</v>
      </c>
      <c r="AQ66" s="1"/>
      <c r="AR66" s="1"/>
      <c r="AS66" s="4">
        <f t="shared" ref="AS66:AS97" si="35">SUM(AN66:AR66)</f>
        <v>1673.6438000000001</v>
      </c>
      <c r="AT66" s="4">
        <f t="shared" ref="AT66:AT97" si="36">COUNTA(AN66:AR66)</f>
        <v>1</v>
      </c>
      <c r="AU66" s="3">
        <f t="shared" ref="AU66:AU97" si="37">AS66/AG66</f>
        <v>3.5222518318265998E-2</v>
      </c>
      <c r="AV66" s="1"/>
      <c r="AW66" s="1"/>
      <c r="AX66" s="1"/>
      <c r="AY66" s="1"/>
      <c r="AZ66" s="1"/>
      <c r="BA66" s="4">
        <f t="shared" ref="BA66:BA97" si="38">SUM(AV66:AZ66)</f>
        <v>0</v>
      </c>
      <c r="BB66" s="4"/>
      <c r="BC66" s="7" t="e">
        <f t="shared" ref="BC66:BC97" si="39">AS66/BA66</f>
        <v>#DIV/0!</v>
      </c>
      <c r="BD66" s="1">
        <v>44</v>
      </c>
      <c r="BE66" s="1">
        <v>42</v>
      </c>
      <c r="BF66" s="1">
        <v>30</v>
      </c>
      <c r="BG66" s="1">
        <v>25</v>
      </c>
      <c r="BH66" s="1">
        <v>35</v>
      </c>
      <c r="BI66" s="1">
        <v>36</v>
      </c>
      <c r="BJ66" s="4">
        <f t="shared" ref="BJ66:BJ97" si="40">SUM(BE66:BI66)</f>
        <v>168</v>
      </c>
      <c r="BK66" s="1">
        <v>34</v>
      </c>
      <c r="BL66" s="1">
        <v>35</v>
      </c>
      <c r="BM66" s="1">
        <v>32</v>
      </c>
      <c r="BN66" s="1">
        <v>25</v>
      </c>
      <c r="BO66" s="1">
        <v>35</v>
      </c>
      <c r="BP66" s="4">
        <f t="shared" ref="BP66:BP97" si="41">SUM(BK66:BO66)</f>
        <v>161</v>
      </c>
      <c r="BQ66" s="1"/>
      <c r="BR66" s="1"/>
      <c r="BS66" s="1">
        <v>2</v>
      </c>
      <c r="BT66" s="1"/>
      <c r="BU66" s="1"/>
      <c r="BV66" s="13">
        <f t="shared" ref="BV66:BV97" si="42">SUM(BQ66:BU66)</f>
        <v>2</v>
      </c>
      <c r="BW66" s="13">
        <f t="shared" ref="BW66:BW97" si="43">COUNT(BQ66:BU66)</f>
        <v>1</v>
      </c>
      <c r="BX66" s="4">
        <f t="shared" ref="BX66:BX97" si="44">BV66/BJ66</f>
        <v>1.1904761904761904E-2</v>
      </c>
      <c r="BY66" s="1"/>
      <c r="BZ66" s="1"/>
      <c r="CA66" s="1">
        <v>1</v>
      </c>
      <c r="CB66" s="1"/>
      <c r="CC66" s="1"/>
      <c r="CD66" s="4">
        <f t="shared" ref="CD66:CD97" si="45">SUM(BY66:CC66)</f>
        <v>1</v>
      </c>
      <c r="CE66" s="4">
        <f t="shared" ref="CE66:CE97" si="46">CD66/BP66</f>
        <v>6.2111801242236021E-3</v>
      </c>
      <c r="CF66" s="7">
        <f t="shared" ref="CF66:CF97" si="47">BV66/CD66</f>
        <v>2</v>
      </c>
      <c r="CG66" s="1" t="s">
        <v>83</v>
      </c>
      <c r="CH66" s="1">
        <v>835659.56</v>
      </c>
      <c r="CI66" s="9" t="s">
        <v>180</v>
      </c>
      <c r="CJ66" s="9"/>
      <c r="CK66" s="9"/>
      <c r="CL66" s="9"/>
      <c r="CM66" s="9"/>
      <c r="CN66" s="9"/>
      <c r="CO66" s="9"/>
      <c r="CP66" s="9"/>
      <c r="CQ66" s="9"/>
      <c r="CR66" s="9"/>
      <c r="CS66" t="s">
        <v>424</v>
      </c>
      <c r="CT66" t="s">
        <v>425</v>
      </c>
      <c r="CW66" s="9"/>
      <c r="CX66">
        <f t="shared" si="32"/>
        <v>2</v>
      </c>
    </row>
    <row r="67" spans="1:102" x14ac:dyDescent="0.3">
      <c r="A67" s="1">
        <v>293</v>
      </c>
      <c r="B67" s="1" t="b">
        <v>1</v>
      </c>
      <c r="C67" s="1" t="s">
        <v>181</v>
      </c>
      <c r="D67" s="1" t="s">
        <v>179</v>
      </c>
      <c r="E67" s="1">
        <v>291.53568000000001</v>
      </c>
      <c r="F67" s="1">
        <v>17.36</v>
      </c>
      <c r="G67" s="1">
        <v>8.83</v>
      </c>
      <c r="H67" s="1">
        <v>7.6</v>
      </c>
      <c r="I67" s="1">
        <v>6.53</v>
      </c>
      <c r="J67" s="1">
        <v>6.6</v>
      </c>
      <c r="K67" s="1">
        <v>7.59</v>
      </c>
      <c r="L67" s="1">
        <v>7.12</v>
      </c>
      <c r="M67" s="1">
        <v>8.0500000000000007</v>
      </c>
      <c r="N67" s="1">
        <v>6.36</v>
      </c>
      <c r="O67" s="1">
        <v>6.19</v>
      </c>
      <c r="P67" s="1">
        <v>8.57</v>
      </c>
      <c r="Q67" s="1">
        <v>0</v>
      </c>
      <c r="R67" s="1">
        <v>0</v>
      </c>
      <c r="S67" s="1">
        <v>0.32</v>
      </c>
      <c r="T67" s="1">
        <v>0</v>
      </c>
      <c r="U67" s="1">
        <v>0</v>
      </c>
      <c r="V67" s="1">
        <v>0</v>
      </c>
      <c r="W67" s="1">
        <v>0</v>
      </c>
      <c r="X67" s="1">
        <v>0.13</v>
      </c>
      <c r="Y67" s="1">
        <v>0</v>
      </c>
      <c r="Z67" s="1">
        <v>0</v>
      </c>
      <c r="AA67" s="1">
        <v>61</v>
      </c>
      <c r="AB67" s="1">
        <v>12928.333000000001</v>
      </c>
      <c r="AC67" s="1">
        <v>11118.03</v>
      </c>
      <c r="AD67" s="1">
        <v>6382.1094000000003</v>
      </c>
      <c r="AE67" s="1">
        <v>7956.8915999999999</v>
      </c>
      <c r="AF67" s="1">
        <v>9130.9375</v>
      </c>
      <c r="AG67" s="4">
        <f t="shared" si="33"/>
        <v>47516.301500000001</v>
      </c>
      <c r="AH67" s="1">
        <v>8849.1450000000004</v>
      </c>
      <c r="AI67" s="1">
        <v>12725.847</v>
      </c>
      <c r="AJ67" s="1">
        <v>4158.0770000000002</v>
      </c>
      <c r="AK67" s="1">
        <v>11821.556</v>
      </c>
      <c r="AL67" s="1">
        <v>13313.205</v>
      </c>
      <c r="AM67" s="4">
        <f t="shared" si="34"/>
        <v>50867.83</v>
      </c>
      <c r="AN67" s="1"/>
      <c r="AO67" s="1"/>
      <c r="AP67" s="1">
        <v>1673.6438000000001</v>
      </c>
      <c r="AQ67" s="1"/>
      <c r="AR67" s="1"/>
      <c r="AS67" s="4">
        <f t="shared" si="35"/>
        <v>1673.6438000000001</v>
      </c>
      <c r="AT67" s="4">
        <f t="shared" si="36"/>
        <v>1</v>
      </c>
      <c r="AU67" s="3">
        <f t="shared" si="37"/>
        <v>3.5222518318265998E-2</v>
      </c>
      <c r="AV67" s="1"/>
      <c r="AW67" s="1"/>
      <c r="AX67" s="1"/>
      <c r="AY67" s="1"/>
      <c r="AZ67" s="1"/>
      <c r="BA67" s="4">
        <f t="shared" si="38"/>
        <v>0</v>
      </c>
      <c r="BB67" s="4"/>
      <c r="BC67" s="7" t="e">
        <f t="shared" si="39"/>
        <v>#DIV/0!</v>
      </c>
      <c r="BD67" s="1">
        <v>44</v>
      </c>
      <c r="BE67" s="1">
        <v>42</v>
      </c>
      <c r="BF67" s="1">
        <v>30</v>
      </c>
      <c r="BG67" s="1">
        <v>25</v>
      </c>
      <c r="BH67" s="1">
        <v>35</v>
      </c>
      <c r="BI67" s="1">
        <v>36</v>
      </c>
      <c r="BJ67" s="4">
        <f t="shared" si="40"/>
        <v>168</v>
      </c>
      <c r="BK67" s="1">
        <v>34</v>
      </c>
      <c r="BL67" s="1">
        <v>35</v>
      </c>
      <c r="BM67" s="1">
        <v>32</v>
      </c>
      <c r="BN67" s="1">
        <v>25</v>
      </c>
      <c r="BO67" s="1">
        <v>35</v>
      </c>
      <c r="BP67" s="4">
        <f t="shared" si="41"/>
        <v>161</v>
      </c>
      <c r="BQ67" s="1"/>
      <c r="BR67" s="1"/>
      <c r="BS67" s="1">
        <v>2</v>
      </c>
      <c r="BT67" s="1"/>
      <c r="BU67" s="1"/>
      <c r="BV67" s="13">
        <f t="shared" si="42"/>
        <v>2</v>
      </c>
      <c r="BW67" s="13">
        <f t="shared" si="43"/>
        <v>1</v>
      </c>
      <c r="BX67" s="4">
        <f t="shared" si="44"/>
        <v>1.1904761904761904E-2</v>
      </c>
      <c r="BY67" s="1"/>
      <c r="BZ67" s="1"/>
      <c r="CA67" s="1">
        <v>1</v>
      </c>
      <c r="CB67" s="1"/>
      <c r="CC67" s="1"/>
      <c r="CD67" s="4">
        <f t="shared" si="45"/>
        <v>1</v>
      </c>
      <c r="CE67" s="4">
        <f t="shared" si="46"/>
        <v>6.2111801242236021E-3</v>
      </c>
      <c r="CF67" s="7">
        <f t="shared" si="47"/>
        <v>2</v>
      </c>
      <c r="CG67" s="1" t="s">
        <v>83</v>
      </c>
      <c r="CH67" s="1">
        <v>615214.4</v>
      </c>
      <c r="CI67" s="9" t="s">
        <v>182</v>
      </c>
      <c r="CJ67" s="9"/>
      <c r="CK67" s="9"/>
      <c r="CL67" s="9"/>
      <c r="CM67" s="9"/>
      <c r="CN67" s="9"/>
      <c r="CO67" s="9"/>
      <c r="CP67" s="9"/>
      <c r="CQ67" s="9"/>
      <c r="CR67" s="9"/>
      <c r="CS67" t="s">
        <v>424</v>
      </c>
      <c r="CT67" t="s">
        <v>425</v>
      </c>
      <c r="CW67" s="9"/>
      <c r="CX67">
        <f t="shared" si="32"/>
        <v>2</v>
      </c>
    </row>
    <row r="68" spans="1:102" x14ac:dyDescent="0.3">
      <c r="A68" s="1">
        <v>293</v>
      </c>
      <c r="B68" s="1" t="b">
        <v>1</v>
      </c>
      <c r="C68" s="1" t="s">
        <v>183</v>
      </c>
      <c r="D68" s="1" t="s">
        <v>179</v>
      </c>
      <c r="E68" s="1">
        <v>291.53568000000001</v>
      </c>
      <c r="F68" s="1">
        <v>12.63</v>
      </c>
      <c r="G68" s="1">
        <v>6.42</v>
      </c>
      <c r="H68" s="1">
        <v>5.53</v>
      </c>
      <c r="I68" s="1">
        <v>4.75</v>
      </c>
      <c r="J68" s="1">
        <v>4.8</v>
      </c>
      <c r="K68" s="1">
        <v>5.52</v>
      </c>
      <c r="L68" s="1">
        <v>5.18</v>
      </c>
      <c r="M68" s="1">
        <v>5.86</v>
      </c>
      <c r="N68" s="1">
        <v>4.63</v>
      </c>
      <c r="O68" s="1">
        <v>4.5</v>
      </c>
      <c r="P68" s="1">
        <v>6.24</v>
      </c>
      <c r="Q68" s="1">
        <v>0</v>
      </c>
      <c r="R68" s="1">
        <v>0</v>
      </c>
      <c r="S68" s="1">
        <v>0.23</v>
      </c>
      <c r="T68" s="1">
        <v>0</v>
      </c>
      <c r="U68" s="1">
        <v>0</v>
      </c>
      <c r="V68" s="1">
        <v>0</v>
      </c>
      <c r="W68" s="1">
        <v>0</v>
      </c>
      <c r="X68" s="1">
        <v>0.09</v>
      </c>
      <c r="Y68" s="1">
        <v>0</v>
      </c>
      <c r="Z68" s="1">
        <v>0</v>
      </c>
      <c r="AA68" s="1">
        <v>61</v>
      </c>
      <c r="AB68" s="1">
        <v>12928.333000000001</v>
      </c>
      <c r="AC68" s="1">
        <v>11118.03</v>
      </c>
      <c r="AD68" s="1">
        <v>6382.1094000000003</v>
      </c>
      <c r="AE68" s="1">
        <v>7956.8915999999999</v>
      </c>
      <c r="AF68" s="1">
        <v>9130.9375</v>
      </c>
      <c r="AG68" s="4">
        <f t="shared" si="33"/>
        <v>47516.301500000001</v>
      </c>
      <c r="AH68" s="1">
        <v>8849.1450000000004</v>
      </c>
      <c r="AI68" s="1">
        <v>12725.847</v>
      </c>
      <c r="AJ68" s="1">
        <v>4158.0770000000002</v>
      </c>
      <c r="AK68" s="1">
        <v>11821.556</v>
      </c>
      <c r="AL68" s="1">
        <v>13313.205</v>
      </c>
      <c r="AM68" s="4">
        <f t="shared" si="34"/>
        <v>50867.83</v>
      </c>
      <c r="AN68" s="1"/>
      <c r="AO68" s="1"/>
      <c r="AP68" s="1">
        <v>1673.6438000000001</v>
      </c>
      <c r="AQ68" s="1"/>
      <c r="AR68" s="1"/>
      <c r="AS68" s="4">
        <f t="shared" si="35"/>
        <v>1673.6438000000001</v>
      </c>
      <c r="AT68" s="4">
        <f t="shared" si="36"/>
        <v>1</v>
      </c>
      <c r="AU68" s="3">
        <f t="shared" si="37"/>
        <v>3.5222518318265998E-2</v>
      </c>
      <c r="AV68" s="1"/>
      <c r="AW68" s="1"/>
      <c r="AX68" s="1"/>
      <c r="AY68" s="1"/>
      <c r="AZ68" s="1"/>
      <c r="BA68" s="4">
        <f t="shared" si="38"/>
        <v>0</v>
      </c>
      <c r="BB68" s="4"/>
      <c r="BC68" s="7" t="e">
        <f t="shared" si="39"/>
        <v>#DIV/0!</v>
      </c>
      <c r="BD68" s="1">
        <v>44</v>
      </c>
      <c r="BE68" s="1">
        <v>42</v>
      </c>
      <c r="BF68" s="1">
        <v>30</v>
      </c>
      <c r="BG68" s="1">
        <v>25</v>
      </c>
      <c r="BH68" s="1">
        <v>35</v>
      </c>
      <c r="BI68" s="1">
        <v>36</v>
      </c>
      <c r="BJ68" s="4">
        <f t="shared" si="40"/>
        <v>168</v>
      </c>
      <c r="BK68" s="1">
        <v>34</v>
      </c>
      <c r="BL68" s="1">
        <v>35</v>
      </c>
      <c r="BM68" s="1">
        <v>32</v>
      </c>
      <c r="BN68" s="1">
        <v>25</v>
      </c>
      <c r="BO68" s="1">
        <v>35</v>
      </c>
      <c r="BP68" s="4">
        <f t="shared" si="41"/>
        <v>161</v>
      </c>
      <c r="BQ68" s="1"/>
      <c r="BR68" s="1"/>
      <c r="BS68" s="1">
        <v>2</v>
      </c>
      <c r="BT68" s="1"/>
      <c r="BU68" s="1"/>
      <c r="BV68" s="13">
        <f t="shared" si="42"/>
        <v>2</v>
      </c>
      <c r="BW68" s="13">
        <f t="shared" si="43"/>
        <v>1</v>
      </c>
      <c r="BX68" s="4">
        <f t="shared" si="44"/>
        <v>1.1904761904761904E-2</v>
      </c>
      <c r="BY68" s="1"/>
      <c r="BZ68" s="1"/>
      <c r="CA68" s="1">
        <v>1</v>
      </c>
      <c r="CB68" s="1"/>
      <c r="CC68" s="1"/>
      <c r="CD68" s="4">
        <f t="shared" si="45"/>
        <v>1</v>
      </c>
      <c r="CE68" s="4">
        <f t="shared" si="46"/>
        <v>6.2111801242236021E-3</v>
      </c>
      <c r="CF68" s="7">
        <f t="shared" si="47"/>
        <v>2</v>
      </c>
      <c r="CG68" s="1" t="s">
        <v>83</v>
      </c>
      <c r="CH68" s="1">
        <v>834217.8</v>
      </c>
      <c r="CI68" s="9" t="s">
        <v>184</v>
      </c>
      <c r="CJ68" s="9"/>
      <c r="CK68" s="9"/>
      <c r="CL68" s="9"/>
      <c r="CM68" s="9"/>
      <c r="CN68" s="9"/>
      <c r="CO68" s="9"/>
      <c r="CP68" s="9"/>
      <c r="CQ68" s="9"/>
      <c r="CR68" s="9"/>
      <c r="CS68" t="s">
        <v>424</v>
      </c>
      <c r="CT68" t="s">
        <v>425</v>
      </c>
      <c r="CW68" s="9"/>
      <c r="CX68">
        <f t="shared" si="32"/>
        <v>2</v>
      </c>
    </row>
    <row r="69" spans="1:102" x14ac:dyDescent="0.3">
      <c r="A69" s="1">
        <v>293</v>
      </c>
      <c r="B69" s="1" t="b">
        <v>1</v>
      </c>
      <c r="C69" s="1" t="s">
        <v>185</v>
      </c>
      <c r="D69" s="1" t="s">
        <v>186</v>
      </c>
      <c r="E69" s="1">
        <v>291.53568000000001</v>
      </c>
      <c r="F69" s="1">
        <v>12.1</v>
      </c>
      <c r="G69" s="1">
        <v>6.16</v>
      </c>
      <c r="H69" s="1">
        <v>5.3</v>
      </c>
      <c r="I69" s="1">
        <v>4.55</v>
      </c>
      <c r="J69" s="1">
        <v>4.5999999999999996</v>
      </c>
      <c r="K69" s="1">
        <v>5.29</v>
      </c>
      <c r="L69" s="1">
        <v>4.96</v>
      </c>
      <c r="M69" s="1">
        <v>5.61</v>
      </c>
      <c r="N69" s="1">
        <v>4.43</v>
      </c>
      <c r="O69" s="1">
        <v>4.32</v>
      </c>
      <c r="P69" s="1">
        <v>5.97</v>
      </c>
      <c r="Q69" s="1">
        <v>0</v>
      </c>
      <c r="R69" s="1">
        <v>0</v>
      </c>
      <c r="S69" s="1">
        <v>0.22</v>
      </c>
      <c r="T69" s="1">
        <v>0</v>
      </c>
      <c r="U69" s="1">
        <v>0</v>
      </c>
      <c r="V69" s="1">
        <v>0</v>
      </c>
      <c r="W69" s="1">
        <v>0</v>
      </c>
      <c r="X69" s="1">
        <v>0.09</v>
      </c>
      <c r="Y69" s="1">
        <v>0</v>
      </c>
      <c r="Z69" s="1">
        <v>0</v>
      </c>
      <c r="AA69" s="1">
        <v>61</v>
      </c>
      <c r="AB69" s="1">
        <v>12928.333000000001</v>
      </c>
      <c r="AC69" s="1">
        <v>11118.03</v>
      </c>
      <c r="AD69" s="1">
        <v>6382.1094000000003</v>
      </c>
      <c r="AE69" s="1">
        <v>7956.8915999999999</v>
      </c>
      <c r="AF69" s="1">
        <v>9130.9375</v>
      </c>
      <c r="AG69" s="4">
        <f t="shared" si="33"/>
        <v>47516.301500000001</v>
      </c>
      <c r="AH69" s="1">
        <v>8849.1450000000004</v>
      </c>
      <c r="AI69" s="1">
        <v>12725.847</v>
      </c>
      <c r="AJ69" s="1">
        <v>4158.0770000000002</v>
      </c>
      <c r="AK69" s="1">
        <v>11821.556</v>
      </c>
      <c r="AL69" s="1">
        <v>13313.205</v>
      </c>
      <c r="AM69" s="4">
        <f t="shared" si="34"/>
        <v>50867.83</v>
      </c>
      <c r="AN69" s="1"/>
      <c r="AO69" s="1"/>
      <c r="AP69" s="1">
        <v>1673.6438000000001</v>
      </c>
      <c r="AQ69" s="1"/>
      <c r="AR69" s="1"/>
      <c r="AS69" s="4">
        <f t="shared" si="35"/>
        <v>1673.6438000000001</v>
      </c>
      <c r="AT69" s="4">
        <f t="shared" si="36"/>
        <v>1</v>
      </c>
      <c r="AU69" s="3">
        <f t="shared" si="37"/>
        <v>3.5222518318265998E-2</v>
      </c>
      <c r="AV69" s="1"/>
      <c r="AW69" s="1"/>
      <c r="AX69" s="1"/>
      <c r="AY69" s="1"/>
      <c r="AZ69" s="1"/>
      <c r="BA69" s="4">
        <f t="shared" si="38"/>
        <v>0</v>
      </c>
      <c r="BB69" s="4"/>
      <c r="BC69" s="7" t="e">
        <f t="shared" si="39"/>
        <v>#DIV/0!</v>
      </c>
      <c r="BD69" s="1">
        <v>44</v>
      </c>
      <c r="BE69" s="1">
        <v>42</v>
      </c>
      <c r="BF69" s="1">
        <v>30</v>
      </c>
      <c r="BG69" s="1">
        <v>25</v>
      </c>
      <c r="BH69" s="1">
        <v>35</v>
      </c>
      <c r="BI69" s="1">
        <v>36</v>
      </c>
      <c r="BJ69" s="4">
        <f t="shared" si="40"/>
        <v>168</v>
      </c>
      <c r="BK69" s="1">
        <v>34</v>
      </c>
      <c r="BL69" s="1">
        <v>35</v>
      </c>
      <c r="BM69" s="1">
        <v>32</v>
      </c>
      <c r="BN69" s="1">
        <v>25</v>
      </c>
      <c r="BO69" s="1">
        <v>35</v>
      </c>
      <c r="BP69" s="4">
        <f t="shared" si="41"/>
        <v>161</v>
      </c>
      <c r="BQ69" s="1"/>
      <c r="BR69" s="1"/>
      <c r="BS69" s="1">
        <v>2</v>
      </c>
      <c r="BT69" s="1"/>
      <c r="BU69" s="1"/>
      <c r="BV69" s="13">
        <f t="shared" si="42"/>
        <v>2</v>
      </c>
      <c r="BW69" s="13">
        <f t="shared" si="43"/>
        <v>1</v>
      </c>
      <c r="BX69" s="4">
        <f t="shared" si="44"/>
        <v>1.1904761904761904E-2</v>
      </c>
      <c r="BY69" s="1"/>
      <c r="BZ69" s="1"/>
      <c r="CA69" s="1">
        <v>1</v>
      </c>
      <c r="CB69" s="1"/>
      <c r="CC69" s="1"/>
      <c r="CD69" s="4">
        <f t="shared" si="45"/>
        <v>1</v>
      </c>
      <c r="CE69" s="4">
        <f t="shared" si="46"/>
        <v>6.2111801242236021E-3</v>
      </c>
      <c r="CF69" s="7">
        <f t="shared" si="47"/>
        <v>2</v>
      </c>
      <c r="CG69" s="1" t="s">
        <v>83</v>
      </c>
      <c r="CH69" s="1">
        <v>870533.25</v>
      </c>
      <c r="CI69" s="9" t="s">
        <v>187</v>
      </c>
      <c r="CJ69" s="9"/>
      <c r="CK69" s="9"/>
      <c r="CL69" s="9"/>
      <c r="CM69" s="9"/>
      <c r="CN69" s="9"/>
      <c r="CO69" s="9"/>
      <c r="CP69" s="9"/>
      <c r="CQ69" s="9"/>
      <c r="CR69" s="9"/>
      <c r="CS69" t="s">
        <v>424</v>
      </c>
      <c r="CT69" t="s">
        <v>425</v>
      </c>
      <c r="CW69" s="9"/>
      <c r="CX69">
        <f t="shared" si="32"/>
        <v>2</v>
      </c>
    </row>
    <row r="70" spans="1:102" x14ac:dyDescent="0.3">
      <c r="A70" s="1">
        <v>2170</v>
      </c>
      <c r="B70" s="1" t="b">
        <v>1</v>
      </c>
      <c r="C70" s="1" t="s">
        <v>228</v>
      </c>
      <c r="D70" s="1" t="s">
        <v>229</v>
      </c>
      <c r="E70" s="1">
        <v>164.69408999999999</v>
      </c>
      <c r="F70" s="1">
        <v>43.23</v>
      </c>
      <c r="G70" s="1">
        <v>34.380000000000003</v>
      </c>
      <c r="H70" s="1">
        <v>42.19</v>
      </c>
      <c r="I70" s="1">
        <v>27.08</v>
      </c>
      <c r="J70" s="1">
        <v>26.04</v>
      </c>
      <c r="K70" s="1">
        <v>34.380000000000003</v>
      </c>
      <c r="L70" s="1">
        <v>15.1</v>
      </c>
      <c r="M70" s="1">
        <v>31.25</v>
      </c>
      <c r="N70" s="1">
        <v>26.04</v>
      </c>
      <c r="O70" s="1">
        <v>26.04</v>
      </c>
      <c r="P70" s="1">
        <v>30.21</v>
      </c>
      <c r="Q70" s="1">
        <v>5.73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11</v>
      </c>
      <c r="AB70" s="1">
        <v>6939.4315999999999</v>
      </c>
      <c r="AC70" s="1">
        <v>9639.3619999999992</v>
      </c>
      <c r="AD70" s="1">
        <v>6398.1949999999997</v>
      </c>
      <c r="AE70" s="1">
        <v>5841.2304999999997</v>
      </c>
      <c r="AF70" s="1">
        <v>10239.159</v>
      </c>
      <c r="AG70" s="4">
        <f t="shared" si="33"/>
        <v>39057.378099999994</v>
      </c>
      <c r="AH70" s="1">
        <v>6154.9530000000004</v>
      </c>
      <c r="AI70" s="1">
        <v>9390.4830000000002</v>
      </c>
      <c r="AJ70" s="1">
        <v>4146.5923000000003</v>
      </c>
      <c r="AK70" s="1">
        <v>5938.3040000000001</v>
      </c>
      <c r="AL70" s="1">
        <v>11964.536</v>
      </c>
      <c r="AM70" s="4">
        <f t="shared" si="34"/>
        <v>37594.868300000002</v>
      </c>
      <c r="AN70" s="1">
        <v>1324.7535</v>
      </c>
      <c r="AO70" s="1"/>
      <c r="AP70" s="1"/>
      <c r="AQ70" s="1"/>
      <c r="AR70" s="1"/>
      <c r="AS70" s="4">
        <f t="shared" si="35"/>
        <v>1324.7535</v>
      </c>
      <c r="AT70" s="4">
        <f t="shared" si="36"/>
        <v>1</v>
      </c>
      <c r="AU70" s="3">
        <f t="shared" si="37"/>
        <v>3.3918136967826834E-2</v>
      </c>
      <c r="AV70" s="1"/>
      <c r="AW70" s="1"/>
      <c r="AX70" s="1"/>
      <c r="AY70" s="1"/>
      <c r="AZ70" s="1"/>
      <c r="BA70" s="4">
        <f t="shared" si="38"/>
        <v>0</v>
      </c>
      <c r="BB70" s="4"/>
      <c r="BC70" s="7" t="e">
        <f t="shared" si="39"/>
        <v>#DIV/0!</v>
      </c>
      <c r="BD70" s="1">
        <v>11</v>
      </c>
      <c r="BE70" s="1">
        <v>8</v>
      </c>
      <c r="BF70" s="1">
        <v>10</v>
      </c>
      <c r="BG70" s="1">
        <v>8</v>
      </c>
      <c r="BH70" s="1">
        <v>5</v>
      </c>
      <c r="BI70" s="1">
        <v>8</v>
      </c>
      <c r="BJ70" s="4">
        <f t="shared" si="40"/>
        <v>39</v>
      </c>
      <c r="BK70" s="1">
        <v>5</v>
      </c>
      <c r="BL70" s="1">
        <v>9</v>
      </c>
      <c r="BM70" s="1">
        <v>5</v>
      </c>
      <c r="BN70" s="1">
        <v>5</v>
      </c>
      <c r="BO70" s="1">
        <v>9</v>
      </c>
      <c r="BP70" s="4">
        <f t="shared" si="41"/>
        <v>33</v>
      </c>
      <c r="BQ70" s="1">
        <v>1</v>
      </c>
      <c r="BR70" s="1"/>
      <c r="BS70" s="1"/>
      <c r="BT70" s="1"/>
      <c r="BU70" s="1"/>
      <c r="BV70" s="13">
        <f t="shared" si="42"/>
        <v>1</v>
      </c>
      <c r="BW70" s="13">
        <f t="shared" si="43"/>
        <v>1</v>
      </c>
      <c r="BX70" s="4">
        <f t="shared" si="44"/>
        <v>2.564102564102564E-2</v>
      </c>
      <c r="BY70" s="1"/>
      <c r="BZ70" s="1"/>
      <c r="CA70" s="1"/>
      <c r="CB70" s="1"/>
      <c r="CC70" s="1"/>
      <c r="CD70" s="4">
        <f t="shared" si="45"/>
        <v>0</v>
      </c>
      <c r="CE70" s="4">
        <f t="shared" si="46"/>
        <v>0</v>
      </c>
      <c r="CF70" s="7" t="e">
        <f t="shared" si="47"/>
        <v>#DIV/0!</v>
      </c>
      <c r="CG70" s="1"/>
      <c r="CH70" s="1">
        <v>22451.991999999998</v>
      </c>
      <c r="CI70" s="9" t="s">
        <v>230</v>
      </c>
      <c r="CJ70" s="9"/>
      <c r="CK70" s="9"/>
      <c r="CL70" s="9"/>
      <c r="CM70" s="9"/>
      <c r="CN70" s="9"/>
      <c r="CO70" s="9"/>
      <c r="CP70" s="9"/>
      <c r="CQ70" s="9"/>
      <c r="CR70" s="9"/>
      <c r="CS70" t="s">
        <v>424</v>
      </c>
      <c r="CT70" t="s">
        <v>425</v>
      </c>
      <c r="CW70" s="9"/>
      <c r="CX70">
        <f t="shared" si="32"/>
        <v>2</v>
      </c>
    </row>
    <row r="71" spans="1:102" x14ac:dyDescent="0.3">
      <c r="A71" s="1">
        <v>1154</v>
      </c>
      <c r="B71" s="1" t="b">
        <v>1</v>
      </c>
      <c r="C71" s="1" t="s">
        <v>166</v>
      </c>
      <c r="D71" s="1" t="s">
        <v>167</v>
      </c>
      <c r="E71" s="1">
        <v>216.49445</v>
      </c>
      <c r="F71" s="1">
        <v>26.63</v>
      </c>
      <c r="G71" s="1">
        <v>16.100000000000001</v>
      </c>
      <c r="H71" s="1">
        <v>21.47</v>
      </c>
      <c r="I71" s="1">
        <v>17.75</v>
      </c>
      <c r="J71" s="1">
        <v>19.920000000000002</v>
      </c>
      <c r="K71" s="1">
        <v>16.309999999999999</v>
      </c>
      <c r="L71" s="1">
        <v>19.5</v>
      </c>
      <c r="M71" s="1">
        <v>18.47</v>
      </c>
      <c r="N71" s="1">
        <v>16.62</v>
      </c>
      <c r="O71" s="1">
        <v>21.16</v>
      </c>
      <c r="P71" s="1">
        <v>19.399999999999999</v>
      </c>
      <c r="Q71" s="1">
        <v>0</v>
      </c>
      <c r="R71" s="1">
        <v>0</v>
      </c>
      <c r="S71" s="1">
        <v>1.34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23</v>
      </c>
      <c r="AB71" s="1">
        <v>4200.5513000000001</v>
      </c>
      <c r="AC71" s="1">
        <v>10704.303</v>
      </c>
      <c r="AD71" s="1">
        <v>8295.4060000000009</v>
      </c>
      <c r="AE71" s="1">
        <v>7058.0024000000003</v>
      </c>
      <c r="AF71" s="1">
        <v>4080.3271</v>
      </c>
      <c r="AG71" s="4">
        <f t="shared" si="33"/>
        <v>34338.589800000002</v>
      </c>
      <c r="AH71" s="1">
        <v>3697.9169999999999</v>
      </c>
      <c r="AI71" s="1">
        <v>7077.683</v>
      </c>
      <c r="AJ71" s="1">
        <v>4378.616</v>
      </c>
      <c r="AK71" s="1">
        <v>11230.854499999999</v>
      </c>
      <c r="AL71" s="1">
        <v>10226.743</v>
      </c>
      <c r="AM71" s="4">
        <f t="shared" si="34"/>
        <v>36611.813500000004</v>
      </c>
      <c r="AN71" s="1"/>
      <c r="AO71" s="1"/>
      <c r="AP71" s="1">
        <v>1996.1013</v>
      </c>
      <c r="AQ71" s="1"/>
      <c r="AR71" s="1"/>
      <c r="AS71" s="4">
        <f t="shared" si="35"/>
        <v>1996.1013</v>
      </c>
      <c r="AT71" s="4">
        <f t="shared" si="36"/>
        <v>1</v>
      </c>
      <c r="AU71" s="3">
        <f t="shared" si="37"/>
        <v>5.8129973060221593E-2</v>
      </c>
      <c r="AV71" s="1"/>
      <c r="AW71" s="1"/>
      <c r="AX71" s="1"/>
      <c r="AY71" s="1"/>
      <c r="AZ71" s="1"/>
      <c r="BA71" s="4">
        <f t="shared" si="38"/>
        <v>0</v>
      </c>
      <c r="BB71" s="4"/>
      <c r="BC71" s="7" t="e">
        <f t="shared" si="39"/>
        <v>#DIV/0!</v>
      </c>
      <c r="BD71" s="1">
        <v>14</v>
      </c>
      <c r="BE71" s="1">
        <v>20</v>
      </c>
      <c r="BF71" s="1">
        <v>22</v>
      </c>
      <c r="BG71" s="1">
        <v>18</v>
      </c>
      <c r="BH71" s="1">
        <v>17</v>
      </c>
      <c r="BI71" s="1">
        <v>21</v>
      </c>
      <c r="BJ71" s="4">
        <f t="shared" si="40"/>
        <v>98</v>
      </c>
      <c r="BK71" s="1">
        <v>21</v>
      </c>
      <c r="BL71" s="1">
        <v>19</v>
      </c>
      <c r="BM71" s="1">
        <v>22</v>
      </c>
      <c r="BN71" s="1">
        <v>24</v>
      </c>
      <c r="BO71" s="1">
        <v>18</v>
      </c>
      <c r="BP71" s="4">
        <f t="shared" si="41"/>
        <v>104</v>
      </c>
      <c r="BQ71" s="1"/>
      <c r="BR71" s="1"/>
      <c r="BS71" s="1">
        <v>1</v>
      </c>
      <c r="BT71" s="1"/>
      <c r="BU71" s="1"/>
      <c r="BV71" s="13">
        <f t="shared" si="42"/>
        <v>1</v>
      </c>
      <c r="BW71" s="13">
        <f t="shared" si="43"/>
        <v>1</v>
      </c>
      <c r="BX71" s="4">
        <f t="shared" si="44"/>
        <v>1.020408163265306E-2</v>
      </c>
      <c r="BY71" s="1"/>
      <c r="BZ71" s="1"/>
      <c r="CA71" s="1"/>
      <c r="CB71" s="1"/>
      <c r="CC71" s="1"/>
      <c r="CD71" s="4">
        <f t="shared" si="45"/>
        <v>0</v>
      </c>
      <c r="CE71" s="4">
        <f t="shared" si="46"/>
        <v>0</v>
      </c>
      <c r="CF71" s="7" t="e">
        <f t="shared" si="47"/>
        <v>#DIV/0!</v>
      </c>
      <c r="CG71" s="1" t="s">
        <v>83</v>
      </c>
      <c r="CH71" s="1">
        <v>112103.31</v>
      </c>
      <c r="CI71" s="9" t="s">
        <v>168</v>
      </c>
      <c r="CJ71" s="9"/>
      <c r="CK71" s="9"/>
      <c r="CL71" s="9"/>
      <c r="CM71" s="9"/>
      <c r="CN71" s="9"/>
      <c r="CO71" s="9"/>
      <c r="CP71" s="9"/>
      <c r="CQ71" s="9"/>
      <c r="CR71" s="9"/>
      <c r="CS71" t="s">
        <v>424</v>
      </c>
      <c r="CT71" t="s">
        <v>425</v>
      </c>
      <c r="CW71" s="9"/>
      <c r="CX71">
        <f t="shared" si="32"/>
        <v>2</v>
      </c>
    </row>
    <row r="72" spans="1:102" x14ac:dyDescent="0.3">
      <c r="A72" s="1">
        <v>1154</v>
      </c>
      <c r="B72" s="1" t="b">
        <v>1</v>
      </c>
      <c r="C72" s="1" t="s">
        <v>169</v>
      </c>
      <c r="D72" s="1" t="s">
        <v>170</v>
      </c>
      <c r="E72" s="1">
        <v>216.49445</v>
      </c>
      <c r="F72" s="1">
        <v>26.96</v>
      </c>
      <c r="G72" s="1">
        <v>16.3</v>
      </c>
      <c r="H72" s="1">
        <v>21.73</v>
      </c>
      <c r="I72" s="1">
        <v>17.97</v>
      </c>
      <c r="J72" s="1">
        <v>20.170000000000002</v>
      </c>
      <c r="K72" s="1">
        <v>16.510000000000002</v>
      </c>
      <c r="L72" s="1">
        <v>19.75</v>
      </c>
      <c r="M72" s="1">
        <v>18.7</v>
      </c>
      <c r="N72" s="1">
        <v>16.82</v>
      </c>
      <c r="O72" s="1">
        <v>21.42</v>
      </c>
      <c r="P72" s="1">
        <v>19.64</v>
      </c>
      <c r="Q72" s="1">
        <v>0</v>
      </c>
      <c r="R72" s="1">
        <v>0</v>
      </c>
      <c r="S72" s="1">
        <v>1.36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23</v>
      </c>
      <c r="AB72" s="1">
        <v>4200.5513000000001</v>
      </c>
      <c r="AC72" s="1">
        <v>10704.303</v>
      </c>
      <c r="AD72" s="1">
        <v>8295.4060000000009</v>
      </c>
      <c r="AE72" s="1">
        <v>7058.0024000000003</v>
      </c>
      <c r="AF72" s="1">
        <v>4080.3271</v>
      </c>
      <c r="AG72" s="4">
        <f t="shared" si="33"/>
        <v>34338.589800000002</v>
      </c>
      <c r="AH72" s="1">
        <v>3697.9169999999999</v>
      </c>
      <c r="AI72" s="1">
        <v>7077.683</v>
      </c>
      <c r="AJ72" s="1">
        <v>4378.616</v>
      </c>
      <c r="AK72" s="1">
        <v>11230.854499999999</v>
      </c>
      <c r="AL72" s="1">
        <v>10226.743</v>
      </c>
      <c r="AM72" s="4">
        <f t="shared" si="34"/>
        <v>36611.813500000004</v>
      </c>
      <c r="AN72" s="1"/>
      <c r="AO72" s="1"/>
      <c r="AP72" s="1">
        <v>1996.1013</v>
      </c>
      <c r="AQ72" s="1"/>
      <c r="AR72" s="1"/>
      <c r="AS72" s="4">
        <f t="shared" si="35"/>
        <v>1996.1013</v>
      </c>
      <c r="AT72" s="4">
        <f t="shared" si="36"/>
        <v>1</v>
      </c>
      <c r="AU72" s="3">
        <f t="shared" si="37"/>
        <v>5.8129973060221593E-2</v>
      </c>
      <c r="AV72" s="1"/>
      <c r="AW72" s="1"/>
      <c r="AX72" s="1"/>
      <c r="AY72" s="1"/>
      <c r="AZ72" s="1"/>
      <c r="BA72" s="4">
        <f t="shared" si="38"/>
        <v>0</v>
      </c>
      <c r="BB72" s="4"/>
      <c r="BC72" s="7" t="e">
        <f t="shared" si="39"/>
        <v>#DIV/0!</v>
      </c>
      <c r="BD72" s="1">
        <v>14</v>
      </c>
      <c r="BE72" s="1">
        <v>20</v>
      </c>
      <c r="BF72" s="1">
        <v>22</v>
      </c>
      <c r="BG72" s="1">
        <v>18</v>
      </c>
      <c r="BH72" s="1">
        <v>17</v>
      </c>
      <c r="BI72" s="1">
        <v>21</v>
      </c>
      <c r="BJ72" s="4">
        <f t="shared" si="40"/>
        <v>98</v>
      </c>
      <c r="BK72" s="1">
        <v>21</v>
      </c>
      <c r="BL72" s="1">
        <v>19</v>
      </c>
      <c r="BM72" s="1">
        <v>22</v>
      </c>
      <c r="BN72" s="1">
        <v>24</v>
      </c>
      <c r="BO72" s="1">
        <v>18</v>
      </c>
      <c r="BP72" s="4">
        <f t="shared" si="41"/>
        <v>104</v>
      </c>
      <c r="BQ72" s="1"/>
      <c r="BR72" s="1"/>
      <c r="BS72" s="1">
        <v>1</v>
      </c>
      <c r="BT72" s="1"/>
      <c r="BU72" s="1"/>
      <c r="BV72" s="13">
        <f t="shared" si="42"/>
        <v>1</v>
      </c>
      <c r="BW72" s="13">
        <f t="shared" si="43"/>
        <v>1</v>
      </c>
      <c r="BX72" s="4">
        <f t="shared" si="44"/>
        <v>1.020408163265306E-2</v>
      </c>
      <c r="BY72" s="1"/>
      <c r="BZ72" s="1"/>
      <c r="CA72" s="1"/>
      <c r="CB72" s="1"/>
      <c r="CC72" s="1"/>
      <c r="CD72" s="4">
        <f t="shared" si="45"/>
        <v>0</v>
      </c>
      <c r="CE72" s="4">
        <f t="shared" si="46"/>
        <v>0</v>
      </c>
      <c r="CF72" s="7" t="e">
        <f t="shared" si="47"/>
        <v>#DIV/0!</v>
      </c>
      <c r="CG72" s="1" t="s">
        <v>83</v>
      </c>
      <c r="CH72" s="1">
        <v>110638.7</v>
      </c>
      <c r="CI72" s="9" t="s">
        <v>171</v>
      </c>
      <c r="CJ72" s="9"/>
      <c r="CK72" s="9"/>
      <c r="CL72" s="9"/>
      <c r="CM72" s="9"/>
      <c r="CN72" s="9"/>
      <c r="CO72" s="9"/>
      <c r="CP72" s="9"/>
      <c r="CQ72" s="9"/>
      <c r="CR72" s="9"/>
      <c r="CS72" t="s">
        <v>424</v>
      </c>
      <c r="CT72" t="s">
        <v>425</v>
      </c>
      <c r="CW72" s="9"/>
      <c r="CX72">
        <f t="shared" si="32"/>
        <v>2</v>
      </c>
    </row>
    <row r="73" spans="1:102" x14ac:dyDescent="0.3">
      <c r="A73" s="1">
        <v>1154</v>
      </c>
      <c r="B73" s="1" t="b">
        <v>1</v>
      </c>
      <c r="C73" s="1" t="s">
        <v>172</v>
      </c>
      <c r="D73" s="1" t="s">
        <v>173</v>
      </c>
      <c r="E73" s="1">
        <v>216.49445</v>
      </c>
      <c r="F73" s="1">
        <v>26.41</v>
      </c>
      <c r="G73" s="1">
        <v>15.97</v>
      </c>
      <c r="H73" s="1">
        <v>21.29</v>
      </c>
      <c r="I73" s="1">
        <v>17.600000000000001</v>
      </c>
      <c r="J73" s="1">
        <v>19.75</v>
      </c>
      <c r="K73" s="1">
        <v>16.170000000000002</v>
      </c>
      <c r="L73" s="1">
        <v>19.34</v>
      </c>
      <c r="M73" s="1">
        <v>18.32</v>
      </c>
      <c r="N73" s="1">
        <v>16.48</v>
      </c>
      <c r="O73" s="1">
        <v>20.98</v>
      </c>
      <c r="P73" s="1">
        <v>19.239999999999998</v>
      </c>
      <c r="Q73" s="1">
        <v>0</v>
      </c>
      <c r="R73" s="1">
        <v>0</v>
      </c>
      <c r="S73" s="1">
        <v>1.33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23</v>
      </c>
      <c r="AB73" s="1">
        <v>4200.5513000000001</v>
      </c>
      <c r="AC73" s="1">
        <v>10704.303</v>
      </c>
      <c r="AD73" s="1">
        <v>8295.4060000000009</v>
      </c>
      <c r="AE73" s="1">
        <v>7058.0024000000003</v>
      </c>
      <c r="AF73" s="1">
        <v>4080.3271</v>
      </c>
      <c r="AG73" s="4">
        <f t="shared" si="33"/>
        <v>34338.589800000002</v>
      </c>
      <c r="AH73" s="1">
        <v>3697.9169999999999</v>
      </c>
      <c r="AI73" s="1">
        <v>7077.683</v>
      </c>
      <c r="AJ73" s="1">
        <v>4378.616</v>
      </c>
      <c r="AK73" s="1">
        <v>11230.854499999999</v>
      </c>
      <c r="AL73" s="1">
        <v>10226.743</v>
      </c>
      <c r="AM73" s="4">
        <f t="shared" si="34"/>
        <v>36611.813500000004</v>
      </c>
      <c r="AN73" s="1"/>
      <c r="AO73" s="1"/>
      <c r="AP73" s="1">
        <v>1996.1013</v>
      </c>
      <c r="AQ73" s="1"/>
      <c r="AR73" s="1"/>
      <c r="AS73" s="4">
        <f t="shared" si="35"/>
        <v>1996.1013</v>
      </c>
      <c r="AT73" s="4">
        <f t="shared" si="36"/>
        <v>1</v>
      </c>
      <c r="AU73" s="3">
        <f t="shared" si="37"/>
        <v>5.8129973060221593E-2</v>
      </c>
      <c r="AV73" s="1"/>
      <c r="AW73" s="1"/>
      <c r="AX73" s="1"/>
      <c r="AY73" s="1"/>
      <c r="AZ73" s="1"/>
      <c r="BA73" s="4">
        <f t="shared" si="38"/>
        <v>0</v>
      </c>
      <c r="BB73" s="4"/>
      <c r="BC73" s="7" t="e">
        <f t="shared" si="39"/>
        <v>#DIV/0!</v>
      </c>
      <c r="BD73" s="1">
        <v>14</v>
      </c>
      <c r="BE73" s="1">
        <v>20</v>
      </c>
      <c r="BF73" s="1">
        <v>22</v>
      </c>
      <c r="BG73" s="1">
        <v>18</v>
      </c>
      <c r="BH73" s="1">
        <v>17</v>
      </c>
      <c r="BI73" s="1">
        <v>21</v>
      </c>
      <c r="BJ73" s="4">
        <f t="shared" si="40"/>
        <v>98</v>
      </c>
      <c r="BK73" s="1">
        <v>21</v>
      </c>
      <c r="BL73" s="1">
        <v>19</v>
      </c>
      <c r="BM73" s="1">
        <v>22</v>
      </c>
      <c r="BN73" s="1">
        <v>24</v>
      </c>
      <c r="BO73" s="1">
        <v>18</v>
      </c>
      <c r="BP73" s="4">
        <f t="shared" si="41"/>
        <v>104</v>
      </c>
      <c r="BQ73" s="1"/>
      <c r="BR73" s="1"/>
      <c r="BS73" s="1">
        <v>1</v>
      </c>
      <c r="BT73" s="1"/>
      <c r="BU73" s="1"/>
      <c r="BV73" s="13">
        <f t="shared" si="42"/>
        <v>1</v>
      </c>
      <c r="BW73" s="13">
        <f t="shared" si="43"/>
        <v>1</v>
      </c>
      <c r="BX73" s="4">
        <f t="shared" si="44"/>
        <v>1.020408163265306E-2</v>
      </c>
      <c r="BY73" s="1"/>
      <c r="BZ73" s="1"/>
      <c r="CA73" s="1"/>
      <c r="CB73" s="1"/>
      <c r="CC73" s="1"/>
      <c r="CD73" s="4">
        <f t="shared" si="45"/>
        <v>0</v>
      </c>
      <c r="CE73" s="4">
        <f t="shared" si="46"/>
        <v>0</v>
      </c>
      <c r="CF73" s="7" t="e">
        <f t="shared" si="47"/>
        <v>#DIV/0!</v>
      </c>
      <c r="CG73" s="1" t="s">
        <v>83</v>
      </c>
      <c r="CH73" s="1">
        <v>113057.45</v>
      </c>
      <c r="CI73" s="9" t="s">
        <v>174</v>
      </c>
      <c r="CJ73" s="9"/>
      <c r="CK73" s="9"/>
      <c r="CL73" s="9"/>
      <c r="CM73" s="9"/>
      <c r="CN73" s="9"/>
      <c r="CO73" s="9"/>
      <c r="CP73" s="9"/>
      <c r="CQ73" s="9"/>
      <c r="CR73" s="9"/>
      <c r="CS73" t="s">
        <v>424</v>
      </c>
      <c r="CT73" t="s">
        <v>425</v>
      </c>
      <c r="CW73" s="9"/>
      <c r="CX73">
        <f t="shared" si="32"/>
        <v>2</v>
      </c>
    </row>
    <row r="74" spans="1:102" x14ac:dyDescent="0.3">
      <c r="A74" s="1">
        <v>1154</v>
      </c>
      <c r="B74" s="1" t="b">
        <v>1</v>
      </c>
      <c r="C74" s="1" t="s">
        <v>175</v>
      </c>
      <c r="D74" s="1" t="s">
        <v>176</v>
      </c>
      <c r="E74" s="1">
        <v>216.49445</v>
      </c>
      <c r="F74" s="1">
        <v>26.96</v>
      </c>
      <c r="G74" s="1">
        <v>16.3</v>
      </c>
      <c r="H74" s="1">
        <v>21.73</v>
      </c>
      <c r="I74" s="1">
        <v>17.97</v>
      </c>
      <c r="J74" s="1">
        <v>20.170000000000002</v>
      </c>
      <c r="K74" s="1">
        <v>16.510000000000002</v>
      </c>
      <c r="L74" s="1">
        <v>19.75</v>
      </c>
      <c r="M74" s="1">
        <v>18.7</v>
      </c>
      <c r="N74" s="1">
        <v>16.82</v>
      </c>
      <c r="O74" s="1">
        <v>21.42</v>
      </c>
      <c r="P74" s="1">
        <v>19.64</v>
      </c>
      <c r="Q74" s="1">
        <v>0</v>
      </c>
      <c r="R74" s="1">
        <v>0</v>
      </c>
      <c r="S74" s="1">
        <v>1.36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23</v>
      </c>
      <c r="AB74" s="1">
        <v>4200.5513000000001</v>
      </c>
      <c r="AC74" s="1">
        <v>10704.303</v>
      </c>
      <c r="AD74" s="1">
        <v>8295.4060000000009</v>
      </c>
      <c r="AE74" s="1">
        <v>7058.0024000000003</v>
      </c>
      <c r="AF74" s="1">
        <v>4080.3271</v>
      </c>
      <c r="AG74" s="4">
        <f t="shared" si="33"/>
        <v>34338.589800000002</v>
      </c>
      <c r="AH74" s="1">
        <v>3697.9169999999999</v>
      </c>
      <c r="AI74" s="1">
        <v>7077.683</v>
      </c>
      <c r="AJ74" s="1">
        <v>4378.616</v>
      </c>
      <c r="AK74" s="1">
        <v>11230.854499999999</v>
      </c>
      <c r="AL74" s="1">
        <v>10226.743</v>
      </c>
      <c r="AM74" s="4">
        <f t="shared" si="34"/>
        <v>36611.813500000004</v>
      </c>
      <c r="AN74" s="1"/>
      <c r="AO74" s="1"/>
      <c r="AP74" s="1">
        <v>1996.1013</v>
      </c>
      <c r="AQ74" s="1"/>
      <c r="AR74" s="1"/>
      <c r="AS74" s="4">
        <f t="shared" si="35"/>
        <v>1996.1013</v>
      </c>
      <c r="AT74" s="4">
        <f t="shared" si="36"/>
        <v>1</v>
      </c>
      <c r="AU74" s="3">
        <f t="shared" si="37"/>
        <v>5.8129973060221593E-2</v>
      </c>
      <c r="AV74" s="1"/>
      <c r="AW74" s="1"/>
      <c r="AX74" s="1"/>
      <c r="AY74" s="1"/>
      <c r="AZ74" s="1"/>
      <c r="BA74" s="4">
        <f t="shared" si="38"/>
        <v>0</v>
      </c>
      <c r="BB74" s="4"/>
      <c r="BC74" s="7" t="e">
        <f t="shared" si="39"/>
        <v>#DIV/0!</v>
      </c>
      <c r="BD74" s="1">
        <v>14</v>
      </c>
      <c r="BE74" s="1">
        <v>20</v>
      </c>
      <c r="BF74" s="1">
        <v>22</v>
      </c>
      <c r="BG74" s="1">
        <v>18</v>
      </c>
      <c r="BH74" s="1">
        <v>17</v>
      </c>
      <c r="BI74" s="1">
        <v>21</v>
      </c>
      <c r="BJ74" s="4">
        <f t="shared" si="40"/>
        <v>98</v>
      </c>
      <c r="BK74" s="1">
        <v>21</v>
      </c>
      <c r="BL74" s="1">
        <v>19</v>
      </c>
      <c r="BM74" s="1">
        <v>22</v>
      </c>
      <c r="BN74" s="1">
        <v>24</v>
      </c>
      <c r="BO74" s="1">
        <v>18</v>
      </c>
      <c r="BP74" s="4">
        <f t="shared" si="41"/>
        <v>104</v>
      </c>
      <c r="BQ74" s="1"/>
      <c r="BR74" s="1"/>
      <c r="BS74" s="1">
        <v>1</v>
      </c>
      <c r="BT74" s="1"/>
      <c r="BU74" s="1"/>
      <c r="BV74" s="13">
        <f t="shared" si="42"/>
        <v>1</v>
      </c>
      <c r="BW74" s="13">
        <f t="shared" si="43"/>
        <v>1</v>
      </c>
      <c r="BX74" s="4">
        <f t="shared" si="44"/>
        <v>1.020408163265306E-2</v>
      </c>
      <c r="BY74" s="1"/>
      <c r="BZ74" s="1"/>
      <c r="CA74" s="1"/>
      <c r="CB74" s="1"/>
      <c r="CC74" s="1"/>
      <c r="CD74" s="4">
        <f t="shared" si="45"/>
        <v>0</v>
      </c>
      <c r="CE74" s="4">
        <f t="shared" si="46"/>
        <v>0</v>
      </c>
      <c r="CF74" s="7" t="e">
        <f t="shared" si="47"/>
        <v>#DIV/0!</v>
      </c>
      <c r="CG74" s="1" t="s">
        <v>83</v>
      </c>
      <c r="CH74" s="1">
        <v>110638.7</v>
      </c>
      <c r="CI74" s="9" t="s">
        <v>177</v>
      </c>
      <c r="CJ74" s="9"/>
      <c r="CK74" s="9"/>
      <c r="CL74" s="9"/>
      <c r="CM74" s="9"/>
      <c r="CN74" s="9"/>
      <c r="CO74" s="9"/>
      <c r="CP74" s="9"/>
      <c r="CQ74" s="9"/>
      <c r="CR74" s="9"/>
      <c r="CS74" t="s">
        <v>424</v>
      </c>
      <c r="CT74" t="s">
        <v>425</v>
      </c>
      <c r="CW74" s="9"/>
      <c r="CX74">
        <f t="shared" si="32"/>
        <v>2</v>
      </c>
    </row>
    <row r="75" spans="1:102" x14ac:dyDescent="0.3">
      <c r="A75" s="1">
        <v>1081</v>
      </c>
      <c r="B75" s="1" t="b">
        <v>1</v>
      </c>
      <c r="C75" s="1" t="s">
        <v>279</v>
      </c>
      <c r="D75" s="1" t="s">
        <v>280</v>
      </c>
      <c r="E75" s="1">
        <v>221.07182</v>
      </c>
      <c r="F75" s="1">
        <v>15.04</v>
      </c>
      <c r="G75" s="1">
        <v>10.79</v>
      </c>
      <c r="H75" s="1">
        <v>9.25</v>
      </c>
      <c r="I75" s="1">
        <v>7.08</v>
      </c>
      <c r="J75" s="1">
        <v>7.13</v>
      </c>
      <c r="K75" s="1">
        <v>9.0500000000000007</v>
      </c>
      <c r="L75" s="1">
        <v>6.93</v>
      </c>
      <c r="M75" s="1">
        <v>7.42</v>
      </c>
      <c r="N75" s="1">
        <v>4.3</v>
      </c>
      <c r="O75" s="1">
        <v>7.62</v>
      </c>
      <c r="P75" s="1">
        <v>7.92</v>
      </c>
      <c r="Q75" s="1">
        <v>0</v>
      </c>
      <c r="R75" s="1">
        <v>0</v>
      </c>
      <c r="S75" s="1">
        <v>0</v>
      </c>
      <c r="T75" s="1">
        <v>0.49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21</v>
      </c>
      <c r="AB75" s="1">
        <v>3520.6840000000002</v>
      </c>
      <c r="AC75" s="1">
        <v>2958.1055000000001</v>
      </c>
      <c r="AD75" s="1">
        <v>524.57263</v>
      </c>
      <c r="AE75" s="1">
        <v>3133.431</v>
      </c>
      <c r="AF75" s="1">
        <v>3680.3942999999999</v>
      </c>
      <c r="AG75" s="4">
        <f t="shared" si="33"/>
        <v>13817.18743</v>
      </c>
      <c r="AH75" s="1">
        <v>1934.9738</v>
      </c>
      <c r="AI75" s="1">
        <v>1660.7148</v>
      </c>
      <c r="AJ75" s="1">
        <v>1454.6768</v>
      </c>
      <c r="AK75" s="1">
        <v>4034.6174000000001</v>
      </c>
      <c r="AL75" s="1">
        <v>9723.5120000000006</v>
      </c>
      <c r="AM75" s="4">
        <f t="shared" si="34"/>
        <v>18808.4948</v>
      </c>
      <c r="AN75" s="1"/>
      <c r="AO75" s="1"/>
      <c r="AP75" s="1"/>
      <c r="AQ75" s="1">
        <v>518.05909999999994</v>
      </c>
      <c r="AR75" s="1"/>
      <c r="AS75" s="4">
        <f t="shared" si="35"/>
        <v>518.05909999999994</v>
      </c>
      <c r="AT75" s="4">
        <f t="shared" si="36"/>
        <v>1</v>
      </c>
      <c r="AU75" s="3">
        <f t="shared" si="37"/>
        <v>3.7493817220368993E-2</v>
      </c>
      <c r="AV75" s="1"/>
      <c r="AW75" s="1"/>
      <c r="AX75" s="1"/>
      <c r="AY75" s="1"/>
      <c r="AZ75" s="1"/>
      <c r="BA75" s="4">
        <f t="shared" si="38"/>
        <v>0</v>
      </c>
      <c r="BB75" s="4"/>
      <c r="BC75" s="7" t="e">
        <f t="shared" si="39"/>
        <v>#DIV/0!</v>
      </c>
      <c r="BD75" s="1">
        <v>13</v>
      </c>
      <c r="BE75" s="1">
        <v>22</v>
      </c>
      <c r="BF75" s="1">
        <v>18</v>
      </c>
      <c r="BG75" s="1">
        <v>13</v>
      </c>
      <c r="BH75" s="1">
        <v>13</v>
      </c>
      <c r="BI75" s="1">
        <v>14</v>
      </c>
      <c r="BJ75" s="4">
        <f t="shared" si="40"/>
        <v>80</v>
      </c>
      <c r="BK75" s="1">
        <v>14</v>
      </c>
      <c r="BL75" s="1">
        <v>15</v>
      </c>
      <c r="BM75" s="1">
        <v>6</v>
      </c>
      <c r="BN75" s="1">
        <v>16</v>
      </c>
      <c r="BO75" s="1">
        <v>14</v>
      </c>
      <c r="BP75" s="4">
        <f t="shared" si="41"/>
        <v>65</v>
      </c>
      <c r="BQ75" s="1"/>
      <c r="BR75" s="1"/>
      <c r="BS75" s="1"/>
      <c r="BT75" s="1">
        <v>2</v>
      </c>
      <c r="BU75" s="1"/>
      <c r="BV75" s="13">
        <f t="shared" si="42"/>
        <v>2</v>
      </c>
      <c r="BW75" s="13">
        <f t="shared" si="43"/>
        <v>1</v>
      </c>
      <c r="BX75" s="4">
        <f t="shared" si="44"/>
        <v>2.5000000000000001E-2</v>
      </c>
      <c r="BY75" s="1"/>
      <c r="BZ75" s="1"/>
      <c r="CA75" s="1"/>
      <c r="CB75" s="1"/>
      <c r="CC75" s="1"/>
      <c r="CD75" s="4">
        <f t="shared" si="45"/>
        <v>0</v>
      </c>
      <c r="CE75" s="4">
        <f t="shared" si="46"/>
        <v>0</v>
      </c>
      <c r="CF75" s="7" t="e">
        <f t="shared" si="47"/>
        <v>#DIV/0!</v>
      </c>
      <c r="CG75" s="1"/>
      <c r="CH75" s="1">
        <v>228972.67</v>
      </c>
      <c r="CI75" s="9" t="s">
        <v>281</v>
      </c>
      <c r="CJ75" s="9"/>
      <c r="CK75" s="9"/>
      <c r="CL75" s="9"/>
      <c r="CM75" s="9"/>
      <c r="CN75" s="9"/>
      <c r="CO75" s="9"/>
      <c r="CP75" s="9"/>
      <c r="CQ75" s="9"/>
      <c r="CR75" s="9"/>
      <c r="CS75" t="s">
        <v>424</v>
      </c>
      <c r="CT75" t="s">
        <v>425</v>
      </c>
      <c r="CW75" s="9"/>
      <c r="CX75">
        <f t="shared" si="32"/>
        <v>2</v>
      </c>
    </row>
    <row r="76" spans="1:102" x14ac:dyDescent="0.3">
      <c r="A76" s="1">
        <v>3993</v>
      </c>
      <c r="B76" s="1" t="b">
        <v>1</v>
      </c>
      <c r="C76" s="1" t="s">
        <v>153</v>
      </c>
      <c r="D76" s="1" t="s">
        <v>154</v>
      </c>
      <c r="E76" s="1">
        <v>83.847740000000002</v>
      </c>
      <c r="F76" s="1">
        <v>4.2699999999999996</v>
      </c>
      <c r="G76" s="1">
        <v>0</v>
      </c>
      <c r="H76" s="1">
        <v>0</v>
      </c>
      <c r="I76" s="1">
        <v>1.42</v>
      </c>
      <c r="J76" s="1">
        <v>0</v>
      </c>
      <c r="K76" s="1">
        <v>1.42</v>
      </c>
      <c r="L76" s="1">
        <v>1.42</v>
      </c>
      <c r="M76" s="1">
        <v>2.85</v>
      </c>
      <c r="N76" s="1">
        <v>1.42</v>
      </c>
      <c r="O76" s="1">
        <v>1.42</v>
      </c>
      <c r="P76" s="1">
        <v>1.42</v>
      </c>
      <c r="Q76" s="1">
        <v>0</v>
      </c>
      <c r="R76" s="1">
        <v>1.42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3</v>
      </c>
      <c r="AB76" s="1"/>
      <c r="AC76" s="1"/>
      <c r="AD76" s="1"/>
      <c r="AE76" s="1"/>
      <c r="AF76" s="1">
        <v>920.93439999999998</v>
      </c>
      <c r="AG76" s="4">
        <f t="shared" si="33"/>
        <v>920.93439999999998</v>
      </c>
      <c r="AH76" s="1">
        <v>1213.9878000000001</v>
      </c>
      <c r="AI76" s="1">
        <v>934.75432999999998</v>
      </c>
      <c r="AJ76" s="1">
        <v>774.62840000000006</v>
      </c>
      <c r="AK76" s="1">
        <v>1090.6637000000001</v>
      </c>
      <c r="AL76" s="1">
        <v>826.38367000000005</v>
      </c>
      <c r="AM76" s="4">
        <f t="shared" si="34"/>
        <v>4840.4179000000004</v>
      </c>
      <c r="AN76" s="1"/>
      <c r="AO76" s="1">
        <v>2652.3867</v>
      </c>
      <c r="AP76" s="1"/>
      <c r="AQ76" s="1"/>
      <c r="AR76" s="1"/>
      <c r="AS76" s="4">
        <f t="shared" si="35"/>
        <v>2652.3867</v>
      </c>
      <c r="AT76" s="4">
        <f t="shared" si="36"/>
        <v>1</v>
      </c>
      <c r="AU76" s="3">
        <f t="shared" si="37"/>
        <v>2.8801038380149553</v>
      </c>
      <c r="AV76" s="1"/>
      <c r="AW76" s="1"/>
      <c r="AX76" s="1"/>
      <c r="AY76" s="1"/>
      <c r="AZ76" s="1"/>
      <c r="BA76" s="4">
        <f t="shared" si="38"/>
        <v>0</v>
      </c>
      <c r="BB76" s="4"/>
      <c r="BC76" s="7" t="e">
        <f t="shared" si="39"/>
        <v>#DIV/0!</v>
      </c>
      <c r="BD76" s="1">
        <v>3</v>
      </c>
      <c r="BE76" s="1"/>
      <c r="BF76" s="1"/>
      <c r="BG76" s="1">
        <v>1</v>
      </c>
      <c r="BH76" s="1"/>
      <c r="BI76" s="1">
        <v>1</v>
      </c>
      <c r="BJ76" s="4">
        <f t="shared" si="40"/>
        <v>2</v>
      </c>
      <c r="BK76" s="1">
        <v>1</v>
      </c>
      <c r="BL76" s="1">
        <v>3</v>
      </c>
      <c r="BM76" s="1">
        <v>2</v>
      </c>
      <c r="BN76" s="1">
        <v>3</v>
      </c>
      <c r="BO76" s="1">
        <v>1</v>
      </c>
      <c r="BP76" s="4">
        <f t="shared" si="41"/>
        <v>10</v>
      </c>
      <c r="BQ76" s="1"/>
      <c r="BR76" s="1">
        <v>1</v>
      </c>
      <c r="BS76" s="1"/>
      <c r="BT76" s="1"/>
      <c r="BU76" s="1"/>
      <c r="BV76" s="13">
        <f t="shared" si="42"/>
        <v>1</v>
      </c>
      <c r="BW76" s="13">
        <f t="shared" si="43"/>
        <v>1</v>
      </c>
      <c r="BX76" s="4">
        <f t="shared" si="44"/>
        <v>0.5</v>
      </c>
      <c r="BY76" s="1"/>
      <c r="BZ76" s="1"/>
      <c r="CA76" s="1"/>
      <c r="CB76" s="1"/>
      <c r="CC76" s="1"/>
      <c r="CD76" s="4">
        <f t="shared" si="45"/>
        <v>0</v>
      </c>
      <c r="CE76" s="4">
        <f t="shared" si="46"/>
        <v>0</v>
      </c>
      <c r="CF76" s="7" t="e">
        <f t="shared" si="47"/>
        <v>#DIV/0!</v>
      </c>
      <c r="CG76" s="1" t="s">
        <v>82</v>
      </c>
      <c r="CH76" s="1">
        <v>110585.98</v>
      </c>
      <c r="CI76" s="9" t="s">
        <v>155</v>
      </c>
      <c r="CJ76" s="9"/>
      <c r="CK76" s="9"/>
      <c r="CL76" s="9"/>
      <c r="CM76" s="9"/>
      <c r="CN76" s="9"/>
      <c r="CO76" s="9"/>
      <c r="CP76" s="9"/>
      <c r="CQ76" s="9"/>
      <c r="CR76" s="9"/>
      <c r="CS76" t="s">
        <v>424</v>
      </c>
      <c r="CT76" t="s">
        <v>425</v>
      </c>
      <c r="CW76" s="9"/>
      <c r="CX76">
        <f t="shared" si="32"/>
        <v>2</v>
      </c>
    </row>
    <row r="77" spans="1:102" x14ac:dyDescent="0.3">
      <c r="A77" s="1">
        <v>3993</v>
      </c>
      <c r="B77" s="1" t="b">
        <v>1</v>
      </c>
      <c r="C77" s="1" t="s">
        <v>156</v>
      </c>
      <c r="D77" s="1" t="s">
        <v>154</v>
      </c>
      <c r="E77" s="1">
        <v>83.847740000000002</v>
      </c>
      <c r="F77" s="1">
        <v>4.3600000000000003</v>
      </c>
      <c r="G77" s="1">
        <v>0</v>
      </c>
      <c r="H77" s="1">
        <v>0</v>
      </c>
      <c r="I77" s="1">
        <v>1.45</v>
      </c>
      <c r="J77" s="1">
        <v>0</v>
      </c>
      <c r="K77" s="1">
        <v>1.45</v>
      </c>
      <c r="L77" s="1">
        <v>1.45</v>
      </c>
      <c r="M77" s="1">
        <v>2.9</v>
      </c>
      <c r="N77" s="1">
        <v>1.45</v>
      </c>
      <c r="O77" s="1">
        <v>1.45</v>
      </c>
      <c r="P77" s="1">
        <v>1.45</v>
      </c>
      <c r="Q77" s="1">
        <v>0</v>
      </c>
      <c r="R77" s="1">
        <v>1.45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3</v>
      </c>
      <c r="AB77" s="1"/>
      <c r="AC77" s="1"/>
      <c r="AD77" s="1"/>
      <c r="AE77" s="1"/>
      <c r="AF77" s="1">
        <v>920.93439999999998</v>
      </c>
      <c r="AG77" s="4">
        <f t="shared" si="33"/>
        <v>920.93439999999998</v>
      </c>
      <c r="AH77" s="1">
        <v>1213.9878000000001</v>
      </c>
      <c r="AI77" s="1">
        <v>934.75432999999998</v>
      </c>
      <c r="AJ77" s="1">
        <v>774.62840000000006</v>
      </c>
      <c r="AK77" s="1">
        <v>1090.6637000000001</v>
      </c>
      <c r="AL77" s="1">
        <v>826.38367000000005</v>
      </c>
      <c r="AM77" s="4">
        <f t="shared" si="34"/>
        <v>4840.4179000000004</v>
      </c>
      <c r="AN77" s="1"/>
      <c r="AO77" s="1">
        <v>2652.3867</v>
      </c>
      <c r="AP77" s="1"/>
      <c r="AQ77" s="1"/>
      <c r="AR77" s="1"/>
      <c r="AS77" s="4">
        <f t="shared" si="35"/>
        <v>2652.3867</v>
      </c>
      <c r="AT77" s="4">
        <f t="shared" si="36"/>
        <v>1</v>
      </c>
      <c r="AU77" s="3">
        <f t="shared" si="37"/>
        <v>2.8801038380149553</v>
      </c>
      <c r="AV77" s="1"/>
      <c r="AW77" s="1"/>
      <c r="AX77" s="1"/>
      <c r="AY77" s="1"/>
      <c r="AZ77" s="1"/>
      <c r="BA77" s="4">
        <f t="shared" si="38"/>
        <v>0</v>
      </c>
      <c r="BB77" s="4"/>
      <c r="BC77" s="7" t="e">
        <f t="shared" si="39"/>
        <v>#DIV/0!</v>
      </c>
      <c r="BD77" s="1">
        <v>3</v>
      </c>
      <c r="BE77" s="1"/>
      <c r="BF77" s="1"/>
      <c r="BG77" s="1">
        <v>1</v>
      </c>
      <c r="BH77" s="1"/>
      <c r="BI77" s="1">
        <v>1</v>
      </c>
      <c r="BJ77" s="4">
        <f t="shared" si="40"/>
        <v>2</v>
      </c>
      <c r="BK77" s="1">
        <v>1</v>
      </c>
      <c r="BL77" s="1">
        <v>3</v>
      </c>
      <c r="BM77" s="1">
        <v>2</v>
      </c>
      <c r="BN77" s="1">
        <v>3</v>
      </c>
      <c r="BO77" s="1">
        <v>1</v>
      </c>
      <c r="BP77" s="4">
        <f t="shared" si="41"/>
        <v>10</v>
      </c>
      <c r="BQ77" s="1"/>
      <c r="BR77" s="1">
        <v>1</v>
      </c>
      <c r="BS77" s="1"/>
      <c r="BT77" s="1"/>
      <c r="BU77" s="1"/>
      <c r="BV77" s="13">
        <f t="shared" si="42"/>
        <v>1</v>
      </c>
      <c r="BW77" s="13">
        <f t="shared" si="43"/>
        <v>1</v>
      </c>
      <c r="BX77" s="4">
        <f t="shared" si="44"/>
        <v>0.5</v>
      </c>
      <c r="BY77" s="1"/>
      <c r="BZ77" s="1"/>
      <c r="CA77" s="1"/>
      <c r="CB77" s="1"/>
      <c r="CC77" s="1"/>
      <c r="CD77" s="4">
        <f t="shared" si="45"/>
        <v>0</v>
      </c>
      <c r="CE77" s="4">
        <f t="shared" si="46"/>
        <v>0</v>
      </c>
      <c r="CF77" s="7" t="e">
        <f t="shared" si="47"/>
        <v>#DIV/0!</v>
      </c>
      <c r="CG77" s="1" t="s">
        <v>82</v>
      </c>
      <c r="CH77" s="1">
        <v>108704.68</v>
      </c>
      <c r="CI77" s="9" t="s">
        <v>157</v>
      </c>
      <c r="CJ77" s="9"/>
      <c r="CK77" s="9"/>
      <c r="CL77" s="9"/>
      <c r="CM77" s="9"/>
      <c r="CN77" s="9"/>
      <c r="CO77" s="9"/>
      <c r="CP77" s="9"/>
      <c r="CQ77" s="9"/>
      <c r="CR77" s="9"/>
      <c r="CS77" t="s">
        <v>424</v>
      </c>
      <c r="CT77" t="s">
        <v>425</v>
      </c>
      <c r="CW77" s="9"/>
      <c r="CX77">
        <f t="shared" si="32"/>
        <v>2</v>
      </c>
    </row>
    <row r="78" spans="1:102" x14ac:dyDescent="0.3">
      <c r="A78" s="1">
        <v>3993</v>
      </c>
      <c r="B78" s="1" t="b">
        <v>1</v>
      </c>
      <c r="C78" s="1" t="s">
        <v>158</v>
      </c>
      <c r="D78" s="1" t="s">
        <v>159</v>
      </c>
      <c r="E78" s="1">
        <v>83.847740000000002</v>
      </c>
      <c r="F78" s="1">
        <v>4.2699999999999996</v>
      </c>
      <c r="G78" s="1">
        <v>0</v>
      </c>
      <c r="H78" s="1">
        <v>0</v>
      </c>
      <c r="I78" s="1">
        <v>1.42</v>
      </c>
      <c r="J78" s="1">
        <v>0</v>
      </c>
      <c r="K78" s="1">
        <v>1.42</v>
      </c>
      <c r="L78" s="1">
        <v>1.42</v>
      </c>
      <c r="M78" s="1">
        <v>2.85</v>
      </c>
      <c r="N78" s="1">
        <v>1.42</v>
      </c>
      <c r="O78" s="1">
        <v>1.42</v>
      </c>
      <c r="P78" s="1">
        <v>1.42</v>
      </c>
      <c r="Q78" s="1">
        <v>0</v>
      </c>
      <c r="R78" s="1">
        <v>1.42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3</v>
      </c>
      <c r="AB78" s="1"/>
      <c r="AC78" s="1"/>
      <c r="AD78" s="1"/>
      <c r="AE78" s="1"/>
      <c r="AF78" s="1">
        <v>920.93439999999998</v>
      </c>
      <c r="AG78" s="4">
        <f t="shared" si="33"/>
        <v>920.93439999999998</v>
      </c>
      <c r="AH78" s="1">
        <v>1213.9878000000001</v>
      </c>
      <c r="AI78" s="1">
        <v>934.75432999999998</v>
      </c>
      <c r="AJ78" s="1">
        <v>774.62840000000006</v>
      </c>
      <c r="AK78" s="1">
        <v>1090.6637000000001</v>
      </c>
      <c r="AL78" s="1">
        <v>826.38367000000005</v>
      </c>
      <c r="AM78" s="4">
        <f t="shared" si="34"/>
        <v>4840.4179000000004</v>
      </c>
      <c r="AN78" s="1"/>
      <c r="AO78" s="1">
        <v>2652.3867</v>
      </c>
      <c r="AP78" s="1"/>
      <c r="AQ78" s="1"/>
      <c r="AR78" s="1"/>
      <c r="AS78" s="4">
        <f t="shared" si="35"/>
        <v>2652.3867</v>
      </c>
      <c r="AT78" s="4">
        <f t="shared" si="36"/>
        <v>1</v>
      </c>
      <c r="AU78" s="3">
        <f t="shared" si="37"/>
        <v>2.8801038380149553</v>
      </c>
      <c r="AV78" s="1"/>
      <c r="AW78" s="1"/>
      <c r="AX78" s="1"/>
      <c r="AY78" s="1"/>
      <c r="AZ78" s="1"/>
      <c r="BA78" s="4">
        <f t="shared" si="38"/>
        <v>0</v>
      </c>
      <c r="BB78" s="4"/>
      <c r="BC78" s="7" t="e">
        <f t="shared" si="39"/>
        <v>#DIV/0!</v>
      </c>
      <c r="BD78" s="1">
        <v>3</v>
      </c>
      <c r="BE78" s="1"/>
      <c r="BF78" s="1"/>
      <c r="BG78" s="1">
        <v>1</v>
      </c>
      <c r="BH78" s="1"/>
      <c r="BI78" s="1">
        <v>1</v>
      </c>
      <c r="BJ78" s="4">
        <f t="shared" si="40"/>
        <v>2</v>
      </c>
      <c r="BK78" s="1">
        <v>1</v>
      </c>
      <c r="BL78" s="1">
        <v>3</v>
      </c>
      <c r="BM78" s="1">
        <v>2</v>
      </c>
      <c r="BN78" s="1">
        <v>3</v>
      </c>
      <c r="BO78" s="1">
        <v>1</v>
      </c>
      <c r="BP78" s="4">
        <f t="shared" si="41"/>
        <v>10</v>
      </c>
      <c r="BQ78" s="1"/>
      <c r="BR78" s="1">
        <v>1</v>
      </c>
      <c r="BS78" s="1"/>
      <c r="BT78" s="1"/>
      <c r="BU78" s="1"/>
      <c r="BV78" s="13">
        <f t="shared" si="42"/>
        <v>1</v>
      </c>
      <c r="BW78" s="13">
        <f t="shared" si="43"/>
        <v>1</v>
      </c>
      <c r="BX78" s="4">
        <f t="shared" si="44"/>
        <v>0.5</v>
      </c>
      <c r="BY78" s="1"/>
      <c r="BZ78" s="1"/>
      <c r="CA78" s="1"/>
      <c r="CB78" s="1"/>
      <c r="CC78" s="1"/>
      <c r="CD78" s="4">
        <f t="shared" si="45"/>
        <v>0</v>
      </c>
      <c r="CE78" s="4">
        <f t="shared" si="46"/>
        <v>0</v>
      </c>
      <c r="CF78" s="7" t="e">
        <f t="shared" si="47"/>
        <v>#DIV/0!</v>
      </c>
      <c r="CG78" s="1" t="s">
        <v>82</v>
      </c>
      <c r="CH78" s="1">
        <v>110555.91</v>
      </c>
      <c r="CI78" s="9" t="s">
        <v>155</v>
      </c>
      <c r="CJ78" s="9"/>
      <c r="CK78" s="9"/>
      <c r="CL78" s="9"/>
      <c r="CM78" s="9"/>
      <c r="CN78" s="9"/>
      <c r="CO78" s="9"/>
      <c r="CP78" s="9"/>
      <c r="CQ78" s="9"/>
      <c r="CR78" s="9"/>
      <c r="CS78" t="s">
        <v>424</v>
      </c>
      <c r="CT78" t="s">
        <v>425</v>
      </c>
      <c r="CW78" s="9"/>
      <c r="CX78">
        <f t="shared" si="32"/>
        <v>2</v>
      </c>
    </row>
    <row r="79" spans="1:102" x14ac:dyDescent="0.3">
      <c r="A79" s="1">
        <v>3458</v>
      </c>
      <c r="B79" s="1" t="b">
        <v>1</v>
      </c>
      <c r="C79" s="1" t="s">
        <v>142</v>
      </c>
      <c r="D79" s="1" t="s">
        <v>143</v>
      </c>
      <c r="E79" s="1">
        <v>108.01721000000001</v>
      </c>
      <c r="F79" s="1">
        <v>7.06</v>
      </c>
      <c r="G79" s="1">
        <v>1.47</v>
      </c>
      <c r="H79" s="1">
        <v>3.84</v>
      </c>
      <c r="I79" s="1">
        <v>3.45</v>
      </c>
      <c r="J79" s="1">
        <v>1.81</v>
      </c>
      <c r="K79" s="1">
        <v>1.19</v>
      </c>
      <c r="L79" s="1">
        <v>0</v>
      </c>
      <c r="M79" s="1">
        <v>3.39</v>
      </c>
      <c r="N79" s="1">
        <v>1.98</v>
      </c>
      <c r="O79" s="1">
        <v>2.66</v>
      </c>
      <c r="P79" s="1">
        <v>0</v>
      </c>
      <c r="Q79" s="1">
        <v>0</v>
      </c>
      <c r="R79" s="1">
        <v>0.62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7</v>
      </c>
      <c r="AB79" s="1">
        <v>381.76522999999997</v>
      </c>
      <c r="AC79" s="1">
        <v>342.7328</v>
      </c>
      <c r="AD79" s="1">
        <v>1563.3200999999999</v>
      </c>
      <c r="AE79" s="1">
        <v>726.02404999999999</v>
      </c>
      <c r="AF79" s="1">
        <v>449.74542000000002</v>
      </c>
      <c r="AG79" s="4">
        <f t="shared" si="33"/>
        <v>3463.5875999999998</v>
      </c>
      <c r="AH79" s="1"/>
      <c r="AI79" s="1">
        <v>1545.5723</v>
      </c>
      <c r="AJ79" s="1">
        <v>476.88702000000001</v>
      </c>
      <c r="AK79" s="1">
        <v>1192.2692999999999</v>
      </c>
      <c r="AL79" s="1"/>
      <c r="AM79" s="4">
        <f t="shared" si="34"/>
        <v>3214.7286199999999</v>
      </c>
      <c r="AN79" s="1"/>
      <c r="AO79" s="1">
        <v>3422.6194</v>
      </c>
      <c r="AP79" s="1"/>
      <c r="AQ79" s="1"/>
      <c r="AR79" s="1"/>
      <c r="AS79" s="4">
        <f t="shared" si="35"/>
        <v>3422.6194</v>
      </c>
      <c r="AT79" s="4">
        <f t="shared" si="36"/>
        <v>1</v>
      </c>
      <c r="AU79" s="3">
        <f t="shared" si="37"/>
        <v>0.9881717442342155</v>
      </c>
      <c r="AV79" s="1"/>
      <c r="AW79" s="1"/>
      <c r="AX79" s="1"/>
      <c r="AY79" s="1"/>
      <c r="AZ79" s="1"/>
      <c r="BA79" s="4">
        <f t="shared" si="38"/>
        <v>0</v>
      </c>
      <c r="BB79" s="4"/>
      <c r="BC79" s="7" t="e">
        <f t="shared" si="39"/>
        <v>#DIV/0!</v>
      </c>
      <c r="BD79" s="1">
        <v>7</v>
      </c>
      <c r="BE79" s="1">
        <v>2</v>
      </c>
      <c r="BF79" s="1">
        <v>4</v>
      </c>
      <c r="BG79" s="1">
        <v>3</v>
      </c>
      <c r="BH79" s="1">
        <v>2</v>
      </c>
      <c r="BI79" s="1">
        <v>1</v>
      </c>
      <c r="BJ79" s="4">
        <f t="shared" si="40"/>
        <v>12</v>
      </c>
      <c r="BK79" s="1"/>
      <c r="BL79" s="1">
        <v>3</v>
      </c>
      <c r="BM79" s="1">
        <v>2</v>
      </c>
      <c r="BN79" s="1">
        <v>3</v>
      </c>
      <c r="BO79" s="1"/>
      <c r="BP79" s="4">
        <f t="shared" si="41"/>
        <v>8</v>
      </c>
      <c r="BQ79" s="1"/>
      <c r="BR79" s="1">
        <v>1</v>
      </c>
      <c r="BS79" s="1"/>
      <c r="BT79" s="1"/>
      <c r="BU79" s="1"/>
      <c r="BV79" s="13">
        <f t="shared" si="42"/>
        <v>1</v>
      </c>
      <c r="BW79" s="13">
        <f t="shared" si="43"/>
        <v>1</v>
      </c>
      <c r="BX79" s="4">
        <f t="shared" si="44"/>
        <v>8.3333333333333329E-2</v>
      </c>
      <c r="BY79" s="1"/>
      <c r="BZ79" s="1"/>
      <c r="CA79" s="1"/>
      <c r="CB79" s="1"/>
      <c r="CC79" s="1"/>
      <c r="CD79" s="4">
        <f t="shared" si="45"/>
        <v>0</v>
      </c>
      <c r="CE79" s="4">
        <f t="shared" si="46"/>
        <v>0</v>
      </c>
      <c r="CF79" s="7" t="e">
        <f t="shared" si="47"/>
        <v>#DIV/0!</v>
      </c>
      <c r="CG79" s="1" t="s">
        <v>82</v>
      </c>
      <c r="CH79" s="1">
        <v>197163.4</v>
      </c>
      <c r="CI79" s="9" t="s">
        <v>144</v>
      </c>
      <c r="CJ79" s="9"/>
      <c r="CK79" s="9"/>
      <c r="CL79" s="9"/>
      <c r="CM79" s="9"/>
      <c r="CN79" s="9"/>
      <c r="CO79" s="9"/>
      <c r="CP79" s="9"/>
      <c r="CQ79" s="9"/>
      <c r="CR79" s="9"/>
      <c r="CS79" t="s">
        <v>424</v>
      </c>
      <c r="CT79" t="s">
        <v>425</v>
      </c>
      <c r="CW79" s="9"/>
      <c r="CX79">
        <f t="shared" si="32"/>
        <v>2</v>
      </c>
    </row>
    <row r="80" spans="1:102" x14ac:dyDescent="0.3">
      <c r="A80" s="1">
        <v>3458</v>
      </c>
      <c r="B80" s="1" t="b">
        <v>1</v>
      </c>
      <c r="C80" s="1" t="s">
        <v>148</v>
      </c>
      <c r="D80" s="1" t="s">
        <v>143</v>
      </c>
      <c r="E80" s="1">
        <v>108.01721000000001</v>
      </c>
      <c r="F80" s="1">
        <v>7.34</v>
      </c>
      <c r="G80" s="1">
        <v>1.53</v>
      </c>
      <c r="H80" s="1">
        <v>3.99</v>
      </c>
      <c r="I80" s="1">
        <v>3.58</v>
      </c>
      <c r="J80" s="1">
        <v>1.88</v>
      </c>
      <c r="K80" s="1">
        <v>1.23</v>
      </c>
      <c r="L80" s="1">
        <v>0</v>
      </c>
      <c r="M80" s="1">
        <v>3.52</v>
      </c>
      <c r="N80" s="1">
        <v>2.0499999999999998</v>
      </c>
      <c r="O80" s="1">
        <v>2.76</v>
      </c>
      <c r="P80" s="1">
        <v>0</v>
      </c>
      <c r="Q80" s="1">
        <v>0</v>
      </c>
      <c r="R80" s="1">
        <v>0.65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7</v>
      </c>
      <c r="AB80" s="1">
        <v>381.76522999999997</v>
      </c>
      <c r="AC80" s="1">
        <v>342.7328</v>
      </c>
      <c r="AD80" s="1">
        <v>1563.3200999999999</v>
      </c>
      <c r="AE80" s="1">
        <v>726.02404999999999</v>
      </c>
      <c r="AF80" s="1">
        <v>449.74542000000002</v>
      </c>
      <c r="AG80" s="4">
        <f t="shared" si="33"/>
        <v>3463.5875999999998</v>
      </c>
      <c r="AH80" s="1"/>
      <c r="AI80" s="1">
        <v>1545.5723</v>
      </c>
      <c r="AJ80" s="1">
        <v>476.88702000000001</v>
      </c>
      <c r="AK80" s="1">
        <v>1192.2692999999999</v>
      </c>
      <c r="AL80" s="1"/>
      <c r="AM80" s="4">
        <f t="shared" si="34"/>
        <v>3214.7286199999999</v>
      </c>
      <c r="AN80" s="1"/>
      <c r="AO80" s="1">
        <v>3422.6194</v>
      </c>
      <c r="AP80" s="1"/>
      <c r="AQ80" s="1"/>
      <c r="AR80" s="1"/>
      <c r="AS80" s="4">
        <f t="shared" si="35"/>
        <v>3422.6194</v>
      </c>
      <c r="AT80" s="4">
        <f t="shared" si="36"/>
        <v>1</v>
      </c>
      <c r="AU80" s="3">
        <f t="shared" si="37"/>
        <v>0.9881717442342155</v>
      </c>
      <c r="AV80" s="1"/>
      <c r="AW80" s="1"/>
      <c r="AX80" s="1"/>
      <c r="AY80" s="1"/>
      <c r="AZ80" s="1"/>
      <c r="BA80" s="4">
        <f t="shared" si="38"/>
        <v>0</v>
      </c>
      <c r="BB80" s="4"/>
      <c r="BC80" s="7" t="e">
        <f t="shared" si="39"/>
        <v>#DIV/0!</v>
      </c>
      <c r="BD80" s="1">
        <v>7</v>
      </c>
      <c r="BE80" s="1">
        <v>2</v>
      </c>
      <c r="BF80" s="1">
        <v>4</v>
      </c>
      <c r="BG80" s="1">
        <v>3</v>
      </c>
      <c r="BH80" s="1">
        <v>2</v>
      </c>
      <c r="BI80" s="1">
        <v>1</v>
      </c>
      <c r="BJ80" s="4">
        <f t="shared" si="40"/>
        <v>12</v>
      </c>
      <c r="BK80" s="1"/>
      <c r="BL80" s="1">
        <v>3</v>
      </c>
      <c r="BM80" s="1">
        <v>2</v>
      </c>
      <c r="BN80" s="1">
        <v>3</v>
      </c>
      <c r="BO80" s="1"/>
      <c r="BP80" s="4">
        <f t="shared" si="41"/>
        <v>8</v>
      </c>
      <c r="BQ80" s="1"/>
      <c r="BR80" s="1">
        <v>1</v>
      </c>
      <c r="BS80" s="1"/>
      <c r="BT80" s="1"/>
      <c r="BU80" s="1"/>
      <c r="BV80" s="13">
        <f t="shared" si="42"/>
        <v>1</v>
      </c>
      <c r="BW80" s="13">
        <f t="shared" si="43"/>
        <v>1</v>
      </c>
      <c r="BX80" s="4">
        <f t="shared" si="44"/>
        <v>8.3333333333333329E-2</v>
      </c>
      <c r="BY80" s="1"/>
      <c r="BZ80" s="1"/>
      <c r="CA80" s="1"/>
      <c r="CB80" s="1"/>
      <c r="CC80" s="1"/>
      <c r="CD80" s="4">
        <f t="shared" si="45"/>
        <v>0</v>
      </c>
      <c r="CE80" s="4">
        <f t="shared" si="46"/>
        <v>0</v>
      </c>
      <c r="CF80" s="7" t="e">
        <f t="shared" si="47"/>
        <v>#DIV/0!</v>
      </c>
      <c r="CG80" s="1" t="s">
        <v>82</v>
      </c>
      <c r="CH80" s="1">
        <v>189855</v>
      </c>
      <c r="CI80" s="9" t="s">
        <v>149</v>
      </c>
      <c r="CJ80" s="9"/>
      <c r="CK80" s="9"/>
      <c r="CL80" s="9"/>
      <c r="CM80" s="9"/>
      <c r="CN80" s="9"/>
      <c r="CO80" s="9"/>
      <c r="CP80" s="9"/>
      <c r="CQ80" s="9"/>
      <c r="CR80" s="9"/>
      <c r="CS80" t="s">
        <v>424</v>
      </c>
      <c r="CT80" t="s">
        <v>425</v>
      </c>
      <c r="CW80" s="9"/>
      <c r="CX80">
        <f t="shared" si="32"/>
        <v>2</v>
      </c>
    </row>
    <row r="81" spans="1:102" x14ac:dyDescent="0.3">
      <c r="A81" s="1">
        <v>3458</v>
      </c>
      <c r="B81" s="1" t="b">
        <v>1</v>
      </c>
      <c r="C81" s="1" t="s">
        <v>150</v>
      </c>
      <c r="D81" s="1" t="s">
        <v>151</v>
      </c>
      <c r="E81" s="1">
        <v>108.01721000000001</v>
      </c>
      <c r="F81" s="1">
        <v>7.18</v>
      </c>
      <c r="G81" s="1">
        <v>1.49</v>
      </c>
      <c r="H81" s="1">
        <v>3.9</v>
      </c>
      <c r="I81" s="1">
        <v>3.5</v>
      </c>
      <c r="J81" s="1">
        <v>1.84</v>
      </c>
      <c r="K81" s="1">
        <v>1.21</v>
      </c>
      <c r="L81" s="1">
        <v>0</v>
      </c>
      <c r="M81" s="1">
        <v>3.44</v>
      </c>
      <c r="N81" s="1">
        <v>2.0099999999999998</v>
      </c>
      <c r="O81" s="1">
        <v>2.7</v>
      </c>
      <c r="P81" s="1">
        <v>0</v>
      </c>
      <c r="Q81" s="1">
        <v>0</v>
      </c>
      <c r="R81" s="1">
        <v>0.63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7</v>
      </c>
      <c r="AB81" s="1">
        <v>381.76522999999997</v>
      </c>
      <c r="AC81" s="1">
        <v>342.7328</v>
      </c>
      <c r="AD81" s="1">
        <v>1563.3200999999999</v>
      </c>
      <c r="AE81" s="1">
        <v>726.02404999999999</v>
      </c>
      <c r="AF81" s="1">
        <v>449.74542000000002</v>
      </c>
      <c r="AG81" s="4">
        <f t="shared" si="33"/>
        <v>3463.5875999999998</v>
      </c>
      <c r="AH81" s="1"/>
      <c r="AI81" s="1">
        <v>1545.5723</v>
      </c>
      <c r="AJ81" s="1">
        <v>476.88702000000001</v>
      </c>
      <c r="AK81" s="1">
        <v>1192.2692999999999</v>
      </c>
      <c r="AL81" s="1"/>
      <c r="AM81" s="4">
        <f t="shared" si="34"/>
        <v>3214.7286199999999</v>
      </c>
      <c r="AN81" s="1"/>
      <c r="AO81" s="1">
        <v>3422.6194</v>
      </c>
      <c r="AP81" s="1"/>
      <c r="AQ81" s="1"/>
      <c r="AR81" s="1"/>
      <c r="AS81" s="4">
        <f t="shared" si="35"/>
        <v>3422.6194</v>
      </c>
      <c r="AT81" s="4">
        <f t="shared" si="36"/>
        <v>1</v>
      </c>
      <c r="AU81" s="3">
        <f t="shared" si="37"/>
        <v>0.9881717442342155</v>
      </c>
      <c r="AV81" s="1"/>
      <c r="AW81" s="1"/>
      <c r="AX81" s="1"/>
      <c r="AY81" s="1"/>
      <c r="AZ81" s="1"/>
      <c r="BA81" s="4">
        <f t="shared" si="38"/>
        <v>0</v>
      </c>
      <c r="BB81" s="4"/>
      <c r="BC81" s="7" t="e">
        <f t="shared" si="39"/>
        <v>#DIV/0!</v>
      </c>
      <c r="BD81" s="1">
        <v>7</v>
      </c>
      <c r="BE81" s="1">
        <v>2</v>
      </c>
      <c r="BF81" s="1">
        <v>4</v>
      </c>
      <c r="BG81" s="1">
        <v>3</v>
      </c>
      <c r="BH81" s="1">
        <v>2</v>
      </c>
      <c r="BI81" s="1">
        <v>1</v>
      </c>
      <c r="BJ81" s="4">
        <f t="shared" si="40"/>
        <v>12</v>
      </c>
      <c r="BK81" s="1"/>
      <c r="BL81" s="1">
        <v>3</v>
      </c>
      <c r="BM81" s="1">
        <v>2</v>
      </c>
      <c r="BN81" s="1">
        <v>3</v>
      </c>
      <c r="BO81" s="1"/>
      <c r="BP81" s="4">
        <f t="shared" si="41"/>
        <v>8</v>
      </c>
      <c r="BQ81" s="1"/>
      <c r="BR81" s="1">
        <v>1</v>
      </c>
      <c r="BS81" s="1"/>
      <c r="BT81" s="1"/>
      <c r="BU81" s="1"/>
      <c r="BV81" s="13">
        <f t="shared" si="42"/>
        <v>1</v>
      </c>
      <c r="BW81" s="13">
        <f t="shared" si="43"/>
        <v>1</v>
      </c>
      <c r="BX81" s="4">
        <f t="shared" si="44"/>
        <v>8.3333333333333329E-2</v>
      </c>
      <c r="BY81" s="1"/>
      <c r="BZ81" s="1"/>
      <c r="CA81" s="1"/>
      <c r="CB81" s="1"/>
      <c r="CC81" s="1"/>
      <c r="CD81" s="4">
        <f t="shared" si="45"/>
        <v>0</v>
      </c>
      <c r="CE81" s="4">
        <f t="shared" si="46"/>
        <v>0</v>
      </c>
      <c r="CF81" s="7" t="e">
        <f t="shared" si="47"/>
        <v>#DIV/0!</v>
      </c>
      <c r="CG81" s="1" t="s">
        <v>82</v>
      </c>
      <c r="CH81" s="1">
        <v>194098.69</v>
      </c>
      <c r="CI81" s="9" t="s">
        <v>152</v>
      </c>
      <c r="CJ81" s="9"/>
      <c r="CK81" s="9"/>
      <c r="CL81" s="9"/>
      <c r="CM81" s="9"/>
      <c r="CN81" s="9"/>
      <c r="CO81" s="9"/>
      <c r="CP81" s="9"/>
      <c r="CQ81" s="9"/>
      <c r="CR81" s="9"/>
      <c r="CS81" t="s">
        <v>424</v>
      </c>
      <c r="CT81" t="s">
        <v>425</v>
      </c>
      <c r="CW81" s="9"/>
      <c r="CX81">
        <f t="shared" si="32"/>
        <v>2</v>
      </c>
    </row>
    <row r="82" spans="1:102" x14ac:dyDescent="0.3">
      <c r="A82" s="1">
        <v>2960</v>
      </c>
      <c r="B82" s="1" t="b">
        <v>1</v>
      </c>
      <c r="C82" s="1" t="s">
        <v>234</v>
      </c>
      <c r="D82" s="1" t="s">
        <v>235</v>
      </c>
      <c r="E82" s="1">
        <v>129.92596</v>
      </c>
      <c r="F82" s="1">
        <v>6.52</v>
      </c>
      <c r="G82" s="1">
        <v>4.5</v>
      </c>
      <c r="H82" s="1">
        <v>3.26</v>
      </c>
      <c r="I82" s="1">
        <v>3.26</v>
      </c>
      <c r="J82" s="1">
        <v>3.26</v>
      </c>
      <c r="K82" s="1">
        <v>4.3499999999999996</v>
      </c>
      <c r="L82" s="1">
        <v>4.5</v>
      </c>
      <c r="M82" s="1">
        <v>0</v>
      </c>
      <c r="N82" s="1">
        <v>0</v>
      </c>
      <c r="O82" s="1">
        <v>1.32</v>
      </c>
      <c r="P82" s="1">
        <v>3.26</v>
      </c>
      <c r="Q82" s="1">
        <v>0</v>
      </c>
      <c r="R82" s="1">
        <v>0</v>
      </c>
      <c r="S82" s="1">
        <v>0</v>
      </c>
      <c r="T82" s="1">
        <v>0.7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5</v>
      </c>
      <c r="AB82" s="1">
        <v>834.32749999999999</v>
      </c>
      <c r="AC82" s="1">
        <v>1093.8755000000001</v>
      </c>
      <c r="AD82" s="1">
        <v>1060.2896000000001</v>
      </c>
      <c r="AE82" s="1">
        <v>167.09225000000001</v>
      </c>
      <c r="AF82" s="1">
        <v>761.06964000000005</v>
      </c>
      <c r="AG82" s="4">
        <f t="shared" si="33"/>
        <v>3916.6544900000004</v>
      </c>
      <c r="AH82" s="1">
        <v>1217.5135</v>
      </c>
      <c r="AI82" s="1"/>
      <c r="AJ82" s="1"/>
      <c r="AK82" s="1"/>
      <c r="AL82" s="1">
        <v>516.87896999999998</v>
      </c>
      <c r="AM82" s="4">
        <f t="shared" si="34"/>
        <v>1734.39247</v>
      </c>
      <c r="AN82" s="1"/>
      <c r="AO82" s="1"/>
      <c r="AP82" s="1"/>
      <c r="AQ82" s="1">
        <v>905.15894000000003</v>
      </c>
      <c r="AR82" s="1"/>
      <c r="AS82" s="4">
        <f t="shared" si="35"/>
        <v>905.15894000000003</v>
      </c>
      <c r="AT82" s="4">
        <f t="shared" si="36"/>
        <v>1</v>
      </c>
      <c r="AU82" s="3">
        <f t="shared" si="37"/>
        <v>0.23110512870385969</v>
      </c>
      <c r="AV82" s="1"/>
      <c r="AW82" s="1"/>
      <c r="AX82" s="1"/>
      <c r="AY82" s="1"/>
      <c r="AZ82" s="1"/>
      <c r="BA82" s="4">
        <f t="shared" si="38"/>
        <v>0</v>
      </c>
      <c r="BB82" s="4"/>
      <c r="BC82" s="7" t="e">
        <f t="shared" si="39"/>
        <v>#DIV/0!</v>
      </c>
      <c r="BD82" s="1">
        <v>5</v>
      </c>
      <c r="BE82" s="1">
        <v>7</v>
      </c>
      <c r="BF82" s="1">
        <v>2</v>
      </c>
      <c r="BG82" s="1">
        <v>2</v>
      </c>
      <c r="BH82" s="1">
        <v>2</v>
      </c>
      <c r="BI82" s="1">
        <v>4</v>
      </c>
      <c r="BJ82" s="4">
        <f t="shared" si="40"/>
        <v>17</v>
      </c>
      <c r="BK82" s="1">
        <v>4</v>
      </c>
      <c r="BL82" s="1"/>
      <c r="BM82" s="1"/>
      <c r="BN82" s="1">
        <v>1</v>
      </c>
      <c r="BO82" s="1">
        <v>2</v>
      </c>
      <c r="BP82" s="4">
        <f t="shared" si="41"/>
        <v>7</v>
      </c>
      <c r="BQ82" s="1"/>
      <c r="BR82" s="1"/>
      <c r="BS82" s="1"/>
      <c r="BT82" s="1">
        <v>1</v>
      </c>
      <c r="BU82" s="1"/>
      <c r="BV82" s="13">
        <f t="shared" si="42"/>
        <v>1</v>
      </c>
      <c r="BW82" s="13">
        <f t="shared" si="43"/>
        <v>1</v>
      </c>
      <c r="BX82" s="4">
        <f t="shared" si="44"/>
        <v>5.8823529411764705E-2</v>
      </c>
      <c r="BY82" s="1"/>
      <c r="BZ82" s="1"/>
      <c r="CA82" s="1"/>
      <c r="CB82" s="1"/>
      <c r="CC82" s="1"/>
      <c r="CD82" s="4">
        <f t="shared" si="45"/>
        <v>0</v>
      </c>
      <c r="CE82" s="4">
        <f t="shared" si="46"/>
        <v>0</v>
      </c>
      <c r="CF82" s="7" t="e">
        <f t="shared" si="47"/>
        <v>#DIV/0!</v>
      </c>
      <c r="CG82" s="1"/>
      <c r="CH82" s="1">
        <v>142620.01999999999</v>
      </c>
      <c r="CI82" s="9" t="s">
        <v>236</v>
      </c>
      <c r="CJ82" s="9"/>
      <c r="CK82" s="9"/>
      <c r="CL82" s="9"/>
      <c r="CM82" s="9"/>
      <c r="CN82" s="9"/>
      <c r="CO82" s="9"/>
      <c r="CP82" s="9"/>
      <c r="CQ82" s="9"/>
      <c r="CR82" s="9"/>
      <c r="CS82" t="s">
        <v>424</v>
      </c>
      <c r="CT82" t="s">
        <v>425</v>
      </c>
      <c r="CW82" s="9"/>
      <c r="CX82">
        <f t="shared" si="32"/>
        <v>2</v>
      </c>
    </row>
    <row r="83" spans="1:102" x14ac:dyDescent="0.3">
      <c r="A83" s="1">
        <v>2960</v>
      </c>
      <c r="B83" s="1" t="b">
        <v>1</v>
      </c>
      <c r="C83" s="1" t="s">
        <v>237</v>
      </c>
      <c r="D83" s="1" t="s">
        <v>238</v>
      </c>
      <c r="E83" s="1">
        <v>129.92596</v>
      </c>
      <c r="F83" s="1">
        <v>6.55</v>
      </c>
      <c r="G83" s="1">
        <v>4.5199999999999996</v>
      </c>
      <c r="H83" s="1">
        <v>3.28</v>
      </c>
      <c r="I83" s="1">
        <v>3.28</v>
      </c>
      <c r="J83" s="1">
        <v>3.28</v>
      </c>
      <c r="K83" s="1">
        <v>4.37</v>
      </c>
      <c r="L83" s="1">
        <v>4.5199999999999996</v>
      </c>
      <c r="M83" s="1">
        <v>0</v>
      </c>
      <c r="N83" s="1">
        <v>0</v>
      </c>
      <c r="O83" s="1">
        <v>1.33</v>
      </c>
      <c r="P83" s="1">
        <v>3.28</v>
      </c>
      <c r="Q83" s="1">
        <v>0</v>
      </c>
      <c r="R83" s="1">
        <v>0</v>
      </c>
      <c r="S83" s="1">
        <v>0</v>
      </c>
      <c r="T83" s="1">
        <v>0.7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5</v>
      </c>
      <c r="AB83" s="1">
        <v>834.32749999999999</v>
      </c>
      <c r="AC83" s="1">
        <v>1093.8755000000001</v>
      </c>
      <c r="AD83" s="1">
        <v>1060.2896000000001</v>
      </c>
      <c r="AE83" s="1">
        <v>167.09225000000001</v>
      </c>
      <c r="AF83" s="1">
        <v>761.06964000000005</v>
      </c>
      <c r="AG83" s="4">
        <f t="shared" si="33"/>
        <v>3916.6544900000004</v>
      </c>
      <c r="AH83" s="1">
        <v>1217.5135</v>
      </c>
      <c r="AI83" s="1"/>
      <c r="AJ83" s="1"/>
      <c r="AK83" s="1"/>
      <c r="AL83" s="1">
        <v>516.87896999999998</v>
      </c>
      <c r="AM83" s="4">
        <f t="shared" si="34"/>
        <v>1734.39247</v>
      </c>
      <c r="AN83" s="1"/>
      <c r="AO83" s="1"/>
      <c r="AP83" s="1"/>
      <c r="AQ83" s="1">
        <v>905.15894000000003</v>
      </c>
      <c r="AR83" s="1"/>
      <c r="AS83" s="4">
        <f t="shared" si="35"/>
        <v>905.15894000000003</v>
      </c>
      <c r="AT83" s="4">
        <f t="shared" si="36"/>
        <v>1</v>
      </c>
      <c r="AU83" s="3">
        <f t="shared" si="37"/>
        <v>0.23110512870385969</v>
      </c>
      <c r="AV83" s="1"/>
      <c r="AW83" s="1"/>
      <c r="AX83" s="1"/>
      <c r="AY83" s="1"/>
      <c r="AZ83" s="1"/>
      <c r="BA83" s="4">
        <f t="shared" si="38"/>
        <v>0</v>
      </c>
      <c r="BB83" s="4"/>
      <c r="BC83" s="7" t="e">
        <f t="shared" si="39"/>
        <v>#DIV/0!</v>
      </c>
      <c r="BD83" s="1">
        <v>5</v>
      </c>
      <c r="BE83" s="1">
        <v>7</v>
      </c>
      <c r="BF83" s="1">
        <v>2</v>
      </c>
      <c r="BG83" s="1">
        <v>2</v>
      </c>
      <c r="BH83" s="1">
        <v>2</v>
      </c>
      <c r="BI83" s="1">
        <v>4</v>
      </c>
      <c r="BJ83" s="4">
        <f t="shared" si="40"/>
        <v>17</v>
      </c>
      <c r="BK83" s="1">
        <v>4</v>
      </c>
      <c r="BL83" s="1"/>
      <c r="BM83" s="1"/>
      <c r="BN83" s="1">
        <v>1</v>
      </c>
      <c r="BO83" s="1">
        <v>2</v>
      </c>
      <c r="BP83" s="4">
        <f t="shared" si="41"/>
        <v>7</v>
      </c>
      <c r="BQ83" s="1"/>
      <c r="BR83" s="1"/>
      <c r="BS83" s="1"/>
      <c r="BT83" s="1">
        <v>1</v>
      </c>
      <c r="BU83" s="1"/>
      <c r="BV83" s="13">
        <f t="shared" si="42"/>
        <v>1</v>
      </c>
      <c r="BW83" s="13">
        <f t="shared" si="43"/>
        <v>1</v>
      </c>
      <c r="BX83" s="4">
        <f t="shared" si="44"/>
        <v>5.8823529411764705E-2</v>
      </c>
      <c r="BY83" s="1"/>
      <c r="BZ83" s="1"/>
      <c r="CA83" s="1"/>
      <c r="CB83" s="1"/>
      <c r="CC83" s="1"/>
      <c r="CD83" s="4">
        <f t="shared" si="45"/>
        <v>0</v>
      </c>
      <c r="CE83" s="4">
        <f t="shared" si="46"/>
        <v>0</v>
      </c>
      <c r="CF83" s="7" t="e">
        <f t="shared" si="47"/>
        <v>#DIV/0!</v>
      </c>
      <c r="CG83" s="1"/>
      <c r="CH83" s="1">
        <v>142057.39000000001</v>
      </c>
      <c r="CI83" s="9" t="s">
        <v>239</v>
      </c>
      <c r="CJ83" s="9"/>
      <c r="CK83" s="9"/>
      <c r="CL83" s="9"/>
      <c r="CM83" s="9"/>
      <c r="CN83" s="9"/>
      <c r="CO83" s="9"/>
      <c r="CP83" s="9"/>
      <c r="CQ83" s="9"/>
      <c r="CR83" s="9"/>
      <c r="CS83" t="s">
        <v>424</v>
      </c>
      <c r="CT83" t="s">
        <v>425</v>
      </c>
      <c r="CW83" s="9"/>
      <c r="CX83">
        <f t="shared" si="32"/>
        <v>2</v>
      </c>
    </row>
    <row r="84" spans="1:102" x14ac:dyDescent="0.3">
      <c r="A84" s="1">
        <v>2960</v>
      </c>
      <c r="B84" s="1" t="b">
        <v>1</v>
      </c>
      <c r="C84" s="1" t="s">
        <v>240</v>
      </c>
      <c r="D84" s="1" t="s">
        <v>241</v>
      </c>
      <c r="E84" s="1">
        <v>129.92596</v>
      </c>
      <c r="F84" s="1">
        <v>6.55</v>
      </c>
      <c r="G84" s="1">
        <v>4.5199999999999996</v>
      </c>
      <c r="H84" s="1">
        <v>3.28</v>
      </c>
      <c r="I84" s="1">
        <v>3.28</v>
      </c>
      <c r="J84" s="1">
        <v>3.28</v>
      </c>
      <c r="K84" s="1">
        <v>4.37</v>
      </c>
      <c r="L84" s="1">
        <v>4.5199999999999996</v>
      </c>
      <c r="M84" s="1">
        <v>0</v>
      </c>
      <c r="N84" s="1">
        <v>0</v>
      </c>
      <c r="O84" s="1">
        <v>1.33</v>
      </c>
      <c r="P84" s="1">
        <v>3.28</v>
      </c>
      <c r="Q84" s="1">
        <v>0</v>
      </c>
      <c r="R84" s="1">
        <v>0</v>
      </c>
      <c r="S84" s="1">
        <v>0</v>
      </c>
      <c r="T84" s="1">
        <v>0.7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5</v>
      </c>
      <c r="AB84" s="1">
        <v>834.32749999999999</v>
      </c>
      <c r="AC84" s="1">
        <v>1093.8755000000001</v>
      </c>
      <c r="AD84" s="1">
        <v>1060.2896000000001</v>
      </c>
      <c r="AE84" s="1">
        <v>167.09225000000001</v>
      </c>
      <c r="AF84" s="1">
        <v>761.06964000000005</v>
      </c>
      <c r="AG84" s="4">
        <f t="shared" si="33"/>
        <v>3916.6544900000004</v>
      </c>
      <c r="AH84" s="1">
        <v>1217.5135</v>
      </c>
      <c r="AI84" s="1"/>
      <c r="AJ84" s="1"/>
      <c r="AK84" s="1"/>
      <c r="AL84" s="1">
        <v>516.87896999999998</v>
      </c>
      <c r="AM84" s="4">
        <f t="shared" si="34"/>
        <v>1734.39247</v>
      </c>
      <c r="AN84" s="1"/>
      <c r="AO84" s="1"/>
      <c r="AP84" s="1"/>
      <c r="AQ84" s="1">
        <v>905.15894000000003</v>
      </c>
      <c r="AR84" s="1"/>
      <c r="AS84" s="4">
        <f t="shared" si="35"/>
        <v>905.15894000000003</v>
      </c>
      <c r="AT84" s="4">
        <f t="shared" si="36"/>
        <v>1</v>
      </c>
      <c r="AU84" s="3">
        <f t="shared" si="37"/>
        <v>0.23110512870385969</v>
      </c>
      <c r="AV84" s="1"/>
      <c r="AW84" s="1"/>
      <c r="AX84" s="1"/>
      <c r="AY84" s="1"/>
      <c r="AZ84" s="1"/>
      <c r="BA84" s="4">
        <f t="shared" si="38"/>
        <v>0</v>
      </c>
      <c r="BB84" s="4"/>
      <c r="BC84" s="7" t="e">
        <f t="shared" si="39"/>
        <v>#DIV/0!</v>
      </c>
      <c r="BD84" s="1">
        <v>5</v>
      </c>
      <c r="BE84" s="1">
        <v>7</v>
      </c>
      <c r="BF84" s="1">
        <v>2</v>
      </c>
      <c r="BG84" s="1">
        <v>2</v>
      </c>
      <c r="BH84" s="1">
        <v>2</v>
      </c>
      <c r="BI84" s="1">
        <v>4</v>
      </c>
      <c r="BJ84" s="4">
        <f t="shared" si="40"/>
        <v>17</v>
      </c>
      <c r="BK84" s="1">
        <v>4</v>
      </c>
      <c r="BL84" s="1"/>
      <c r="BM84" s="1"/>
      <c r="BN84" s="1">
        <v>1</v>
      </c>
      <c r="BO84" s="1">
        <v>2</v>
      </c>
      <c r="BP84" s="4">
        <f t="shared" si="41"/>
        <v>7</v>
      </c>
      <c r="BQ84" s="1"/>
      <c r="BR84" s="1"/>
      <c r="BS84" s="1"/>
      <c r="BT84" s="1">
        <v>1</v>
      </c>
      <c r="BU84" s="1"/>
      <c r="BV84" s="13">
        <f t="shared" si="42"/>
        <v>1</v>
      </c>
      <c r="BW84" s="13">
        <f t="shared" si="43"/>
        <v>1</v>
      </c>
      <c r="BX84" s="4">
        <f t="shared" si="44"/>
        <v>5.8823529411764705E-2</v>
      </c>
      <c r="BY84" s="1"/>
      <c r="BZ84" s="1"/>
      <c r="CA84" s="1"/>
      <c r="CB84" s="1"/>
      <c r="CC84" s="1"/>
      <c r="CD84" s="4">
        <f t="shared" si="45"/>
        <v>0</v>
      </c>
      <c r="CE84" s="4">
        <f t="shared" si="46"/>
        <v>0</v>
      </c>
      <c r="CF84" s="7" t="e">
        <f t="shared" si="47"/>
        <v>#DIV/0!</v>
      </c>
      <c r="CG84" s="1"/>
      <c r="CH84" s="1">
        <v>142258.57999999999</v>
      </c>
      <c r="CI84" s="9" t="s">
        <v>239</v>
      </c>
      <c r="CJ84" s="9"/>
      <c r="CK84" s="9"/>
      <c r="CL84" s="9"/>
      <c r="CM84" s="9"/>
      <c r="CN84" s="9"/>
      <c r="CO84" s="9"/>
      <c r="CP84" s="9"/>
      <c r="CQ84" s="9"/>
      <c r="CR84" s="9"/>
      <c r="CS84" t="s">
        <v>424</v>
      </c>
      <c r="CT84" t="s">
        <v>425</v>
      </c>
      <c r="CW84" s="9"/>
      <c r="CX84">
        <f t="shared" si="32"/>
        <v>2</v>
      </c>
    </row>
    <row r="85" spans="1:102" x14ac:dyDescent="0.3">
      <c r="A85" s="1">
        <v>4995</v>
      </c>
      <c r="B85" s="1" t="b">
        <v>1</v>
      </c>
      <c r="C85" s="1" t="s">
        <v>269</v>
      </c>
      <c r="D85" s="1" t="s">
        <v>270</v>
      </c>
      <c r="E85" s="1">
        <v>39.864113000000003</v>
      </c>
      <c r="F85" s="1">
        <v>6.38</v>
      </c>
      <c r="G85" s="1">
        <v>0</v>
      </c>
      <c r="H85" s="1">
        <v>3.36</v>
      </c>
      <c r="I85" s="1">
        <v>0</v>
      </c>
      <c r="J85" s="1">
        <v>0</v>
      </c>
      <c r="K85" s="1">
        <v>3.36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3.02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2</v>
      </c>
      <c r="AB85" s="1"/>
      <c r="AC85" s="1">
        <v>152.42843999999999</v>
      </c>
      <c r="AD85" s="1"/>
      <c r="AE85" s="1"/>
      <c r="AF85" s="1">
        <v>203.07193000000001</v>
      </c>
      <c r="AG85" s="4">
        <f t="shared" si="33"/>
        <v>355.50036999999998</v>
      </c>
      <c r="AH85" s="1"/>
      <c r="AI85" s="1"/>
      <c r="AJ85" s="1"/>
      <c r="AK85" s="1"/>
      <c r="AL85" s="1"/>
      <c r="AM85" s="4">
        <f t="shared" si="34"/>
        <v>0</v>
      </c>
      <c r="AN85" s="1">
        <v>678.18695000000002</v>
      </c>
      <c r="AO85" s="1"/>
      <c r="AP85" s="1"/>
      <c r="AQ85" s="1"/>
      <c r="AR85" s="1"/>
      <c r="AS85" s="4">
        <f t="shared" si="35"/>
        <v>678.18695000000002</v>
      </c>
      <c r="AT85" s="4">
        <f t="shared" si="36"/>
        <v>1</v>
      </c>
      <c r="AU85" s="3">
        <f t="shared" si="37"/>
        <v>1.9076968893168804</v>
      </c>
      <c r="AV85" s="1"/>
      <c r="AW85" s="1"/>
      <c r="AX85" s="1"/>
      <c r="AY85" s="1"/>
      <c r="AZ85" s="1"/>
      <c r="BA85" s="4">
        <f t="shared" si="38"/>
        <v>0</v>
      </c>
      <c r="BB85" s="4"/>
      <c r="BC85" s="7" t="e">
        <f t="shared" si="39"/>
        <v>#DIV/0!</v>
      </c>
      <c r="BD85" s="1">
        <v>2</v>
      </c>
      <c r="BE85" s="1"/>
      <c r="BF85" s="1">
        <v>1</v>
      </c>
      <c r="BG85" s="1"/>
      <c r="BH85" s="1"/>
      <c r="BI85" s="1">
        <v>1</v>
      </c>
      <c r="BJ85" s="4">
        <f t="shared" si="40"/>
        <v>2</v>
      </c>
      <c r="BK85" s="1"/>
      <c r="BL85" s="1"/>
      <c r="BM85" s="1"/>
      <c r="BN85" s="1"/>
      <c r="BO85" s="1"/>
      <c r="BP85" s="4">
        <f t="shared" si="41"/>
        <v>0</v>
      </c>
      <c r="BQ85" s="1">
        <v>1</v>
      </c>
      <c r="BR85" s="1"/>
      <c r="BS85" s="1"/>
      <c r="BT85" s="1"/>
      <c r="BU85" s="1"/>
      <c r="BV85" s="13">
        <f t="shared" si="42"/>
        <v>1</v>
      </c>
      <c r="BW85" s="13">
        <f t="shared" si="43"/>
        <v>1</v>
      </c>
      <c r="BX85" s="4">
        <f t="shared" si="44"/>
        <v>0.5</v>
      </c>
      <c r="BY85" s="1"/>
      <c r="BZ85" s="1"/>
      <c r="CA85" s="1"/>
      <c r="CB85" s="1"/>
      <c r="CC85" s="1"/>
      <c r="CD85" s="4">
        <f t="shared" si="45"/>
        <v>0</v>
      </c>
      <c r="CE85" s="4" t="e">
        <f t="shared" si="46"/>
        <v>#DIV/0!</v>
      </c>
      <c r="CF85" s="7" t="e">
        <f t="shared" si="47"/>
        <v>#DIV/0!</v>
      </c>
      <c r="CG85" s="1"/>
      <c r="CH85" s="1">
        <v>67543.17</v>
      </c>
      <c r="CI85" s="9" t="s">
        <v>271</v>
      </c>
      <c r="CJ85" s="9"/>
      <c r="CK85" s="9"/>
      <c r="CL85" s="9"/>
      <c r="CM85" s="9"/>
      <c r="CN85" s="9"/>
      <c r="CO85" s="9"/>
      <c r="CP85" s="9"/>
      <c r="CQ85" s="9"/>
      <c r="CR85" s="9"/>
      <c r="CS85" t="s">
        <v>424</v>
      </c>
      <c r="CT85" t="s">
        <v>425</v>
      </c>
      <c r="CW85" s="9"/>
      <c r="CX85">
        <f t="shared" si="32"/>
        <v>2</v>
      </c>
    </row>
    <row r="86" spans="1:102" x14ac:dyDescent="0.3">
      <c r="A86" s="1">
        <v>4995</v>
      </c>
      <c r="B86" s="1" t="b">
        <v>1</v>
      </c>
      <c r="C86" s="1" t="s">
        <v>272</v>
      </c>
      <c r="D86" s="1" t="s">
        <v>270</v>
      </c>
      <c r="E86" s="1">
        <v>39.864113000000003</v>
      </c>
      <c r="F86" s="1">
        <v>6.12</v>
      </c>
      <c r="G86" s="1">
        <v>0</v>
      </c>
      <c r="H86" s="1">
        <v>3.22</v>
      </c>
      <c r="I86" s="1">
        <v>0</v>
      </c>
      <c r="J86" s="1">
        <v>0</v>
      </c>
      <c r="K86" s="1">
        <v>3.22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2.9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2</v>
      </c>
      <c r="AB86" s="1"/>
      <c r="AC86" s="1">
        <v>152.42843999999999</v>
      </c>
      <c r="AD86" s="1"/>
      <c r="AE86" s="1"/>
      <c r="AF86" s="1">
        <v>203.07193000000001</v>
      </c>
      <c r="AG86" s="4">
        <f t="shared" si="33"/>
        <v>355.50036999999998</v>
      </c>
      <c r="AH86" s="1"/>
      <c r="AI86" s="1"/>
      <c r="AJ86" s="1"/>
      <c r="AK86" s="1"/>
      <c r="AL86" s="1"/>
      <c r="AM86" s="4">
        <f t="shared" si="34"/>
        <v>0</v>
      </c>
      <c r="AN86" s="1">
        <v>678.18695000000002</v>
      </c>
      <c r="AO86" s="1"/>
      <c r="AP86" s="1"/>
      <c r="AQ86" s="1"/>
      <c r="AR86" s="1"/>
      <c r="AS86" s="4">
        <f t="shared" si="35"/>
        <v>678.18695000000002</v>
      </c>
      <c r="AT86" s="4">
        <f t="shared" si="36"/>
        <v>1</v>
      </c>
      <c r="AU86" s="3">
        <f t="shared" si="37"/>
        <v>1.9076968893168804</v>
      </c>
      <c r="AV86" s="1"/>
      <c r="AW86" s="1"/>
      <c r="AX86" s="1"/>
      <c r="AY86" s="1"/>
      <c r="AZ86" s="1"/>
      <c r="BA86" s="4">
        <f t="shared" si="38"/>
        <v>0</v>
      </c>
      <c r="BB86" s="4"/>
      <c r="BC86" s="7" t="e">
        <f t="shared" si="39"/>
        <v>#DIV/0!</v>
      </c>
      <c r="BD86" s="1">
        <v>2</v>
      </c>
      <c r="BE86" s="1"/>
      <c r="BF86" s="1">
        <v>1</v>
      </c>
      <c r="BG86" s="1"/>
      <c r="BH86" s="1"/>
      <c r="BI86" s="1">
        <v>1</v>
      </c>
      <c r="BJ86" s="4">
        <f t="shared" si="40"/>
        <v>2</v>
      </c>
      <c r="BK86" s="1"/>
      <c r="BL86" s="1"/>
      <c r="BM86" s="1"/>
      <c r="BN86" s="1"/>
      <c r="BO86" s="1"/>
      <c r="BP86" s="4">
        <f t="shared" si="41"/>
        <v>0</v>
      </c>
      <c r="BQ86" s="1">
        <v>1</v>
      </c>
      <c r="BR86" s="1"/>
      <c r="BS86" s="1"/>
      <c r="BT86" s="1"/>
      <c r="BU86" s="1"/>
      <c r="BV86" s="13">
        <f t="shared" si="42"/>
        <v>1</v>
      </c>
      <c r="BW86" s="13">
        <f t="shared" si="43"/>
        <v>1</v>
      </c>
      <c r="BX86" s="4">
        <f t="shared" si="44"/>
        <v>0.5</v>
      </c>
      <c r="BY86" s="1"/>
      <c r="BZ86" s="1"/>
      <c r="CA86" s="1"/>
      <c r="CB86" s="1"/>
      <c r="CC86" s="1"/>
      <c r="CD86" s="4">
        <f t="shared" si="45"/>
        <v>0</v>
      </c>
      <c r="CE86" s="4" t="e">
        <f t="shared" si="46"/>
        <v>#DIV/0!</v>
      </c>
      <c r="CF86" s="7" t="e">
        <f t="shared" si="47"/>
        <v>#DIV/0!</v>
      </c>
      <c r="CG86" s="1"/>
      <c r="CH86" s="1">
        <v>70584.679999999993</v>
      </c>
      <c r="CI86" s="9" t="s">
        <v>273</v>
      </c>
      <c r="CJ86" s="9"/>
      <c r="CK86" s="9"/>
      <c r="CL86" s="9"/>
      <c r="CM86" s="9"/>
      <c r="CN86" s="9"/>
      <c r="CO86" s="9"/>
      <c r="CP86" s="9"/>
      <c r="CQ86" s="9"/>
      <c r="CR86" s="9"/>
      <c r="CS86" t="s">
        <v>424</v>
      </c>
      <c r="CT86" t="s">
        <v>425</v>
      </c>
      <c r="CW86" s="9"/>
      <c r="CX86">
        <f t="shared" si="32"/>
        <v>2</v>
      </c>
    </row>
    <row r="87" spans="1:102" x14ac:dyDescent="0.3">
      <c r="A87" s="1">
        <v>4995</v>
      </c>
      <c r="B87" s="1" t="b">
        <v>1</v>
      </c>
      <c r="C87" s="1" t="s">
        <v>274</v>
      </c>
      <c r="D87" s="1" t="s">
        <v>270</v>
      </c>
      <c r="E87" s="1">
        <v>39.864113000000003</v>
      </c>
      <c r="F87" s="1">
        <v>7.02</v>
      </c>
      <c r="G87" s="1">
        <v>0</v>
      </c>
      <c r="H87" s="1">
        <v>3.7</v>
      </c>
      <c r="I87" s="1">
        <v>0</v>
      </c>
      <c r="J87" s="1">
        <v>0</v>
      </c>
      <c r="K87" s="1">
        <v>3.7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3.33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2</v>
      </c>
      <c r="AB87" s="1"/>
      <c r="AC87" s="1">
        <v>152.42843999999999</v>
      </c>
      <c r="AD87" s="1"/>
      <c r="AE87" s="1"/>
      <c r="AF87" s="1">
        <v>203.07193000000001</v>
      </c>
      <c r="AG87" s="4">
        <f t="shared" si="33"/>
        <v>355.50036999999998</v>
      </c>
      <c r="AH87" s="1"/>
      <c r="AI87" s="1"/>
      <c r="AJ87" s="1"/>
      <c r="AK87" s="1"/>
      <c r="AL87" s="1"/>
      <c r="AM87" s="4">
        <f t="shared" si="34"/>
        <v>0</v>
      </c>
      <c r="AN87" s="1">
        <v>678.18695000000002</v>
      </c>
      <c r="AO87" s="1"/>
      <c r="AP87" s="1"/>
      <c r="AQ87" s="1"/>
      <c r="AR87" s="1"/>
      <c r="AS87" s="4">
        <f t="shared" si="35"/>
        <v>678.18695000000002</v>
      </c>
      <c r="AT87" s="4">
        <f t="shared" si="36"/>
        <v>1</v>
      </c>
      <c r="AU87" s="3">
        <f t="shared" si="37"/>
        <v>1.9076968893168804</v>
      </c>
      <c r="AV87" s="1"/>
      <c r="AW87" s="1"/>
      <c r="AX87" s="1"/>
      <c r="AY87" s="1"/>
      <c r="AZ87" s="1"/>
      <c r="BA87" s="4">
        <f t="shared" si="38"/>
        <v>0</v>
      </c>
      <c r="BB87" s="4"/>
      <c r="BC87" s="7" t="e">
        <f t="shared" si="39"/>
        <v>#DIV/0!</v>
      </c>
      <c r="BD87" s="1">
        <v>2</v>
      </c>
      <c r="BE87" s="1"/>
      <c r="BF87" s="1">
        <v>1</v>
      </c>
      <c r="BG87" s="1"/>
      <c r="BH87" s="1"/>
      <c r="BI87" s="1">
        <v>1</v>
      </c>
      <c r="BJ87" s="4">
        <f t="shared" si="40"/>
        <v>2</v>
      </c>
      <c r="BK87" s="1"/>
      <c r="BL87" s="1"/>
      <c r="BM87" s="1"/>
      <c r="BN87" s="1"/>
      <c r="BO87" s="1"/>
      <c r="BP87" s="4">
        <f t="shared" si="41"/>
        <v>0</v>
      </c>
      <c r="BQ87" s="1">
        <v>1</v>
      </c>
      <c r="BR87" s="1"/>
      <c r="BS87" s="1"/>
      <c r="BT87" s="1"/>
      <c r="BU87" s="1"/>
      <c r="BV87" s="13">
        <f t="shared" si="42"/>
        <v>1</v>
      </c>
      <c r="BW87" s="13">
        <f t="shared" si="43"/>
        <v>1</v>
      </c>
      <c r="BX87" s="4">
        <f t="shared" si="44"/>
        <v>0.5</v>
      </c>
      <c r="BY87" s="1"/>
      <c r="BZ87" s="1"/>
      <c r="CA87" s="1"/>
      <c r="CB87" s="1"/>
      <c r="CC87" s="1"/>
      <c r="CD87" s="4">
        <f t="shared" si="45"/>
        <v>0</v>
      </c>
      <c r="CE87" s="4" t="e">
        <f t="shared" si="46"/>
        <v>#DIV/0!</v>
      </c>
      <c r="CF87" s="7" t="e">
        <f t="shared" si="47"/>
        <v>#DIV/0!</v>
      </c>
      <c r="CG87" s="1"/>
      <c r="CH87" s="1">
        <v>61217.703000000001</v>
      </c>
      <c r="CI87" s="9" t="s">
        <v>275</v>
      </c>
      <c r="CJ87" s="9"/>
      <c r="CK87" s="9"/>
      <c r="CL87" s="9"/>
      <c r="CM87" s="9"/>
      <c r="CN87" s="9"/>
      <c r="CO87" s="9"/>
      <c r="CP87" s="9"/>
      <c r="CQ87" s="9"/>
      <c r="CR87" s="9"/>
      <c r="CS87" t="s">
        <v>424</v>
      </c>
      <c r="CT87" t="s">
        <v>425</v>
      </c>
      <c r="CW87" s="9"/>
      <c r="CX87">
        <f t="shared" si="32"/>
        <v>2</v>
      </c>
    </row>
    <row r="88" spans="1:102" x14ac:dyDescent="0.3">
      <c r="A88" s="1">
        <v>18</v>
      </c>
      <c r="B88" s="1" t="b">
        <v>1</v>
      </c>
      <c r="C88" s="1" t="s">
        <v>328</v>
      </c>
      <c r="D88" s="1" t="s">
        <v>329</v>
      </c>
      <c r="E88" s="1">
        <v>400.22946000000002</v>
      </c>
      <c r="F88" s="1">
        <v>87.73</v>
      </c>
      <c r="G88" s="1">
        <v>81.599999999999994</v>
      </c>
      <c r="H88" s="1">
        <v>82.13</v>
      </c>
      <c r="I88" s="1">
        <v>83.47</v>
      </c>
      <c r="J88" s="1">
        <v>80.53</v>
      </c>
      <c r="K88" s="1">
        <v>80.53</v>
      </c>
      <c r="L88" s="1">
        <v>78.67</v>
      </c>
      <c r="M88" s="1">
        <v>81.599999999999994</v>
      </c>
      <c r="N88" s="1">
        <v>80.53</v>
      </c>
      <c r="O88" s="1">
        <v>80.53</v>
      </c>
      <c r="P88" s="1">
        <v>78.67</v>
      </c>
      <c r="Q88" s="1">
        <v>69.069999999999993</v>
      </c>
      <c r="R88" s="1">
        <v>71.2</v>
      </c>
      <c r="S88" s="1">
        <v>71.47</v>
      </c>
      <c r="T88" s="1">
        <v>80.8</v>
      </c>
      <c r="U88" s="1">
        <v>62.4</v>
      </c>
      <c r="V88" s="1">
        <v>71.2</v>
      </c>
      <c r="W88" s="1">
        <v>68.8</v>
      </c>
      <c r="X88" s="1">
        <v>64.53</v>
      </c>
      <c r="Y88" s="1">
        <v>59.2</v>
      </c>
      <c r="Z88" s="1">
        <v>48.53</v>
      </c>
      <c r="AA88" s="1">
        <v>41</v>
      </c>
      <c r="AB88" s="1"/>
      <c r="AC88" s="1"/>
      <c r="AD88" s="1"/>
      <c r="AE88" s="1"/>
      <c r="AF88" s="1"/>
      <c r="AG88" s="4">
        <f t="shared" si="33"/>
        <v>0</v>
      </c>
      <c r="AH88" s="1"/>
      <c r="AI88" s="1"/>
      <c r="AJ88" s="1"/>
      <c r="AK88" s="1"/>
      <c r="AL88" s="1"/>
      <c r="AM88" s="4">
        <f t="shared" si="34"/>
        <v>0</v>
      </c>
      <c r="AN88" s="1"/>
      <c r="AO88" s="1">
        <v>8552.9339999999993</v>
      </c>
      <c r="AP88" s="1"/>
      <c r="AQ88" s="1">
        <v>189141.98</v>
      </c>
      <c r="AR88" s="1"/>
      <c r="AS88" s="4">
        <f t="shared" si="35"/>
        <v>197694.91400000002</v>
      </c>
      <c r="AT88" s="4">
        <f t="shared" si="36"/>
        <v>2</v>
      </c>
      <c r="AU88" s="6" t="e">
        <f t="shared" si="37"/>
        <v>#DIV/0!</v>
      </c>
      <c r="AV88" s="1"/>
      <c r="AW88" s="1">
        <v>1469.1795999999999</v>
      </c>
      <c r="AX88" s="1"/>
      <c r="AY88" s="1"/>
      <c r="AZ88" s="1"/>
      <c r="BA88" s="4">
        <f t="shared" si="38"/>
        <v>1469.1795999999999</v>
      </c>
      <c r="BB88" s="4"/>
      <c r="BC88" s="7">
        <f t="shared" si="39"/>
        <v>134.56143415005221</v>
      </c>
      <c r="BD88" s="1">
        <v>1</v>
      </c>
      <c r="BE88" s="1">
        <v>583</v>
      </c>
      <c r="BF88" s="1">
        <v>568</v>
      </c>
      <c r="BG88" s="1">
        <v>589</v>
      </c>
      <c r="BH88" s="1">
        <v>560</v>
      </c>
      <c r="BI88" s="1">
        <v>536</v>
      </c>
      <c r="BJ88" s="4">
        <f t="shared" si="40"/>
        <v>2836</v>
      </c>
      <c r="BK88" s="1">
        <v>511</v>
      </c>
      <c r="BL88" s="1">
        <v>616</v>
      </c>
      <c r="BM88" s="1">
        <v>597</v>
      </c>
      <c r="BN88" s="1">
        <v>554</v>
      </c>
      <c r="BO88" s="1">
        <v>509</v>
      </c>
      <c r="BP88" s="4">
        <f t="shared" si="41"/>
        <v>2787</v>
      </c>
      <c r="BQ88" s="1">
        <v>71</v>
      </c>
      <c r="BR88" s="1">
        <v>69</v>
      </c>
      <c r="BS88" s="1">
        <v>75</v>
      </c>
      <c r="BT88" s="1">
        <v>79</v>
      </c>
      <c r="BU88" s="1">
        <v>62</v>
      </c>
      <c r="BV88" s="13">
        <f t="shared" si="42"/>
        <v>356</v>
      </c>
      <c r="BW88" s="13">
        <f t="shared" si="43"/>
        <v>5</v>
      </c>
      <c r="BX88" s="4">
        <f t="shared" si="44"/>
        <v>0.12552891396332863</v>
      </c>
      <c r="BY88" s="1">
        <v>158</v>
      </c>
      <c r="BZ88" s="1">
        <v>147</v>
      </c>
      <c r="CA88" s="1">
        <v>171</v>
      </c>
      <c r="CB88" s="1">
        <v>68</v>
      </c>
      <c r="CC88" s="1">
        <v>56</v>
      </c>
      <c r="CD88" s="4">
        <f t="shared" si="45"/>
        <v>600</v>
      </c>
      <c r="CE88" s="4">
        <f t="shared" si="46"/>
        <v>0.21528525296017223</v>
      </c>
      <c r="CF88" s="4">
        <f t="shared" si="47"/>
        <v>0.59333333333333338</v>
      </c>
      <c r="CG88" s="1" t="s">
        <v>82</v>
      </c>
      <c r="CH88" s="1"/>
      <c r="CI88" s="1"/>
      <c r="CJ88" s="1" t="s">
        <v>102</v>
      </c>
      <c r="CK88" s="1" t="s">
        <v>103</v>
      </c>
      <c r="CL88" s="1">
        <v>41768.79</v>
      </c>
      <c r="CM88" s="1" t="s">
        <v>330</v>
      </c>
      <c r="CS88" t="s">
        <v>424</v>
      </c>
      <c r="CU88" t="s">
        <v>426</v>
      </c>
      <c r="CW88" t="s">
        <v>434</v>
      </c>
      <c r="CX88">
        <f t="shared" ref="CX88:CX115" si="48">COUNTA(CS88:CW88)</f>
        <v>3</v>
      </c>
    </row>
    <row r="89" spans="1:102" x14ac:dyDescent="0.3">
      <c r="A89" s="1">
        <v>2452</v>
      </c>
      <c r="B89" s="1" t="b">
        <v>1</v>
      </c>
      <c r="C89" s="1" t="s">
        <v>331</v>
      </c>
      <c r="D89" s="1" t="s">
        <v>332</v>
      </c>
      <c r="E89" s="1">
        <v>152.44969</v>
      </c>
      <c r="F89" s="1">
        <v>31.21</v>
      </c>
      <c r="G89" s="1">
        <v>25.18</v>
      </c>
      <c r="H89" s="1">
        <v>20.92</v>
      </c>
      <c r="I89" s="1">
        <v>23.4</v>
      </c>
      <c r="J89" s="1">
        <v>20.92</v>
      </c>
      <c r="K89" s="1">
        <v>25.18</v>
      </c>
      <c r="L89" s="1">
        <v>21.99</v>
      </c>
      <c r="M89" s="1">
        <v>20.92</v>
      </c>
      <c r="N89" s="1">
        <v>0</v>
      </c>
      <c r="O89" s="1">
        <v>0</v>
      </c>
      <c r="P89" s="1">
        <v>14.89</v>
      </c>
      <c r="Q89" s="1">
        <v>5.32</v>
      </c>
      <c r="R89" s="1">
        <v>9.93</v>
      </c>
      <c r="S89" s="1">
        <v>5.32</v>
      </c>
      <c r="T89" s="1">
        <v>5.32</v>
      </c>
      <c r="U89" s="1">
        <v>5.32</v>
      </c>
      <c r="V89" s="1">
        <v>5.32</v>
      </c>
      <c r="W89" s="1">
        <v>5.32</v>
      </c>
      <c r="X89" s="1">
        <v>0</v>
      </c>
      <c r="Y89" s="1">
        <v>5.32</v>
      </c>
      <c r="Z89" s="1">
        <v>5.32</v>
      </c>
      <c r="AA89" s="1">
        <v>7</v>
      </c>
      <c r="AB89" s="1">
        <v>16746.809000000001</v>
      </c>
      <c r="AC89" s="1">
        <v>11748.102999999999</v>
      </c>
      <c r="AD89" s="1">
        <v>13813.105</v>
      </c>
      <c r="AE89" s="1">
        <v>12549.584000000001</v>
      </c>
      <c r="AF89" s="1">
        <v>18127.094000000001</v>
      </c>
      <c r="AG89" s="4">
        <f t="shared" si="33"/>
        <v>72984.695000000007</v>
      </c>
      <c r="AH89" s="1">
        <v>10741.168</v>
      </c>
      <c r="AI89" s="1">
        <v>7467.5929999999998</v>
      </c>
      <c r="AJ89" s="1"/>
      <c r="AK89" s="1"/>
      <c r="AL89" s="1">
        <v>11606.558999999999</v>
      </c>
      <c r="AM89" s="4">
        <f t="shared" si="34"/>
        <v>29815.32</v>
      </c>
      <c r="AN89" s="1"/>
      <c r="AO89" s="1">
        <v>77366.664000000004</v>
      </c>
      <c r="AP89" s="1">
        <v>191.90566999999999</v>
      </c>
      <c r="AQ89" s="1"/>
      <c r="AR89" s="1">
        <v>102.28128</v>
      </c>
      <c r="AS89" s="4">
        <f t="shared" si="35"/>
        <v>77660.850949999993</v>
      </c>
      <c r="AT89" s="4">
        <f t="shared" si="36"/>
        <v>3</v>
      </c>
      <c r="AU89" s="3">
        <f t="shared" si="37"/>
        <v>1.0640703636563802</v>
      </c>
      <c r="AV89" s="1">
        <v>197.90994000000001</v>
      </c>
      <c r="AW89" s="1">
        <v>170.01912999999999</v>
      </c>
      <c r="AX89" s="1"/>
      <c r="AY89" s="1">
        <v>439.55970000000002</v>
      </c>
      <c r="AZ89" s="1">
        <v>319.58636000000001</v>
      </c>
      <c r="BA89" s="4">
        <f t="shared" si="38"/>
        <v>1127.0751300000002</v>
      </c>
      <c r="BB89" s="4"/>
      <c r="BC89" s="7">
        <f t="shared" si="39"/>
        <v>68.904768531269056</v>
      </c>
      <c r="BD89" s="1">
        <v>7</v>
      </c>
      <c r="BE89" s="1">
        <v>8</v>
      </c>
      <c r="BF89" s="1">
        <v>6</v>
      </c>
      <c r="BG89" s="1">
        <v>8</v>
      </c>
      <c r="BH89" s="1">
        <v>6</v>
      </c>
      <c r="BI89" s="1">
        <v>9</v>
      </c>
      <c r="BJ89" s="4">
        <f t="shared" si="40"/>
        <v>37</v>
      </c>
      <c r="BK89" s="1">
        <v>8</v>
      </c>
      <c r="BL89" s="1">
        <v>6</v>
      </c>
      <c r="BM89" s="1"/>
      <c r="BN89" s="1"/>
      <c r="BO89" s="1">
        <v>4</v>
      </c>
      <c r="BP89" s="4">
        <f t="shared" si="41"/>
        <v>18</v>
      </c>
      <c r="BQ89" s="1">
        <v>2</v>
      </c>
      <c r="BR89" s="1">
        <v>2</v>
      </c>
      <c r="BS89" s="1">
        <v>2</v>
      </c>
      <c r="BT89" s="1">
        <v>2</v>
      </c>
      <c r="BU89" s="1">
        <v>2</v>
      </c>
      <c r="BV89" s="13">
        <f t="shared" si="42"/>
        <v>10</v>
      </c>
      <c r="BW89" s="13">
        <f t="shared" si="43"/>
        <v>5</v>
      </c>
      <c r="BX89" s="4">
        <f t="shared" si="44"/>
        <v>0.27027027027027029</v>
      </c>
      <c r="BY89" s="1">
        <v>2</v>
      </c>
      <c r="BZ89" s="1">
        <v>1</v>
      </c>
      <c r="CA89" s="1"/>
      <c r="CB89" s="1">
        <v>3</v>
      </c>
      <c r="CC89" s="1">
        <v>2</v>
      </c>
      <c r="CD89" s="4">
        <f t="shared" si="45"/>
        <v>8</v>
      </c>
      <c r="CE89" s="4">
        <f t="shared" si="46"/>
        <v>0.44444444444444442</v>
      </c>
      <c r="CF89" s="4">
        <f t="shared" si="47"/>
        <v>1.25</v>
      </c>
      <c r="CG89" s="1"/>
      <c r="CH89" s="1">
        <v>31709.328000000001</v>
      </c>
      <c r="CI89" s="1" t="s">
        <v>333</v>
      </c>
      <c r="CJ89" s="1"/>
      <c r="CK89" s="1"/>
      <c r="CL89" s="1"/>
      <c r="CM89" s="1"/>
      <c r="CS89" t="s">
        <v>424</v>
      </c>
      <c r="CW89" t="s">
        <v>434</v>
      </c>
      <c r="CX89">
        <f t="shared" si="48"/>
        <v>2</v>
      </c>
    </row>
    <row r="90" spans="1:102" x14ac:dyDescent="0.3">
      <c r="A90" s="1">
        <v>2452</v>
      </c>
      <c r="B90" s="1" t="b">
        <v>1</v>
      </c>
      <c r="C90" s="1" t="s">
        <v>334</v>
      </c>
      <c r="D90" s="1" t="s">
        <v>332</v>
      </c>
      <c r="E90" s="1">
        <v>152.44969</v>
      </c>
      <c r="F90" s="1">
        <v>28.85</v>
      </c>
      <c r="G90" s="1">
        <v>23.28</v>
      </c>
      <c r="H90" s="1">
        <v>19.34</v>
      </c>
      <c r="I90" s="1">
        <v>21.64</v>
      </c>
      <c r="J90" s="1">
        <v>19.34</v>
      </c>
      <c r="K90" s="1">
        <v>23.28</v>
      </c>
      <c r="L90" s="1">
        <v>20.329999999999998</v>
      </c>
      <c r="M90" s="1">
        <v>19.34</v>
      </c>
      <c r="N90" s="1">
        <v>0</v>
      </c>
      <c r="O90" s="1">
        <v>0</v>
      </c>
      <c r="P90" s="1">
        <v>13.77</v>
      </c>
      <c r="Q90" s="1">
        <v>4.92</v>
      </c>
      <c r="R90" s="1">
        <v>9.18</v>
      </c>
      <c r="S90" s="1">
        <v>4.92</v>
      </c>
      <c r="T90" s="1">
        <v>4.92</v>
      </c>
      <c r="U90" s="1">
        <v>4.92</v>
      </c>
      <c r="V90" s="1">
        <v>4.92</v>
      </c>
      <c r="W90" s="1">
        <v>4.92</v>
      </c>
      <c r="X90" s="1">
        <v>0</v>
      </c>
      <c r="Y90" s="1">
        <v>4.92</v>
      </c>
      <c r="Z90" s="1">
        <v>4.92</v>
      </c>
      <c r="AA90" s="1">
        <v>7</v>
      </c>
      <c r="AB90" s="1">
        <v>16746.809000000001</v>
      </c>
      <c r="AC90" s="1">
        <v>11748.102999999999</v>
      </c>
      <c r="AD90" s="1">
        <v>13813.105</v>
      </c>
      <c r="AE90" s="1">
        <v>12549.584000000001</v>
      </c>
      <c r="AF90" s="1">
        <v>18127.094000000001</v>
      </c>
      <c r="AG90" s="4">
        <f t="shared" si="33"/>
        <v>72984.695000000007</v>
      </c>
      <c r="AH90" s="1">
        <v>10741.168</v>
      </c>
      <c r="AI90" s="1">
        <v>7467.5929999999998</v>
      </c>
      <c r="AJ90" s="1"/>
      <c r="AK90" s="1"/>
      <c r="AL90" s="1">
        <v>11606.558999999999</v>
      </c>
      <c r="AM90" s="4">
        <f t="shared" si="34"/>
        <v>29815.32</v>
      </c>
      <c r="AN90" s="1"/>
      <c r="AO90" s="1">
        <v>77366.664000000004</v>
      </c>
      <c r="AP90" s="1">
        <v>191.90566999999999</v>
      </c>
      <c r="AQ90" s="1"/>
      <c r="AR90" s="1">
        <v>102.28128</v>
      </c>
      <c r="AS90" s="4">
        <f t="shared" si="35"/>
        <v>77660.850949999993</v>
      </c>
      <c r="AT90" s="4">
        <f t="shared" si="36"/>
        <v>3</v>
      </c>
      <c r="AU90" s="3">
        <f t="shared" si="37"/>
        <v>1.0640703636563802</v>
      </c>
      <c r="AV90" s="1">
        <v>197.90994000000001</v>
      </c>
      <c r="AW90" s="1">
        <v>170.01912999999999</v>
      </c>
      <c r="AX90" s="1"/>
      <c r="AY90" s="1">
        <v>439.55970000000002</v>
      </c>
      <c r="AZ90" s="1">
        <v>319.58636000000001</v>
      </c>
      <c r="BA90" s="4">
        <f t="shared" si="38"/>
        <v>1127.0751300000002</v>
      </c>
      <c r="BB90" s="4"/>
      <c r="BC90" s="7">
        <f t="shared" si="39"/>
        <v>68.904768531269056</v>
      </c>
      <c r="BD90" s="1">
        <v>7</v>
      </c>
      <c r="BE90" s="1">
        <v>8</v>
      </c>
      <c r="BF90" s="1">
        <v>6</v>
      </c>
      <c r="BG90" s="1">
        <v>8</v>
      </c>
      <c r="BH90" s="1">
        <v>6</v>
      </c>
      <c r="BI90" s="1">
        <v>9</v>
      </c>
      <c r="BJ90" s="4">
        <f t="shared" si="40"/>
        <v>37</v>
      </c>
      <c r="BK90" s="1">
        <v>8</v>
      </c>
      <c r="BL90" s="1">
        <v>6</v>
      </c>
      <c r="BM90" s="1"/>
      <c r="BN90" s="1"/>
      <c r="BO90" s="1">
        <v>4</v>
      </c>
      <c r="BP90" s="4">
        <f t="shared" si="41"/>
        <v>18</v>
      </c>
      <c r="BQ90" s="1">
        <v>2</v>
      </c>
      <c r="BR90" s="1">
        <v>2</v>
      </c>
      <c r="BS90" s="1">
        <v>2</v>
      </c>
      <c r="BT90" s="1">
        <v>2</v>
      </c>
      <c r="BU90" s="1">
        <v>2</v>
      </c>
      <c r="BV90" s="13">
        <f t="shared" si="42"/>
        <v>10</v>
      </c>
      <c r="BW90" s="13">
        <f t="shared" si="43"/>
        <v>5</v>
      </c>
      <c r="BX90" s="4">
        <f t="shared" si="44"/>
        <v>0.27027027027027029</v>
      </c>
      <c r="BY90" s="1">
        <v>2</v>
      </c>
      <c r="BZ90" s="1">
        <v>1</v>
      </c>
      <c r="CA90" s="1"/>
      <c r="CB90" s="1">
        <v>3</v>
      </c>
      <c r="CC90" s="1">
        <v>2</v>
      </c>
      <c r="CD90" s="4">
        <f t="shared" si="45"/>
        <v>8</v>
      </c>
      <c r="CE90" s="4">
        <f t="shared" si="46"/>
        <v>0.44444444444444442</v>
      </c>
      <c r="CF90" s="4">
        <f t="shared" si="47"/>
        <v>1.25</v>
      </c>
      <c r="CG90" s="1"/>
      <c r="CH90" s="1">
        <v>34208.239999999998</v>
      </c>
      <c r="CI90" s="1" t="s">
        <v>335</v>
      </c>
      <c r="CJ90" s="1"/>
      <c r="CK90" s="1"/>
      <c r="CL90" s="1"/>
      <c r="CM90" s="1"/>
      <c r="CS90" t="s">
        <v>424</v>
      </c>
      <c r="CW90" t="s">
        <v>434</v>
      </c>
      <c r="CX90">
        <f t="shared" si="48"/>
        <v>2</v>
      </c>
    </row>
    <row r="91" spans="1:102" x14ac:dyDescent="0.3">
      <c r="A91" s="1">
        <v>5083</v>
      </c>
      <c r="B91" s="1" t="b">
        <v>1</v>
      </c>
      <c r="C91" s="1" t="s">
        <v>336</v>
      </c>
      <c r="D91" s="1" t="s">
        <v>337</v>
      </c>
      <c r="E91" s="1">
        <v>36.352699999999999</v>
      </c>
      <c r="F91" s="1">
        <v>8.1</v>
      </c>
      <c r="G91" s="1">
        <v>0</v>
      </c>
      <c r="H91" s="1">
        <v>0</v>
      </c>
      <c r="I91" s="1">
        <v>8.1</v>
      </c>
      <c r="J91" s="1">
        <v>0</v>
      </c>
      <c r="K91" s="1">
        <v>8.1</v>
      </c>
      <c r="L91" s="1">
        <v>0</v>
      </c>
      <c r="M91" s="1">
        <v>0</v>
      </c>
      <c r="N91" s="1">
        <v>8.1</v>
      </c>
      <c r="O91" s="1">
        <v>0</v>
      </c>
      <c r="P91" s="1">
        <v>0</v>
      </c>
      <c r="Q91" s="1">
        <v>0</v>
      </c>
      <c r="R91" s="1">
        <v>0</v>
      </c>
      <c r="S91" s="1">
        <v>8.1</v>
      </c>
      <c r="T91" s="1">
        <v>0</v>
      </c>
      <c r="U91" s="1">
        <v>8.1</v>
      </c>
      <c r="V91" s="1">
        <v>0</v>
      </c>
      <c r="W91" s="1">
        <v>8.1</v>
      </c>
      <c r="X91" s="1">
        <v>0</v>
      </c>
      <c r="Y91" s="1">
        <v>0</v>
      </c>
      <c r="Z91" s="1">
        <v>0</v>
      </c>
      <c r="AA91" s="1">
        <v>1</v>
      </c>
      <c r="AB91" s="1"/>
      <c r="AC91" s="1"/>
      <c r="AD91" s="1"/>
      <c r="AE91" s="1"/>
      <c r="AF91" s="1">
        <v>520.44866999999999</v>
      </c>
      <c r="AG91" s="4">
        <f t="shared" si="33"/>
        <v>520.44866999999999</v>
      </c>
      <c r="AH91" s="1"/>
      <c r="AI91" s="1"/>
      <c r="AJ91" s="1">
        <v>451.56779999999998</v>
      </c>
      <c r="AK91" s="1"/>
      <c r="AL91" s="1"/>
      <c r="AM91" s="4">
        <f t="shared" si="34"/>
        <v>451.56779999999998</v>
      </c>
      <c r="AN91" s="1"/>
      <c r="AO91" s="1"/>
      <c r="AP91" s="1">
        <v>886.56790000000001</v>
      </c>
      <c r="AQ91" s="1"/>
      <c r="AR91" s="1">
        <v>2279.9000999999998</v>
      </c>
      <c r="AS91" s="4">
        <f t="shared" si="35"/>
        <v>3166.4679999999998</v>
      </c>
      <c r="AT91" s="4">
        <f t="shared" si="36"/>
        <v>2</v>
      </c>
      <c r="AU91" s="6">
        <f t="shared" si="37"/>
        <v>6.0841120028224873</v>
      </c>
      <c r="AV91" s="1"/>
      <c r="AW91" s="1">
        <v>114.5782</v>
      </c>
      <c r="AX91" s="1"/>
      <c r="AY91" s="1"/>
      <c r="AZ91" s="1"/>
      <c r="BA91" s="4">
        <f t="shared" si="38"/>
        <v>114.5782</v>
      </c>
      <c r="BB91" s="4"/>
      <c r="BC91" s="7">
        <f t="shared" si="39"/>
        <v>27.635867905063964</v>
      </c>
      <c r="BD91" s="1">
        <v>1</v>
      </c>
      <c r="BE91" s="1"/>
      <c r="BF91" s="1"/>
      <c r="BG91" s="1">
        <v>1</v>
      </c>
      <c r="BH91" s="1"/>
      <c r="BI91" s="1">
        <v>2</v>
      </c>
      <c r="BJ91" s="4">
        <f t="shared" si="40"/>
        <v>3</v>
      </c>
      <c r="BK91" s="1"/>
      <c r="BL91" s="1"/>
      <c r="BM91" s="1">
        <v>2</v>
      </c>
      <c r="BN91" s="1"/>
      <c r="BO91" s="1"/>
      <c r="BP91" s="4">
        <f t="shared" si="41"/>
        <v>2</v>
      </c>
      <c r="BQ91" s="1"/>
      <c r="BR91" s="1"/>
      <c r="BS91" s="1">
        <v>2</v>
      </c>
      <c r="BT91" s="1"/>
      <c r="BU91" s="1">
        <v>1</v>
      </c>
      <c r="BV91" s="13">
        <f t="shared" si="42"/>
        <v>3</v>
      </c>
      <c r="BW91" s="13">
        <f t="shared" si="43"/>
        <v>2</v>
      </c>
      <c r="BX91" s="4">
        <f t="shared" si="44"/>
        <v>1</v>
      </c>
      <c r="BY91" s="1"/>
      <c r="BZ91" s="1">
        <v>1</v>
      </c>
      <c r="CA91" s="1"/>
      <c r="CB91" s="1"/>
      <c r="CC91" s="1"/>
      <c r="CD91" s="4">
        <f t="shared" si="45"/>
        <v>1</v>
      </c>
      <c r="CE91" s="4">
        <f t="shared" si="46"/>
        <v>0.5</v>
      </c>
      <c r="CF91" s="7">
        <f t="shared" si="47"/>
        <v>3</v>
      </c>
      <c r="CG91" s="1"/>
      <c r="CH91" s="1">
        <v>26503.276999999998</v>
      </c>
      <c r="CI91" s="1" t="s">
        <v>338</v>
      </c>
      <c r="CJ91" s="1"/>
      <c r="CK91" s="1"/>
      <c r="CL91" s="1"/>
      <c r="CM91" s="1"/>
      <c r="CS91" t="s">
        <v>424</v>
      </c>
      <c r="CT91" t="s">
        <v>425</v>
      </c>
      <c r="CU91" t="s">
        <v>426</v>
      </c>
      <c r="CW91" t="s">
        <v>434</v>
      </c>
      <c r="CX91">
        <f t="shared" si="48"/>
        <v>4</v>
      </c>
    </row>
    <row r="92" spans="1:102" x14ac:dyDescent="0.3">
      <c r="A92" s="1">
        <v>5083</v>
      </c>
      <c r="B92" s="1" t="b">
        <v>1</v>
      </c>
      <c r="C92" s="1" t="s">
        <v>339</v>
      </c>
      <c r="D92" s="1" t="s">
        <v>340</v>
      </c>
      <c r="E92" s="1">
        <v>36.352699999999999</v>
      </c>
      <c r="F92" s="1">
        <v>8.1</v>
      </c>
      <c r="G92" s="1">
        <v>0</v>
      </c>
      <c r="H92" s="1">
        <v>0</v>
      </c>
      <c r="I92" s="1">
        <v>8.1</v>
      </c>
      <c r="J92" s="1">
        <v>0</v>
      </c>
      <c r="K92" s="1">
        <v>8.1</v>
      </c>
      <c r="L92" s="1">
        <v>0</v>
      </c>
      <c r="M92" s="1">
        <v>0</v>
      </c>
      <c r="N92" s="1">
        <v>8.1</v>
      </c>
      <c r="O92" s="1">
        <v>0</v>
      </c>
      <c r="P92" s="1">
        <v>0</v>
      </c>
      <c r="Q92" s="1">
        <v>0</v>
      </c>
      <c r="R92" s="1">
        <v>0</v>
      </c>
      <c r="S92" s="1">
        <v>8.1</v>
      </c>
      <c r="T92" s="1">
        <v>0</v>
      </c>
      <c r="U92" s="1">
        <v>8.1</v>
      </c>
      <c r="V92" s="1">
        <v>0</v>
      </c>
      <c r="W92" s="1">
        <v>8.1</v>
      </c>
      <c r="X92" s="1">
        <v>0</v>
      </c>
      <c r="Y92" s="1">
        <v>0</v>
      </c>
      <c r="Z92" s="1">
        <v>0</v>
      </c>
      <c r="AA92" s="1">
        <v>1</v>
      </c>
      <c r="AB92" s="1"/>
      <c r="AC92" s="1"/>
      <c r="AD92" s="1"/>
      <c r="AE92" s="1"/>
      <c r="AF92" s="1">
        <v>520.44866999999999</v>
      </c>
      <c r="AG92" s="4">
        <f t="shared" si="33"/>
        <v>520.44866999999999</v>
      </c>
      <c r="AH92" s="1"/>
      <c r="AI92" s="1"/>
      <c r="AJ92" s="1">
        <v>451.56779999999998</v>
      </c>
      <c r="AK92" s="1"/>
      <c r="AL92" s="1"/>
      <c r="AM92" s="4">
        <f t="shared" si="34"/>
        <v>451.56779999999998</v>
      </c>
      <c r="AN92" s="1"/>
      <c r="AO92" s="1"/>
      <c r="AP92" s="1">
        <v>886.56790000000001</v>
      </c>
      <c r="AQ92" s="1"/>
      <c r="AR92" s="1">
        <v>2279.9000999999998</v>
      </c>
      <c r="AS92" s="4">
        <f t="shared" si="35"/>
        <v>3166.4679999999998</v>
      </c>
      <c r="AT92" s="4">
        <f t="shared" si="36"/>
        <v>2</v>
      </c>
      <c r="AU92" s="6">
        <f t="shared" si="37"/>
        <v>6.0841120028224873</v>
      </c>
      <c r="AV92" s="1"/>
      <c r="AW92" s="1">
        <v>114.5782</v>
      </c>
      <c r="AX92" s="1"/>
      <c r="AY92" s="1"/>
      <c r="AZ92" s="1"/>
      <c r="BA92" s="4">
        <f t="shared" si="38"/>
        <v>114.5782</v>
      </c>
      <c r="BB92" s="4"/>
      <c r="BC92" s="7">
        <f t="shared" si="39"/>
        <v>27.635867905063964</v>
      </c>
      <c r="BD92" s="1">
        <v>1</v>
      </c>
      <c r="BE92" s="1"/>
      <c r="BF92" s="1"/>
      <c r="BG92" s="1">
        <v>1</v>
      </c>
      <c r="BH92" s="1"/>
      <c r="BI92" s="1">
        <v>2</v>
      </c>
      <c r="BJ92" s="4">
        <f t="shared" si="40"/>
        <v>3</v>
      </c>
      <c r="BK92" s="1"/>
      <c r="BL92" s="1"/>
      <c r="BM92" s="1">
        <v>2</v>
      </c>
      <c r="BN92" s="1"/>
      <c r="BO92" s="1"/>
      <c r="BP92" s="4">
        <f t="shared" si="41"/>
        <v>2</v>
      </c>
      <c r="BQ92" s="1"/>
      <c r="BR92" s="1"/>
      <c r="BS92" s="1">
        <v>2</v>
      </c>
      <c r="BT92" s="1"/>
      <c r="BU92" s="1">
        <v>1</v>
      </c>
      <c r="BV92" s="13">
        <f t="shared" si="42"/>
        <v>3</v>
      </c>
      <c r="BW92" s="13">
        <f t="shared" si="43"/>
        <v>2</v>
      </c>
      <c r="BX92" s="4">
        <f t="shared" si="44"/>
        <v>1</v>
      </c>
      <c r="BY92" s="1"/>
      <c r="BZ92" s="1">
        <v>1</v>
      </c>
      <c r="CA92" s="1"/>
      <c r="CB92" s="1"/>
      <c r="CC92" s="1"/>
      <c r="CD92" s="4">
        <f t="shared" si="45"/>
        <v>1</v>
      </c>
      <c r="CE92" s="4">
        <f t="shared" si="46"/>
        <v>0.5</v>
      </c>
      <c r="CF92" s="7">
        <f t="shared" si="47"/>
        <v>3</v>
      </c>
      <c r="CG92" s="1"/>
      <c r="CH92" s="1">
        <v>26576.373</v>
      </c>
      <c r="CI92" s="1" t="s">
        <v>341</v>
      </c>
      <c r="CJ92" s="1"/>
      <c r="CK92" s="1"/>
      <c r="CL92" s="1"/>
      <c r="CM92" s="1"/>
      <c r="CS92" t="s">
        <v>424</v>
      </c>
      <c r="CT92" t="s">
        <v>425</v>
      </c>
      <c r="CU92" t="s">
        <v>426</v>
      </c>
      <c r="CW92" t="s">
        <v>434</v>
      </c>
      <c r="CX92">
        <f t="shared" si="48"/>
        <v>4</v>
      </c>
    </row>
    <row r="93" spans="1:102" x14ac:dyDescent="0.3">
      <c r="A93" s="1">
        <v>321</v>
      </c>
      <c r="B93" s="1" t="b">
        <v>1</v>
      </c>
      <c r="C93" s="1" t="s">
        <v>359</v>
      </c>
      <c r="D93" s="1" t="s">
        <v>360</v>
      </c>
      <c r="E93" s="1">
        <v>287.15726000000001</v>
      </c>
      <c r="F93" s="1">
        <v>78.92</v>
      </c>
      <c r="G93" s="1">
        <v>61.14</v>
      </c>
      <c r="H93" s="1">
        <v>56.63</v>
      </c>
      <c r="I93" s="1">
        <v>58.73</v>
      </c>
      <c r="J93" s="1">
        <v>61.14</v>
      </c>
      <c r="K93" s="1">
        <v>53.01</v>
      </c>
      <c r="L93" s="1">
        <v>57.23</v>
      </c>
      <c r="M93" s="1">
        <v>52.41</v>
      </c>
      <c r="N93" s="1">
        <v>59.94</v>
      </c>
      <c r="O93" s="1">
        <v>69.88</v>
      </c>
      <c r="P93" s="1">
        <v>57.53</v>
      </c>
      <c r="Q93" s="1">
        <v>6.02</v>
      </c>
      <c r="R93" s="1">
        <v>6.02</v>
      </c>
      <c r="S93" s="1">
        <v>0</v>
      </c>
      <c r="T93" s="1">
        <v>0</v>
      </c>
      <c r="U93" s="1">
        <v>0</v>
      </c>
      <c r="V93" s="1">
        <v>2.71</v>
      </c>
      <c r="W93" s="1">
        <v>3.31</v>
      </c>
      <c r="X93" s="1">
        <v>9.94</v>
      </c>
      <c r="Y93" s="1">
        <v>0</v>
      </c>
      <c r="Z93" s="1">
        <v>0</v>
      </c>
      <c r="AA93" s="1">
        <v>29</v>
      </c>
      <c r="AB93" s="1">
        <v>303686.78000000003</v>
      </c>
      <c r="AC93" s="1">
        <v>357612.56</v>
      </c>
      <c r="AD93" s="1">
        <v>367233.16</v>
      </c>
      <c r="AE93" s="1">
        <v>359797.3</v>
      </c>
      <c r="AF93" s="1">
        <v>333717.56</v>
      </c>
      <c r="AG93" s="4">
        <f t="shared" si="33"/>
        <v>1722047.36</v>
      </c>
      <c r="AH93" s="1">
        <v>261859.17</v>
      </c>
      <c r="AI93" s="1">
        <v>273510</v>
      </c>
      <c r="AJ93" s="1">
        <v>198199.95</v>
      </c>
      <c r="AK93" s="1">
        <v>404258.34</v>
      </c>
      <c r="AL93" s="1">
        <v>436978.22</v>
      </c>
      <c r="AM93" s="4">
        <f t="shared" si="34"/>
        <v>1574805.6800000002</v>
      </c>
      <c r="AN93" s="1"/>
      <c r="AO93" s="1">
        <v>3469.3665000000001</v>
      </c>
      <c r="AP93" s="1"/>
      <c r="AQ93" s="1"/>
      <c r="AR93" s="1"/>
      <c r="AS93" s="4">
        <f t="shared" si="35"/>
        <v>3469.3665000000001</v>
      </c>
      <c r="AT93" s="4">
        <f t="shared" si="36"/>
        <v>1</v>
      </c>
      <c r="AU93" s="3">
        <f t="shared" si="37"/>
        <v>2.0146754268128837E-3</v>
      </c>
      <c r="AV93" s="1"/>
      <c r="AW93" s="1"/>
      <c r="AX93" s="1">
        <v>247.346</v>
      </c>
      <c r="AY93" s="1"/>
      <c r="AZ93" s="1"/>
      <c r="BA93" s="4">
        <f t="shared" si="38"/>
        <v>247.346</v>
      </c>
      <c r="BB93" s="4"/>
      <c r="BC93" s="7">
        <f t="shared" si="39"/>
        <v>14.026369943318267</v>
      </c>
      <c r="BD93" s="1">
        <v>27</v>
      </c>
      <c r="BE93" s="1">
        <v>56</v>
      </c>
      <c r="BF93" s="1">
        <v>61</v>
      </c>
      <c r="BG93" s="1">
        <v>61</v>
      </c>
      <c r="BH93" s="1">
        <v>60</v>
      </c>
      <c r="BI93" s="1">
        <v>56</v>
      </c>
      <c r="BJ93" s="4">
        <f t="shared" si="40"/>
        <v>294</v>
      </c>
      <c r="BK93" s="1">
        <v>48</v>
      </c>
      <c r="BL93" s="1">
        <v>53</v>
      </c>
      <c r="BM93" s="1">
        <v>46</v>
      </c>
      <c r="BN93" s="1">
        <v>68</v>
      </c>
      <c r="BO93" s="1">
        <v>63</v>
      </c>
      <c r="BP93" s="4">
        <f t="shared" si="41"/>
        <v>278</v>
      </c>
      <c r="BQ93" s="1">
        <v>1</v>
      </c>
      <c r="BR93" s="1">
        <v>1</v>
      </c>
      <c r="BS93" s="1"/>
      <c r="BT93" s="1"/>
      <c r="BU93" s="1"/>
      <c r="BV93" s="13">
        <f t="shared" si="42"/>
        <v>2</v>
      </c>
      <c r="BW93" s="13">
        <f t="shared" si="43"/>
        <v>2</v>
      </c>
      <c r="BX93" s="4">
        <f t="shared" si="44"/>
        <v>6.8027210884353739E-3</v>
      </c>
      <c r="BY93" s="1">
        <v>1</v>
      </c>
      <c r="BZ93" s="1">
        <v>4</v>
      </c>
      <c r="CA93" s="1">
        <v>3</v>
      </c>
      <c r="CB93" s="1"/>
      <c r="CC93" s="1"/>
      <c r="CD93" s="4">
        <f t="shared" si="45"/>
        <v>8</v>
      </c>
      <c r="CE93" s="4">
        <f t="shared" si="46"/>
        <v>2.8776978417266189E-2</v>
      </c>
      <c r="CF93" s="4">
        <f t="shared" si="47"/>
        <v>0.25</v>
      </c>
      <c r="CG93" s="1" t="s">
        <v>82</v>
      </c>
      <c r="CH93" s="1"/>
      <c r="CI93" s="1"/>
      <c r="CJ93" s="1" t="s">
        <v>361</v>
      </c>
      <c r="CK93" s="1"/>
      <c r="CL93" s="1"/>
      <c r="CM93" s="1"/>
      <c r="CS93" t="s">
        <v>424</v>
      </c>
      <c r="CW93" t="s">
        <v>434</v>
      </c>
      <c r="CX93">
        <f t="shared" si="48"/>
        <v>2</v>
      </c>
    </row>
    <row r="94" spans="1:102" x14ac:dyDescent="0.3">
      <c r="A94" s="1">
        <v>321</v>
      </c>
      <c r="B94" s="1" t="b">
        <v>1</v>
      </c>
      <c r="C94" s="1" t="s">
        <v>362</v>
      </c>
      <c r="D94" s="1" t="s">
        <v>363</v>
      </c>
      <c r="E94" s="1">
        <v>287.15726000000001</v>
      </c>
      <c r="F94" s="1">
        <v>78.92</v>
      </c>
      <c r="G94" s="1">
        <v>61.14</v>
      </c>
      <c r="H94" s="1">
        <v>56.63</v>
      </c>
      <c r="I94" s="1">
        <v>58.73</v>
      </c>
      <c r="J94" s="1">
        <v>61.14</v>
      </c>
      <c r="K94" s="1">
        <v>53.01</v>
      </c>
      <c r="L94" s="1">
        <v>57.23</v>
      </c>
      <c r="M94" s="1">
        <v>52.41</v>
      </c>
      <c r="N94" s="1">
        <v>59.94</v>
      </c>
      <c r="O94" s="1">
        <v>69.88</v>
      </c>
      <c r="P94" s="1">
        <v>57.53</v>
      </c>
      <c r="Q94" s="1">
        <v>6.02</v>
      </c>
      <c r="R94" s="1">
        <v>6.02</v>
      </c>
      <c r="S94" s="1">
        <v>0</v>
      </c>
      <c r="T94" s="1">
        <v>0</v>
      </c>
      <c r="U94" s="1">
        <v>0</v>
      </c>
      <c r="V94" s="1">
        <v>2.71</v>
      </c>
      <c r="W94" s="1">
        <v>3.31</v>
      </c>
      <c r="X94" s="1">
        <v>9.94</v>
      </c>
      <c r="Y94" s="1">
        <v>0</v>
      </c>
      <c r="Z94" s="1">
        <v>0</v>
      </c>
      <c r="AA94" s="1">
        <v>29</v>
      </c>
      <c r="AB94" s="1">
        <v>303686.78000000003</v>
      </c>
      <c r="AC94" s="1">
        <v>357612.56</v>
      </c>
      <c r="AD94" s="1">
        <v>367233.16</v>
      </c>
      <c r="AE94" s="1">
        <v>359797.3</v>
      </c>
      <c r="AF94" s="1">
        <v>333717.56</v>
      </c>
      <c r="AG94" s="4">
        <f t="shared" si="33"/>
        <v>1722047.36</v>
      </c>
      <c r="AH94" s="1">
        <v>261859.17</v>
      </c>
      <c r="AI94" s="1">
        <v>273510</v>
      </c>
      <c r="AJ94" s="1">
        <v>198199.95</v>
      </c>
      <c r="AK94" s="1">
        <v>404258.34</v>
      </c>
      <c r="AL94" s="1">
        <v>436978.22</v>
      </c>
      <c r="AM94" s="4">
        <f t="shared" si="34"/>
        <v>1574805.6800000002</v>
      </c>
      <c r="AN94" s="1"/>
      <c r="AO94" s="1">
        <v>3469.3665000000001</v>
      </c>
      <c r="AP94" s="1"/>
      <c r="AQ94" s="1"/>
      <c r="AR94" s="1"/>
      <c r="AS94" s="4">
        <f t="shared" si="35"/>
        <v>3469.3665000000001</v>
      </c>
      <c r="AT94" s="4">
        <f t="shared" si="36"/>
        <v>1</v>
      </c>
      <c r="AU94" s="3">
        <f t="shared" si="37"/>
        <v>2.0146754268128837E-3</v>
      </c>
      <c r="AV94" s="1"/>
      <c r="AW94" s="1"/>
      <c r="AX94" s="1">
        <v>247.346</v>
      </c>
      <c r="AY94" s="1"/>
      <c r="AZ94" s="1"/>
      <c r="BA94" s="4">
        <f t="shared" si="38"/>
        <v>247.346</v>
      </c>
      <c r="BB94" s="4"/>
      <c r="BC94" s="7">
        <f t="shared" si="39"/>
        <v>14.026369943318267</v>
      </c>
      <c r="BD94" s="1">
        <v>27</v>
      </c>
      <c r="BE94" s="1">
        <v>56</v>
      </c>
      <c r="BF94" s="1">
        <v>61</v>
      </c>
      <c r="BG94" s="1">
        <v>61</v>
      </c>
      <c r="BH94" s="1">
        <v>60</v>
      </c>
      <c r="BI94" s="1">
        <v>56</v>
      </c>
      <c r="BJ94" s="4">
        <f t="shared" si="40"/>
        <v>294</v>
      </c>
      <c r="BK94" s="1">
        <v>48</v>
      </c>
      <c r="BL94" s="1">
        <v>53</v>
      </c>
      <c r="BM94" s="1">
        <v>46</v>
      </c>
      <c r="BN94" s="1">
        <v>68</v>
      </c>
      <c r="BO94" s="1">
        <v>63</v>
      </c>
      <c r="BP94" s="4">
        <f t="shared" si="41"/>
        <v>278</v>
      </c>
      <c r="BQ94" s="1">
        <v>1</v>
      </c>
      <c r="BR94" s="1">
        <v>1</v>
      </c>
      <c r="BS94" s="1"/>
      <c r="BT94" s="1"/>
      <c r="BU94" s="1"/>
      <c r="BV94" s="13">
        <f t="shared" si="42"/>
        <v>2</v>
      </c>
      <c r="BW94" s="13">
        <f t="shared" si="43"/>
        <v>2</v>
      </c>
      <c r="BX94" s="4">
        <f t="shared" si="44"/>
        <v>6.8027210884353739E-3</v>
      </c>
      <c r="BY94" s="1">
        <v>1</v>
      </c>
      <c r="BZ94" s="1">
        <v>4</v>
      </c>
      <c r="CA94" s="1">
        <v>3</v>
      </c>
      <c r="CB94" s="1"/>
      <c r="CC94" s="1"/>
      <c r="CD94" s="4">
        <f t="shared" si="45"/>
        <v>8</v>
      </c>
      <c r="CE94" s="4">
        <f t="shared" si="46"/>
        <v>2.8776978417266189E-2</v>
      </c>
      <c r="CF94" s="4">
        <f t="shared" si="47"/>
        <v>0.25</v>
      </c>
      <c r="CG94" s="1" t="s">
        <v>82</v>
      </c>
      <c r="CH94" s="1"/>
      <c r="CI94" s="1"/>
      <c r="CJ94" s="1" t="s">
        <v>364</v>
      </c>
      <c r="CK94" s="1"/>
      <c r="CL94" s="1"/>
      <c r="CM94" s="1"/>
      <c r="CS94" t="s">
        <v>424</v>
      </c>
      <c r="CW94" t="s">
        <v>434</v>
      </c>
      <c r="CX94">
        <f t="shared" si="48"/>
        <v>2</v>
      </c>
    </row>
    <row r="95" spans="1:102" x14ac:dyDescent="0.3">
      <c r="A95" s="1">
        <v>321</v>
      </c>
      <c r="B95" s="1" t="b">
        <v>1</v>
      </c>
      <c r="C95" s="1" t="s">
        <v>365</v>
      </c>
      <c r="D95" s="1" t="s">
        <v>366</v>
      </c>
      <c r="E95" s="1">
        <v>287.15726000000001</v>
      </c>
      <c r="F95" s="1">
        <v>72.58</v>
      </c>
      <c r="G95" s="1">
        <v>56.23</v>
      </c>
      <c r="H95" s="1">
        <v>52.08</v>
      </c>
      <c r="I95" s="1">
        <v>54.02</v>
      </c>
      <c r="J95" s="1">
        <v>56.23</v>
      </c>
      <c r="K95" s="1">
        <v>48.75</v>
      </c>
      <c r="L95" s="1">
        <v>52.63</v>
      </c>
      <c r="M95" s="1">
        <v>48.2</v>
      </c>
      <c r="N95" s="1">
        <v>55.12</v>
      </c>
      <c r="O95" s="1">
        <v>64.27</v>
      </c>
      <c r="P95" s="1">
        <v>52.91</v>
      </c>
      <c r="Q95" s="1">
        <v>5.54</v>
      </c>
      <c r="R95" s="1">
        <v>5.54</v>
      </c>
      <c r="S95" s="1">
        <v>0</v>
      </c>
      <c r="T95" s="1">
        <v>0</v>
      </c>
      <c r="U95" s="1">
        <v>0</v>
      </c>
      <c r="V95" s="1">
        <v>2.4900000000000002</v>
      </c>
      <c r="W95" s="1">
        <v>3.05</v>
      </c>
      <c r="X95" s="1">
        <v>9.14</v>
      </c>
      <c r="Y95" s="1">
        <v>0</v>
      </c>
      <c r="Z95" s="1">
        <v>0</v>
      </c>
      <c r="AA95" s="1">
        <v>29</v>
      </c>
      <c r="AB95" s="1">
        <v>303686.78000000003</v>
      </c>
      <c r="AC95" s="1">
        <v>357612.56</v>
      </c>
      <c r="AD95" s="1">
        <v>367233.16</v>
      </c>
      <c r="AE95" s="1">
        <v>359797.3</v>
      </c>
      <c r="AF95" s="1">
        <v>333717.56</v>
      </c>
      <c r="AG95" s="4">
        <f t="shared" si="33"/>
        <v>1722047.36</v>
      </c>
      <c r="AH95" s="1">
        <v>261859.17</v>
      </c>
      <c r="AI95" s="1">
        <v>273510</v>
      </c>
      <c r="AJ95" s="1">
        <v>198199.95</v>
      </c>
      <c r="AK95" s="1">
        <v>404258.34</v>
      </c>
      <c r="AL95" s="1">
        <v>436978.22</v>
      </c>
      <c r="AM95" s="4">
        <f t="shared" si="34"/>
        <v>1574805.6800000002</v>
      </c>
      <c r="AN95" s="1"/>
      <c r="AO95" s="1">
        <v>3469.3665000000001</v>
      </c>
      <c r="AP95" s="1"/>
      <c r="AQ95" s="1"/>
      <c r="AR95" s="1"/>
      <c r="AS95" s="4">
        <f t="shared" si="35"/>
        <v>3469.3665000000001</v>
      </c>
      <c r="AT95" s="4">
        <f t="shared" si="36"/>
        <v>1</v>
      </c>
      <c r="AU95" s="3">
        <f t="shared" si="37"/>
        <v>2.0146754268128837E-3</v>
      </c>
      <c r="AV95" s="1"/>
      <c r="AW95" s="1"/>
      <c r="AX95" s="1">
        <v>247.346</v>
      </c>
      <c r="AY95" s="1"/>
      <c r="AZ95" s="1"/>
      <c r="BA95" s="4">
        <f t="shared" si="38"/>
        <v>247.346</v>
      </c>
      <c r="BB95" s="4"/>
      <c r="BC95" s="7">
        <f t="shared" si="39"/>
        <v>14.026369943318267</v>
      </c>
      <c r="BD95" s="1">
        <v>27</v>
      </c>
      <c r="BE95" s="1">
        <v>56</v>
      </c>
      <c r="BF95" s="1">
        <v>61</v>
      </c>
      <c r="BG95" s="1">
        <v>61</v>
      </c>
      <c r="BH95" s="1">
        <v>60</v>
      </c>
      <c r="BI95" s="1">
        <v>56</v>
      </c>
      <c r="BJ95" s="4">
        <f t="shared" si="40"/>
        <v>294</v>
      </c>
      <c r="BK95" s="1">
        <v>48</v>
      </c>
      <c r="BL95" s="1">
        <v>53</v>
      </c>
      <c r="BM95" s="1">
        <v>46</v>
      </c>
      <c r="BN95" s="1">
        <v>68</v>
      </c>
      <c r="BO95" s="1">
        <v>63</v>
      </c>
      <c r="BP95" s="4">
        <f t="shared" si="41"/>
        <v>278</v>
      </c>
      <c r="BQ95" s="1">
        <v>1</v>
      </c>
      <c r="BR95" s="1">
        <v>1</v>
      </c>
      <c r="BS95" s="1"/>
      <c r="BT95" s="1"/>
      <c r="BU95" s="1"/>
      <c r="BV95" s="13">
        <f t="shared" si="42"/>
        <v>2</v>
      </c>
      <c r="BW95" s="13">
        <f t="shared" si="43"/>
        <v>2</v>
      </c>
      <c r="BX95" s="4">
        <f t="shared" si="44"/>
        <v>6.8027210884353739E-3</v>
      </c>
      <c r="BY95" s="1">
        <v>1</v>
      </c>
      <c r="BZ95" s="1">
        <v>4</v>
      </c>
      <c r="CA95" s="1">
        <v>3</v>
      </c>
      <c r="CB95" s="1"/>
      <c r="CC95" s="1"/>
      <c r="CD95" s="4">
        <f t="shared" si="45"/>
        <v>8</v>
      </c>
      <c r="CE95" s="4">
        <f t="shared" si="46"/>
        <v>2.8776978417266189E-2</v>
      </c>
      <c r="CF95" s="4">
        <f t="shared" si="47"/>
        <v>0.25</v>
      </c>
      <c r="CG95" s="1" t="s">
        <v>82</v>
      </c>
      <c r="CH95" s="1"/>
      <c r="CI95" s="1"/>
      <c r="CJ95" s="1" t="s">
        <v>367</v>
      </c>
      <c r="CK95" s="1"/>
      <c r="CL95" s="1"/>
      <c r="CM95" s="1"/>
      <c r="CS95" t="s">
        <v>424</v>
      </c>
      <c r="CW95" t="s">
        <v>434</v>
      </c>
      <c r="CX95">
        <f t="shared" si="48"/>
        <v>2</v>
      </c>
    </row>
    <row r="96" spans="1:102" x14ac:dyDescent="0.3">
      <c r="A96" s="1">
        <v>321</v>
      </c>
      <c r="B96" s="1" t="b">
        <v>1</v>
      </c>
      <c r="C96" s="1" t="s">
        <v>368</v>
      </c>
      <c r="D96" s="1" t="s">
        <v>369</v>
      </c>
      <c r="E96" s="1">
        <v>287.15726000000001</v>
      </c>
      <c r="F96" s="1">
        <v>78.92</v>
      </c>
      <c r="G96" s="1">
        <v>61.14</v>
      </c>
      <c r="H96" s="1">
        <v>56.63</v>
      </c>
      <c r="I96" s="1">
        <v>58.73</v>
      </c>
      <c r="J96" s="1">
        <v>61.14</v>
      </c>
      <c r="K96" s="1">
        <v>53.01</v>
      </c>
      <c r="L96" s="1">
        <v>57.23</v>
      </c>
      <c r="M96" s="1">
        <v>52.41</v>
      </c>
      <c r="N96" s="1">
        <v>59.94</v>
      </c>
      <c r="O96" s="1">
        <v>69.88</v>
      </c>
      <c r="P96" s="1">
        <v>57.53</v>
      </c>
      <c r="Q96" s="1">
        <v>6.02</v>
      </c>
      <c r="R96" s="1">
        <v>6.02</v>
      </c>
      <c r="S96" s="1">
        <v>0</v>
      </c>
      <c r="T96" s="1">
        <v>0</v>
      </c>
      <c r="U96" s="1">
        <v>0</v>
      </c>
      <c r="V96" s="1">
        <v>2.71</v>
      </c>
      <c r="W96" s="1">
        <v>3.31</v>
      </c>
      <c r="X96" s="1">
        <v>9.94</v>
      </c>
      <c r="Y96" s="1">
        <v>0</v>
      </c>
      <c r="Z96" s="1">
        <v>0</v>
      </c>
      <c r="AA96" s="1">
        <v>29</v>
      </c>
      <c r="AB96" s="1">
        <v>303686.78000000003</v>
      </c>
      <c r="AC96" s="1">
        <v>357612.56</v>
      </c>
      <c r="AD96" s="1">
        <v>367233.16</v>
      </c>
      <c r="AE96" s="1">
        <v>359797.3</v>
      </c>
      <c r="AF96" s="1">
        <v>333717.56</v>
      </c>
      <c r="AG96" s="4">
        <f t="shared" si="33"/>
        <v>1722047.36</v>
      </c>
      <c r="AH96" s="1">
        <v>261859.17</v>
      </c>
      <c r="AI96" s="1">
        <v>273510</v>
      </c>
      <c r="AJ96" s="1">
        <v>198199.95</v>
      </c>
      <c r="AK96" s="1">
        <v>404258.34</v>
      </c>
      <c r="AL96" s="1">
        <v>436978.22</v>
      </c>
      <c r="AM96" s="4">
        <f t="shared" si="34"/>
        <v>1574805.6800000002</v>
      </c>
      <c r="AN96" s="1"/>
      <c r="AO96" s="1">
        <v>3469.3665000000001</v>
      </c>
      <c r="AP96" s="1"/>
      <c r="AQ96" s="1"/>
      <c r="AR96" s="1"/>
      <c r="AS96" s="4">
        <f t="shared" si="35"/>
        <v>3469.3665000000001</v>
      </c>
      <c r="AT96" s="4">
        <f t="shared" si="36"/>
        <v>1</v>
      </c>
      <c r="AU96" s="3">
        <f t="shared" si="37"/>
        <v>2.0146754268128837E-3</v>
      </c>
      <c r="AV96" s="1"/>
      <c r="AW96" s="1"/>
      <c r="AX96" s="1">
        <v>247.346</v>
      </c>
      <c r="AY96" s="1"/>
      <c r="AZ96" s="1"/>
      <c r="BA96" s="4">
        <f t="shared" si="38"/>
        <v>247.346</v>
      </c>
      <c r="BB96" s="4"/>
      <c r="BC96" s="7">
        <f t="shared" si="39"/>
        <v>14.026369943318267</v>
      </c>
      <c r="BD96" s="1">
        <v>27</v>
      </c>
      <c r="BE96" s="1">
        <v>56</v>
      </c>
      <c r="BF96" s="1">
        <v>61</v>
      </c>
      <c r="BG96" s="1">
        <v>61</v>
      </c>
      <c r="BH96" s="1">
        <v>60</v>
      </c>
      <c r="BI96" s="1">
        <v>56</v>
      </c>
      <c r="BJ96" s="4">
        <f t="shared" si="40"/>
        <v>294</v>
      </c>
      <c r="BK96" s="1">
        <v>48</v>
      </c>
      <c r="BL96" s="1">
        <v>53</v>
      </c>
      <c r="BM96" s="1">
        <v>46</v>
      </c>
      <c r="BN96" s="1">
        <v>68</v>
      </c>
      <c r="BO96" s="1">
        <v>63</v>
      </c>
      <c r="BP96" s="4">
        <f t="shared" si="41"/>
        <v>278</v>
      </c>
      <c r="BQ96" s="1">
        <v>1</v>
      </c>
      <c r="BR96" s="1">
        <v>1</v>
      </c>
      <c r="BS96" s="1"/>
      <c r="BT96" s="1"/>
      <c r="BU96" s="1"/>
      <c r="BV96" s="13">
        <f t="shared" si="42"/>
        <v>2</v>
      </c>
      <c r="BW96" s="13">
        <f t="shared" si="43"/>
        <v>2</v>
      </c>
      <c r="BX96" s="4">
        <f t="shared" si="44"/>
        <v>6.8027210884353739E-3</v>
      </c>
      <c r="BY96" s="1">
        <v>1</v>
      </c>
      <c r="BZ96" s="1">
        <v>4</v>
      </c>
      <c r="CA96" s="1">
        <v>3</v>
      </c>
      <c r="CB96" s="1"/>
      <c r="CC96" s="1"/>
      <c r="CD96" s="4">
        <f t="shared" si="45"/>
        <v>8</v>
      </c>
      <c r="CE96" s="4">
        <f t="shared" si="46"/>
        <v>2.8776978417266189E-2</v>
      </c>
      <c r="CF96" s="4">
        <f t="shared" si="47"/>
        <v>0.25</v>
      </c>
      <c r="CG96" s="1" t="s">
        <v>82</v>
      </c>
      <c r="CH96" s="1"/>
      <c r="CI96" s="1"/>
      <c r="CJ96" s="1" t="s">
        <v>370</v>
      </c>
      <c r="CK96" s="1"/>
      <c r="CL96" s="1"/>
      <c r="CM96" s="1"/>
      <c r="CS96" t="s">
        <v>424</v>
      </c>
      <c r="CW96" t="s">
        <v>434</v>
      </c>
      <c r="CX96">
        <f t="shared" si="48"/>
        <v>2</v>
      </c>
    </row>
    <row r="97" spans="1:102" x14ac:dyDescent="0.3">
      <c r="A97" s="1">
        <v>470</v>
      </c>
      <c r="B97" s="1" t="b">
        <v>1</v>
      </c>
      <c r="C97" s="1" t="s">
        <v>374</v>
      </c>
      <c r="D97" s="1" t="s">
        <v>375</v>
      </c>
      <c r="E97" s="1">
        <v>269.09050000000002</v>
      </c>
      <c r="F97" s="1">
        <v>42.64</v>
      </c>
      <c r="G97" s="1">
        <v>35.770000000000003</v>
      </c>
      <c r="H97" s="1">
        <v>32.72</v>
      </c>
      <c r="I97" s="1">
        <v>28.14</v>
      </c>
      <c r="J97" s="1">
        <v>25.08</v>
      </c>
      <c r="K97" s="1">
        <v>34.130000000000003</v>
      </c>
      <c r="L97" s="1">
        <v>22.68</v>
      </c>
      <c r="M97" s="1">
        <v>22.36</v>
      </c>
      <c r="N97" s="1">
        <v>8.94</v>
      </c>
      <c r="O97" s="1">
        <v>26.17</v>
      </c>
      <c r="P97" s="1">
        <v>32.28</v>
      </c>
      <c r="Q97" s="1">
        <v>7.52</v>
      </c>
      <c r="R97" s="1">
        <v>0.65</v>
      </c>
      <c r="S97" s="1">
        <v>2.0699999999999998</v>
      </c>
      <c r="T97" s="1">
        <v>0</v>
      </c>
      <c r="U97" s="1">
        <v>2.73</v>
      </c>
      <c r="V97" s="1">
        <v>0</v>
      </c>
      <c r="W97" s="1">
        <v>1.96</v>
      </c>
      <c r="X97" s="1">
        <v>0</v>
      </c>
      <c r="Y97" s="1">
        <v>7.09</v>
      </c>
      <c r="Z97" s="1">
        <v>6.65</v>
      </c>
      <c r="AA97" s="1">
        <v>33</v>
      </c>
      <c r="AB97" s="1">
        <v>32253.151999999998</v>
      </c>
      <c r="AC97" s="1">
        <v>22744.506000000001</v>
      </c>
      <c r="AD97" s="1">
        <v>16698.12</v>
      </c>
      <c r="AE97" s="1">
        <v>12502.290999999999</v>
      </c>
      <c r="AF97" s="1">
        <v>17559.537</v>
      </c>
      <c r="AG97" s="4">
        <f t="shared" si="33"/>
        <v>101757.60599999999</v>
      </c>
      <c r="AH97" s="1">
        <v>11871.505999999999</v>
      </c>
      <c r="AI97" s="1">
        <v>13141.779</v>
      </c>
      <c r="AJ97" s="1">
        <v>2772.8323</v>
      </c>
      <c r="AK97" s="1">
        <v>13603.627</v>
      </c>
      <c r="AL97" s="1">
        <v>24125.919999999998</v>
      </c>
      <c r="AM97" s="4">
        <f t="shared" si="34"/>
        <v>65515.664299999997</v>
      </c>
      <c r="AN97" s="1"/>
      <c r="AO97" s="1"/>
      <c r="AP97" s="1"/>
      <c r="AQ97" s="1"/>
      <c r="AR97" s="1">
        <v>1432.4848999999999</v>
      </c>
      <c r="AS97" s="4">
        <f t="shared" si="35"/>
        <v>1432.4848999999999</v>
      </c>
      <c r="AT97" s="4">
        <f t="shared" si="36"/>
        <v>1</v>
      </c>
      <c r="AU97" s="3">
        <f t="shared" si="37"/>
        <v>1.4077423362338144E-2</v>
      </c>
      <c r="AV97" s="1"/>
      <c r="AW97" s="1"/>
      <c r="AX97" s="1"/>
      <c r="AY97" s="1"/>
      <c r="AZ97" s="1">
        <v>117.69150999999999</v>
      </c>
      <c r="BA97" s="4">
        <f t="shared" si="38"/>
        <v>117.69150999999999</v>
      </c>
      <c r="BB97" s="4"/>
      <c r="BC97" s="7">
        <f t="shared" si="39"/>
        <v>12.171522822674294</v>
      </c>
      <c r="BD97" s="1">
        <v>32</v>
      </c>
      <c r="BE97" s="1">
        <v>31</v>
      </c>
      <c r="BF97" s="1">
        <v>35</v>
      </c>
      <c r="BG97" s="1">
        <v>26</v>
      </c>
      <c r="BH97" s="1">
        <v>18</v>
      </c>
      <c r="BI97" s="1">
        <v>29</v>
      </c>
      <c r="BJ97" s="4">
        <f t="shared" si="40"/>
        <v>139</v>
      </c>
      <c r="BK97" s="1">
        <v>19</v>
      </c>
      <c r="BL97" s="1">
        <v>17</v>
      </c>
      <c r="BM97" s="1">
        <v>9</v>
      </c>
      <c r="BN97" s="1">
        <v>19</v>
      </c>
      <c r="BO97" s="1">
        <v>27</v>
      </c>
      <c r="BP97" s="4">
        <f t="shared" si="41"/>
        <v>91</v>
      </c>
      <c r="BQ97" s="1">
        <v>5</v>
      </c>
      <c r="BR97" s="1">
        <v>1</v>
      </c>
      <c r="BS97" s="1">
        <v>1</v>
      </c>
      <c r="BT97" s="1"/>
      <c r="BU97" s="1">
        <v>2</v>
      </c>
      <c r="BV97" s="13">
        <f t="shared" si="42"/>
        <v>9</v>
      </c>
      <c r="BW97" s="13">
        <f t="shared" si="43"/>
        <v>4</v>
      </c>
      <c r="BX97" s="4">
        <f t="shared" si="44"/>
        <v>6.4748201438848921E-2</v>
      </c>
      <c r="BY97" s="1"/>
      <c r="BZ97" s="1">
        <v>1</v>
      </c>
      <c r="CA97" s="1"/>
      <c r="CB97" s="1">
        <v>6</v>
      </c>
      <c r="CC97" s="1">
        <v>7</v>
      </c>
      <c r="CD97" s="4">
        <f t="shared" si="45"/>
        <v>14</v>
      </c>
      <c r="CE97" s="4">
        <f t="shared" si="46"/>
        <v>0.15384615384615385</v>
      </c>
      <c r="CF97" s="4">
        <f t="shared" si="47"/>
        <v>0.6428571428571429</v>
      </c>
      <c r="CG97" s="1" t="s">
        <v>83</v>
      </c>
      <c r="CH97" s="1"/>
      <c r="CI97" s="1"/>
      <c r="CJ97" s="1" t="s">
        <v>376</v>
      </c>
      <c r="CK97" s="1"/>
      <c r="CL97" s="1"/>
      <c r="CM97" s="1"/>
      <c r="CS97" t="s">
        <v>424</v>
      </c>
      <c r="CW97" t="s">
        <v>434</v>
      </c>
      <c r="CX97">
        <f t="shared" si="48"/>
        <v>2</v>
      </c>
    </row>
    <row r="98" spans="1:102" x14ac:dyDescent="0.3">
      <c r="A98" s="1">
        <v>470</v>
      </c>
      <c r="B98" s="1" t="b">
        <v>1</v>
      </c>
      <c r="C98" s="1" t="s">
        <v>377</v>
      </c>
      <c r="D98" s="1" t="s">
        <v>375</v>
      </c>
      <c r="E98" s="1">
        <v>269.09050000000002</v>
      </c>
      <c r="F98" s="1">
        <v>42.55</v>
      </c>
      <c r="G98" s="1">
        <v>35.69</v>
      </c>
      <c r="H98" s="1">
        <v>32.64</v>
      </c>
      <c r="I98" s="1">
        <v>28.07</v>
      </c>
      <c r="J98" s="1">
        <v>25.03</v>
      </c>
      <c r="K98" s="1">
        <v>34.06</v>
      </c>
      <c r="L98" s="1">
        <v>22.63</v>
      </c>
      <c r="M98" s="1">
        <v>22.31</v>
      </c>
      <c r="N98" s="1">
        <v>8.92</v>
      </c>
      <c r="O98" s="1">
        <v>26.12</v>
      </c>
      <c r="P98" s="1">
        <v>32.21</v>
      </c>
      <c r="Q98" s="1">
        <v>7.51</v>
      </c>
      <c r="R98" s="1">
        <v>0.65</v>
      </c>
      <c r="S98" s="1">
        <v>2.0699999999999998</v>
      </c>
      <c r="T98" s="1">
        <v>0</v>
      </c>
      <c r="U98" s="1">
        <v>2.72</v>
      </c>
      <c r="V98" s="1">
        <v>0</v>
      </c>
      <c r="W98" s="1">
        <v>1.96</v>
      </c>
      <c r="X98" s="1">
        <v>0</v>
      </c>
      <c r="Y98" s="1">
        <v>7.07</v>
      </c>
      <c r="Z98" s="1">
        <v>6.64</v>
      </c>
      <c r="AA98" s="1">
        <v>33</v>
      </c>
      <c r="AB98" s="1">
        <v>32253.151999999998</v>
      </c>
      <c r="AC98" s="1">
        <v>22744.506000000001</v>
      </c>
      <c r="AD98" s="1">
        <v>16698.12</v>
      </c>
      <c r="AE98" s="1">
        <v>12502.290999999999</v>
      </c>
      <c r="AF98" s="1">
        <v>17559.537</v>
      </c>
      <c r="AG98" s="4">
        <f t="shared" ref="AG98:AG129" si="49">SUM(AB98:AF98)</f>
        <v>101757.60599999999</v>
      </c>
      <c r="AH98" s="1">
        <v>11871.505999999999</v>
      </c>
      <c r="AI98" s="1">
        <v>13141.779</v>
      </c>
      <c r="AJ98" s="1">
        <v>2772.8323</v>
      </c>
      <c r="AK98" s="1">
        <v>13603.627</v>
      </c>
      <c r="AL98" s="1">
        <v>24125.919999999998</v>
      </c>
      <c r="AM98" s="4">
        <f t="shared" ref="AM98:AM129" si="50">SUM(AH98:AL98)</f>
        <v>65515.664299999997</v>
      </c>
      <c r="AN98" s="1"/>
      <c r="AO98" s="1"/>
      <c r="AP98" s="1"/>
      <c r="AQ98" s="1"/>
      <c r="AR98" s="1">
        <v>1432.4848999999999</v>
      </c>
      <c r="AS98" s="4">
        <f t="shared" ref="AS98:AS129" si="51">SUM(AN98:AR98)</f>
        <v>1432.4848999999999</v>
      </c>
      <c r="AT98" s="4">
        <f t="shared" ref="AT98:AT123" si="52">COUNTA(AN98:AR98)</f>
        <v>1</v>
      </c>
      <c r="AU98" s="3">
        <f t="shared" ref="AU98:AU123" si="53">AS98/AG98</f>
        <v>1.4077423362338144E-2</v>
      </c>
      <c r="AV98" s="1"/>
      <c r="AW98" s="1"/>
      <c r="AX98" s="1"/>
      <c r="AY98" s="1"/>
      <c r="AZ98" s="1">
        <v>117.69150999999999</v>
      </c>
      <c r="BA98" s="4">
        <f t="shared" ref="BA98:BA129" si="54">SUM(AV98:AZ98)</f>
        <v>117.69150999999999</v>
      </c>
      <c r="BB98" s="4"/>
      <c r="BC98" s="7">
        <f t="shared" ref="BC98:BC123" si="55">AS98/BA98</f>
        <v>12.171522822674294</v>
      </c>
      <c r="BD98" s="1">
        <v>32</v>
      </c>
      <c r="BE98" s="1">
        <v>31</v>
      </c>
      <c r="BF98" s="1">
        <v>35</v>
      </c>
      <c r="BG98" s="1">
        <v>26</v>
      </c>
      <c r="BH98" s="1">
        <v>18</v>
      </c>
      <c r="BI98" s="1">
        <v>29</v>
      </c>
      <c r="BJ98" s="4">
        <f t="shared" ref="BJ98:BJ129" si="56">SUM(BE98:BI98)</f>
        <v>139</v>
      </c>
      <c r="BK98" s="1">
        <v>19</v>
      </c>
      <c r="BL98" s="1">
        <v>17</v>
      </c>
      <c r="BM98" s="1">
        <v>9</v>
      </c>
      <c r="BN98" s="1">
        <v>19</v>
      </c>
      <c r="BO98" s="1">
        <v>27</v>
      </c>
      <c r="BP98" s="4">
        <f t="shared" ref="BP98:BP129" si="57">SUM(BK98:BO98)</f>
        <v>91</v>
      </c>
      <c r="BQ98" s="1">
        <v>5</v>
      </c>
      <c r="BR98" s="1">
        <v>1</v>
      </c>
      <c r="BS98" s="1">
        <v>1</v>
      </c>
      <c r="BT98" s="1"/>
      <c r="BU98" s="1">
        <v>2</v>
      </c>
      <c r="BV98" s="13">
        <f t="shared" ref="BV98:BV129" si="58">SUM(BQ98:BU98)</f>
        <v>9</v>
      </c>
      <c r="BW98" s="13">
        <f t="shared" ref="BW98:BW123" si="59">COUNT(BQ98:BU98)</f>
        <v>4</v>
      </c>
      <c r="BX98" s="4">
        <f t="shared" ref="BX98:BX123" si="60">BV98/BJ98</f>
        <v>6.4748201438848921E-2</v>
      </c>
      <c r="BY98" s="1"/>
      <c r="BZ98" s="1">
        <v>1</v>
      </c>
      <c r="CA98" s="1"/>
      <c r="CB98" s="1">
        <v>6</v>
      </c>
      <c r="CC98" s="1">
        <v>7</v>
      </c>
      <c r="CD98" s="4">
        <f t="shared" ref="CD98:CD129" si="61">SUM(BY98:CC98)</f>
        <v>14</v>
      </c>
      <c r="CE98" s="4">
        <f t="shared" ref="CE98:CE129" si="62">CD98/BP98</f>
        <v>0.15384615384615385</v>
      </c>
      <c r="CF98" s="4">
        <f t="shared" ref="CF98:CF123" si="63">BV98/CD98</f>
        <v>0.6428571428571429</v>
      </c>
      <c r="CG98" s="1" t="s">
        <v>83</v>
      </c>
      <c r="CH98" s="1"/>
      <c r="CI98" s="1"/>
      <c r="CJ98" s="1" t="s">
        <v>378</v>
      </c>
      <c r="CK98" s="1"/>
      <c r="CL98" s="1"/>
      <c r="CM98" s="1"/>
      <c r="CS98" t="s">
        <v>424</v>
      </c>
      <c r="CW98" t="s">
        <v>434</v>
      </c>
      <c r="CX98">
        <f t="shared" si="48"/>
        <v>2</v>
      </c>
    </row>
    <row r="99" spans="1:102" x14ac:dyDescent="0.3">
      <c r="A99" s="1">
        <v>4343</v>
      </c>
      <c r="B99" s="1" t="b">
        <v>1</v>
      </c>
      <c r="C99" s="1" t="s">
        <v>379</v>
      </c>
      <c r="D99" s="1" t="s">
        <v>380</v>
      </c>
      <c r="E99" s="1">
        <v>68.639694000000006</v>
      </c>
      <c r="F99" s="1">
        <v>2.38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2.38</v>
      </c>
      <c r="S99" s="1">
        <v>1.1399999999999999</v>
      </c>
      <c r="T99" s="1">
        <v>2.38</v>
      </c>
      <c r="U99" s="1">
        <v>1.1399999999999999</v>
      </c>
      <c r="V99" s="1">
        <v>0</v>
      </c>
      <c r="W99" s="1">
        <v>1.24</v>
      </c>
      <c r="X99" s="1">
        <v>0</v>
      </c>
      <c r="Y99" s="1">
        <v>1.1399999999999999</v>
      </c>
      <c r="Z99" s="1">
        <v>0</v>
      </c>
      <c r="AA99" s="1">
        <v>2</v>
      </c>
      <c r="AB99" s="1"/>
      <c r="AC99" s="1"/>
      <c r="AD99" s="1"/>
      <c r="AE99" s="1"/>
      <c r="AF99" s="1"/>
      <c r="AG99" s="4">
        <f t="shared" si="49"/>
        <v>0</v>
      </c>
      <c r="AH99" s="1"/>
      <c r="AI99" s="1"/>
      <c r="AJ99" s="1"/>
      <c r="AK99" s="1"/>
      <c r="AL99" s="1"/>
      <c r="AM99" s="4">
        <f t="shared" si="50"/>
        <v>0</v>
      </c>
      <c r="AN99" s="1"/>
      <c r="AO99" s="1">
        <v>287.9101</v>
      </c>
      <c r="AP99" s="1">
        <v>112.27603000000001</v>
      </c>
      <c r="AQ99" s="1">
        <v>245.51528999999999</v>
      </c>
      <c r="AR99" s="1">
        <v>216.73283000000001</v>
      </c>
      <c r="AS99" s="4">
        <f t="shared" si="51"/>
        <v>862.43425000000002</v>
      </c>
      <c r="AT99" s="4">
        <f t="shared" si="52"/>
        <v>4</v>
      </c>
      <c r="AU99" s="6" t="e">
        <f t="shared" si="53"/>
        <v>#DIV/0!</v>
      </c>
      <c r="AV99" s="1"/>
      <c r="AW99" s="1"/>
      <c r="AX99" s="1"/>
      <c r="AY99" s="1">
        <v>144.98561000000001</v>
      </c>
      <c r="AZ99" s="1"/>
      <c r="BA99" s="4">
        <f t="shared" si="54"/>
        <v>144.98561000000001</v>
      </c>
      <c r="BB99" s="4"/>
      <c r="BC99" s="7">
        <f t="shared" si="55"/>
        <v>5.9484127424783741</v>
      </c>
      <c r="BD99" s="1">
        <v>2</v>
      </c>
      <c r="BE99" s="1"/>
      <c r="BF99" s="1"/>
      <c r="BG99" s="1"/>
      <c r="BH99" s="1"/>
      <c r="BI99" s="1"/>
      <c r="BJ99" s="4">
        <f t="shared" si="56"/>
        <v>0</v>
      </c>
      <c r="BK99" s="1"/>
      <c r="BL99" s="1"/>
      <c r="BM99" s="1"/>
      <c r="BN99" s="1"/>
      <c r="BO99" s="1"/>
      <c r="BP99" s="4">
        <f t="shared" si="57"/>
        <v>0</v>
      </c>
      <c r="BQ99" s="1"/>
      <c r="BR99" s="1">
        <v>3</v>
      </c>
      <c r="BS99" s="1">
        <v>1</v>
      </c>
      <c r="BT99" s="1">
        <v>3</v>
      </c>
      <c r="BU99" s="1">
        <v>1</v>
      </c>
      <c r="BV99" s="13">
        <f t="shared" si="58"/>
        <v>8</v>
      </c>
      <c r="BW99" s="13">
        <f t="shared" si="59"/>
        <v>4</v>
      </c>
      <c r="BX99" s="7" t="e">
        <f t="shared" si="60"/>
        <v>#DIV/0!</v>
      </c>
      <c r="BY99" s="1"/>
      <c r="BZ99" s="1">
        <v>1</v>
      </c>
      <c r="CA99" s="1"/>
      <c r="CB99" s="1">
        <v>2</v>
      </c>
      <c r="CC99" s="1"/>
      <c r="CD99" s="4">
        <f t="shared" si="61"/>
        <v>3</v>
      </c>
      <c r="CE99" s="4" t="e">
        <f t="shared" si="62"/>
        <v>#DIV/0!</v>
      </c>
      <c r="CF99" s="7">
        <f t="shared" si="63"/>
        <v>2.6666666666666665</v>
      </c>
      <c r="CG99" s="1"/>
      <c r="CH99" s="1">
        <v>106637.31</v>
      </c>
      <c r="CI99" s="1" t="s">
        <v>381</v>
      </c>
      <c r="CJ99" s="1"/>
      <c r="CK99" s="1"/>
      <c r="CL99" s="1"/>
      <c r="CM99" s="1"/>
      <c r="CS99" t="s">
        <v>424</v>
      </c>
      <c r="CT99" t="s">
        <v>425</v>
      </c>
      <c r="CU99" t="s">
        <v>426</v>
      </c>
      <c r="CV99" t="s">
        <v>428</v>
      </c>
      <c r="CW99" t="s">
        <v>434</v>
      </c>
      <c r="CX99">
        <f t="shared" si="48"/>
        <v>5</v>
      </c>
    </row>
    <row r="100" spans="1:102" x14ac:dyDescent="0.3">
      <c r="A100" s="1">
        <v>4343</v>
      </c>
      <c r="B100" s="1" t="b">
        <v>1</v>
      </c>
      <c r="C100" s="1" t="s">
        <v>382</v>
      </c>
      <c r="D100" s="1" t="s">
        <v>380</v>
      </c>
      <c r="E100" s="1">
        <v>68.639694000000006</v>
      </c>
      <c r="F100" s="1">
        <v>5.44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5.44</v>
      </c>
      <c r="S100" s="1">
        <v>2.6</v>
      </c>
      <c r="T100" s="1">
        <v>5.44</v>
      </c>
      <c r="U100" s="1">
        <v>2.6</v>
      </c>
      <c r="V100" s="1">
        <v>0</v>
      </c>
      <c r="W100" s="1">
        <v>2.84</v>
      </c>
      <c r="X100" s="1">
        <v>0</v>
      </c>
      <c r="Y100" s="1">
        <v>2.6</v>
      </c>
      <c r="Z100" s="1">
        <v>0</v>
      </c>
      <c r="AA100" s="1">
        <v>2</v>
      </c>
      <c r="AB100" s="1"/>
      <c r="AC100" s="1"/>
      <c r="AD100" s="1"/>
      <c r="AE100" s="1"/>
      <c r="AF100" s="1"/>
      <c r="AG100" s="4">
        <f t="shared" si="49"/>
        <v>0</v>
      </c>
      <c r="AH100" s="1"/>
      <c r="AI100" s="1"/>
      <c r="AJ100" s="1"/>
      <c r="AK100" s="1"/>
      <c r="AL100" s="1"/>
      <c r="AM100" s="4">
        <f t="shared" si="50"/>
        <v>0</v>
      </c>
      <c r="AN100" s="1"/>
      <c r="AO100" s="1">
        <v>287.9101</v>
      </c>
      <c r="AP100" s="1">
        <v>112.27603000000001</v>
      </c>
      <c r="AQ100" s="1">
        <v>245.51528999999999</v>
      </c>
      <c r="AR100" s="1">
        <v>216.73283000000001</v>
      </c>
      <c r="AS100" s="4">
        <f t="shared" si="51"/>
        <v>862.43425000000002</v>
      </c>
      <c r="AT100" s="4">
        <f t="shared" si="52"/>
        <v>4</v>
      </c>
      <c r="AU100" s="6" t="e">
        <f t="shared" si="53"/>
        <v>#DIV/0!</v>
      </c>
      <c r="AV100" s="1"/>
      <c r="AW100" s="1"/>
      <c r="AX100" s="1"/>
      <c r="AY100" s="1">
        <v>144.98561000000001</v>
      </c>
      <c r="AZ100" s="1"/>
      <c r="BA100" s="4">
        <f t="shared" si="54"/>
        <v>144.98561000000001</v>
      </c>
      <c r="BB100" s="4"/>
      <c r="BC100" s="7">
        <f t="shared" si="55"/>
        <v>5.9484127424783741</v>
      </c>
      <c r="BD100" s="1">
        <v>2</v>
      </c>
      <c r="BE100" s="1"/>
      <c r="BF100" s="1"/>
      <c r="BG100" s="1"/>
      <c r="BH100" s="1"/>
      <c r="BI100" s="1"/>
      <c r="BJ100" s="4">
        <f t="shared" si="56"/>
        <v>0</v>
      </c>
      <c r="BK100" s="1"/>
      <c r="BL100" s="1"/>
      <c r="BM100" s="1"/>
      <c r="BN100" s="1"/>
      <c r="BO100" s="1"/>
      <c r="BP100" s="4">
        <f t="shared" si="57"/>
        <v>0</v>
      </c>
      <c r="BQ100" s="1"/>
      <c r="BR100" s="1">
        <v>3</v>
      </c>
      <c r="BS100" s="1">
        <v>1</v>
      </c>
      <c r="BT100" s="1">
        <v>3</v>
      </c>
      <c r="BU100" s="1">
        <v>1</v>
      </c>
      <c r="BV100" s="13">
        <f t="shared" si="58"/>
        <v>8</v>
      </c>
      <c r="BW100" s="13">
        <f t="shared" si="59"/>
        <v>4</v>
      </c>
      <c r="BX100" s="7" t="e">
        <f t="shared" si="60"/>
        <v>#DIV/0!</v>
      </c>
      <c r="BY100" s="1"/>
      <c r="BZ100" s="1">
        <v>1</v>
      </c>
      <c r="CA100" s="1"/>
      <c r="CB100" s="1">
        <v>2</v>
      </c>
      <c r="CC100" s="1"/>
      <c r="CD100" s="4">
        <f t="shared" si="61"/>
        <v>3</v>
      </c>
      <c r="CE100" s="4" t="e">
        <f t="shared" si="62"/>
        <v>#DIV/0!</v>
      </c>
      <c r="CF100" s="7">
        <f t="shared" si="63"/>
        <v>2.6666666666666665</v>
      </c>
      <c r="CG100" s="1"/>
      <c r="CH100" s="1">
        <v>47988.73</v>
      </c>
      <c r="CI100" s="1" t="s">
        <v>383</v>
      </c>
      <c r="CJ100" s="1"/>
      <c r="CK100" s="1"/>
      <c r="CL100" s="1"/>
      <c r="CM100" s="1"/>
      <c r="CS100" t="s">
        <v>424</v>
      </c>
      <c r="CT100" t="s">
        <v>425</v>
      </c>
      <c r="CU100" t="s">
        <v>426</v>
      </c>
      <c r="CV100" t="s">
        <v>428</v>
      </c>
      <c r="CW100" t="s">
        <v>434</v>
      </c>
      <c r="CX100">
        <f t="shared" si="48"/>
        <v>5</v>
      </c>
    </row>
    <row r="101" spans="1:102" x14ac:dyDescent="0.3">
      <c r="A101" s="1">
        <v>4343</v>
      </c>
      <c r="B101" s="1" t="b">
        <v>1</v>
      </c>
      <c r="C101" s="1" t="s">
        <v>384</v>
      </c>
      <c r="D101" s="1" t="s">
        <v>380</v>
      </c>
      <c r="E101" s="1">
        <v>68.639694000000006</v>
      </c>
      <c r="F101" s="1">
        <v>2.1800000000000002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2.1800000000000002</v>
      </c>
      <c r="S101" s="1">
        <v>1.04</v>
      </c>
      <c r="T101" s="1">
        <v>2.1800000000000002</v>
      </c>
      <c r="U101" s="1">
        <v>1.04</v>
      </c>
      <c r="V101" s="1">
        <v>0</v>
      </c>
      <c r="W101" s="1">
        <v>1.1399999999999999</v>
      </c>
      <c r="X101" s="1">
        <v>0</v>
      </c>
      <c r="Y101" s="1">
        <v>1.04</v>
      </c>
      <c r="Z101" s="1">
        <v>0</v>
      </c>
      <c r="AA101" s="1">
        <v>2</v>
      </c>
      <c r="AB101" s="1"/>
      <c r="AC101" s="1"/>
      <c r="AD101" s="1"/>
      <c r="AE101" s="1"/>
      <c r="AF101" s="1"/>
      <c r="AG101" s="4">
        <f t="shared" si="49"/>
        <v>0</v>
      </c>
      <c r="AH101" s="1"/>
      <c r="AI101" s="1"/>
      <c r="AJ101" s="1"/>
      <c r="AK101" s="1"/>
      <c r="AL101" s="1"/>
      <c r="AM101" s="4">
        <f t="shared" si="50"/>
        <v>0</v>
      </c>
      <c r="AN101" s="1"/>
      <c r="AO101" s="1">
        <v>287.9101</v>
      </c>
      <c r="AP101" s="1">
        <v>112.27603000000001</v>
      </c>
      <c r="AQ101" s="1">
        <v>245.51528999999999</v>
      </c>
      <c r="AR101" s="1">
        <v>216.73283000000001</v>
      </c>
      <c r="AS101" s="4">
        <f t="shared" si="51"/>
        <v>862.43425000000002</v>
      </c>
      <c r="AT101" s="4">
        <f t="shared" si="52"/>
        <v>4</v>
      </c>
      <c r="AU101" s="6" t="e">
        <f t="shared" si="53"/>
        <v>#DIV/0!</v>
      </c>
      <c r="AV101" s="1"/>
      <c r="AW101" s="1"/>
      <c r="AX101" s="1"/>
      <c r="AY101" s="1">
        <v>144.98561000000001</v>
      </c>
      <c r="AZ101" s="1"/>
      <c r="BA101" s="4">
        <f t="shared" si="54"/>
        <v>144.98561000000001</v>
      </c>
      <c r="BB101" s="4"/>
      <c r="BC101" s="7">
        <f t="shared" si="55"/>
        <v>5.9484127424783741</v>
      </c>
      <c r="BD101" s="1">
        <v>2</v>
      </c>
      <c r="BE101" s="1"/>
      <c r="BF101" s="1"/>
      <c r="BG101" s="1"/>
      <c r="BH101" s="1"/>
      <c r="BI101" s="1"/>
      <c r="BJ101" s="4">
        <f t="shared" si="56"/>
        <v>0</v>
      </c>
      <c r="BK101" s="1"/>
      <c r="BL101" s="1"/>
      <c r="BM101" s="1"/>
      <c r="BN101" s="1"/>
      <c r="BO101" s="1"/>
      <c r="BP101" s="4">
        <f t="shared" si="57"/>
        <v>0</v>
      </c>
      <c r="BQ101" s="1"/>
      <c r="BR101" s="1">
        <v>3</v>
      </c>
      <c r="BS101" s="1">
        <v>1</v>
      </c>
      <c r="BT101" s="1">
        <v>3</v>
      </c>
      <c r="BU101" s="1">
        <v>1</v>
      </c>
      <c r="BV101" s="13">
        <f t="shared" si="58"/>
        <v>8</v>
      </c>
      <c r="BW101" s="13">
        <f t="shared" si="59"/>
        <v>4</v>
      </c>
      <c r="BX101" s="7" t="e">
        <f t="shared" si="60"/>
        <v>#DIV/0!</v>
      </c>
      <c r="BY101" s="1"/>
      <c r="BZ101" s="1">
        <v>1</v>
      </c>
      <c r="CA101" s="1"/>
      <c r="CB101" s="1">
        <v>2</v>
      </c>
      <c r="CC101" s="1"/>
      <c r="CD101" s="4">
        <f t="shared" si="61"/>
        <v>3</v>
      </c>
      <c r="CE101" s="4" t="e">
        <f t="shared" si="62"/>
        <v>#DIV/0!</v>
      </c>
      <c r="CF101" s="7">
        <f t="shared" si="63"/>
        <v>2.6666666666666665</v>
      </c>
      <c r="CG101" s="1"/>
      <c r="CH101" s="1">
        <v>115996.35</v>
      </c>
      <c r="CI101" s="1" t="s">
        <v>385</v>
      </c>
      <c r="CJ101" s="1"/>
      <c r="CK101" s="1"/>
      <c r="CL101" s="1"/>
      <c r="CM101" s="1"/>
      <c r="CS101" t="s">
        <v>424</v>
      </c>
      <c r="CT101" t="s">
        <v>425</v>
      </c>
      <c r="CU101" t="s">
        <v>426</v>
      </c>
      <c r="CV101" t="s">
        <v>428</v>
      </c>
      <c r="CW101" t="s">
        <v>434</v>
      </c>
      <c r="CX101">
        <f t="shared" si="48"/>
        <v>5</v>
      </c>
    </row>
    <row r="102" spans="1:102" x14ac:dyDescent="0.3">
      <c r="A102" s="1">
        <v>4343</v>
      </c>
      <c r="B102" s="1" t="b">
        <v>1</v>
      </c>
      <c r="C102" s="1" t="s">
        <v>386</v>
      </c>
      <c r="D102" s="1" t="s">
        <v>387</v>
      </c>
      <c r="E102" s="1">
        <v>68.639694000000006</v>
      </c>
      <c r="F102" s="1">
        <v>2.38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2.38</v>
      </c>
      <c r="S102" s="1">
        <v>1.1399999999999999</v>
      </c>
      <c r="T102" s="1">
        <v>2.38</v>
      </c>
      <c r="U102" s="1">
        <v>1.1399999999999999</v>
      </c>
      <c r="V102" s="1">
        <v>0</v>
      </c>
      <c r="W102" s="1">
        <v>1.24</v>
      </c>
      <c r="X102" s="1">
        <v>0</v>
      </c>
      <c r="Y102" s="1">
        <v>1.1399999999999999</v>
      </c>
      <c r="Z102" s="1">
        <v>0</v>
      </c>
      <c r="AA102" s="1">
        <v>2</v>
      </c>
      <c r="AB102" s="1"/>
      <c r="AC102" s="1"/>
      <c r="AD102" s="1"/>
      <c r="AE102" s="1"/>
      <c r="AF102" s="1"/>
      <c r="AG102" s="4">
        <f t="shared" si="49"/>
        <v>0</v>
      </c>
      <c r="AH102" s="1"/>
      <c r="AI102" s="1"/>
      <c r="AJ102" s="1"/>
      <c r="AK102" s="1"/>
      <c r="AL102" s="1"/>
      <c r="AM102" s="4">
        <f t="shared" si="50"/>
        <v>0</v>
      </c>
      <c r="AN102" s="1"/>
      <c r="AO102" s="1">
        <v>287.9101</v>
      </c>
      <c r="AP102" s="1">
        <v>112.27603000000001</v>
      </c>
      <c r="AQ102" s="1">
        <v>245.51528999999999</v>
      </c>
      <c r="AR102" s="1">
        <v>216.73283000000001</v>
      </c>
      <c r="AS102" s="4">
        <f t="shared" si="51"/>
        <v>862.43425000000002</v>
      </c>
      <c r="AT102" s="4">
        <f t="shared" si="52"/>
        <v>4</v>
      </c>
      <c r="AU102" s="6" t="e">
        <f t="shared" si="53"/>
        <v>#DIV/0!</v>
      </c>
      <c r="AV102" s="1"/>
      <c r="AW102" s="1"/>
      <c r="AX102" s="1"/>
      <c r="AY102" s="1">
        <v>144.98561000000001</v>
      </c>
      <c r="AZ102" s="1"/>
      <c r="BA102" s="4">
        <f t="shared" si="54"/>
        <v>144.98561000000001</v>
      </c>
      <c r="BB102" s="4"/>
      <c r="BC102" s="7">
        <f t="shared" si="55"/>
        <v>5.9484127424783741</v>
      </c>
      <c r="BD102" s="1">
        <v>2</v>
      </c>
      <c r="BE102" s="1"/>
      <c r="BF102" s="1"/>
      <c r="BG102" s="1"/>
      <c r="BH102" s="1"/>
      <c r="BI102" s="1"/>
      <c r="BJ102" s="4">
        <f t="shared" si="56"/>
        <v>0</v>
      </c>
      <c r="BK102" s="1"/>
      <c r="BL102" s="1"/>
      <c r="BM102" s="1"/>
      <c r="BN102" s="1"/>
      <c r="BO102" s="1"/>
      <c r="BP102" s="4">
        <f t="shared" si="57"/>
        <v>0</v>
      </c>
      <c r="BQ102" s="1"/>
      <c r="BR102" s="1">
        <v>3</v>
      </c>
      <c r="BS102" s="1">
        <v>1</v>
      </c>
      <c r="BT102" s="1">
        <v>3</v>
      </c>
      <c r="BU102" s="1">
        <v>1</v>
      </c>
      <c r="BV102" s="13">
        <f t="shared" si="58"/>
        <v>8</v>
      </c>
      <c r="BW102" s="13">
        <f t="shared" si="59"/>
        <v>4</v>
      </c>
      <c r="BX102" s="7" t="e">
        <f t="shared" si="60"/>
        <v>#DIV/0!</v>
      </c>
      <c r="BY102" s="1"/>
      <c r="BZ102" s="1">
        <v>1</v>
      </c>
      <c r="CA102" s="1"/>
      <c r="CB102" s="1">
        <v>2</v>
      </c>
      <c r="CC102" s="1"/>
      <c r="CD102" s="4">
        <f t="shared" si="61"/>
        <v>3</v>
      </c>
      <c r="CE102" s="4" t="e">
        <f t="shared" si="62"/>
        <v>#DIV/0!</v>
      </c>
      <c r="CF102" s="7">
        <f t="shared" si="63"/>
        <v>2.6666666666666665</v>
      </c>
      <c r="CG102" s="1"/>
      <c r="CH102" s="1">
        <v>106520.03</v>
      </c>
      <c r="CI102" s="1" t="s">
        <v>388</v>
      </c>
      <c r="CJ102" s="1"/>
      <c r="CK102" s="1"/>
      <c r="CL102" s="1"/>
      <c r="CM102" s="1"/>
      <c r="CS102" t="s">
        <v>424</v>
      </c>
      <c r="CT102" t="s">
        <v>425</v>
      </c>
      <c r="CU102" t="s">
        <v>426</v>
      </c>
      <c r="CV102" t="s">
        <v>428</v>
      </c>
      <c r="CW102" t="s">
        <v>434</v>
      </c>
      <c r="CX102">
        <f t="shared" si="48"/>
        <v>5</v>
      </c>
    </row>
    <row r="103" spans="1:102" x14ac:dyDescent="0.3">
      <c r="A103" s="1">
        <v>4343</v>
      </c>
      <c r="B103" s="1" t="b">
        <v>1</v>
      </c>
      <c r="C103" s="1" t="s">
        <v>389</v>
      </c>
      <c r="D103" s="1" t="s">
        <v>390</v>
      </c>
      <c r="E103" s="1">
        <v>68.639694000000006</v>
      </c>
      <c r="F103" s="1">
        <v>1.88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1.88</v>
      </c>
      <c r="S103" s="1">
        <v>0.9</v>
      </c>
      <c r="T103" s="1">
        <v>1.88</v>
      </c>
      <c r="U103" s="1">
        <v>0.9</v>
      </c>
      <c r="V103" s="1">
        <v>0</v>
      </c>
      <c r="W103" s="1">
        <v>0.98</v>
      </c>
      <c r="X103" s="1">
        <v>0</v>
      </c>
      <c r="Y103" s="1">
        <v>0.9</v>
      </c>
      <c r="Z103" s="1">
        <v>0</v>
      </c>
      <c r="AA103" s="1">
        <v>2</v>
      </c>
      <c r="AB103" s="1"/>
      <c r="AC103" s="1"/>
      <c r="AD103" s="1"/>
      <c r="AE103" s="1"/>
      <c r="AF103" s="1"/>
      <c r="AG103" s="4">
        <f t="shared" si="49"/>
        <v>0</v>
      </c>
      <c r="AH103" s="1"/>
      <c r="AI103" s="1"/>
      <c r="AJ103" s="1"/>
      <c r="AK103" s="1"/>
      <c r="AL103" s="1"/>
      <c r="AM103" s="4">
        <f t="shared" si="50"/>
        <v>0</v>
      </c>
      <c r="AN103" s="1"/>
      <c r="AO103" s="1">
        <v>287.9101</v>
      </c>
      <c r="AP103" s="1">
        <v>112.27603000000001</v>
      </c>
      <c r="AQ103" s="1">
        <v>245.51528999999999</v>
      </c>
      <c r="AR103" s="1">
        <v>216.73283000000001</v>
      </c>
      <c r="AS103" s="4">
        <f t="shared" si="51"/>
        <v>862.43425000000002</v>
      </c>
      <c r="AT103" s="4">
        <f t="shared" si="52"/>
        <v>4</v>
      </c>
      <c r="AU103" s="6" t="e">
        <f t="shared" si="53"/>
        <v>#DIV/0!</v>
      </c>
      <c r="AV103" s="1"/>
      <c r="AW103" s="1"/>
      <c r="AX103" s="1"/>
      <c r="AY103" s="1">
        <v>144.98561000000001</v>
      </c>
      <c r="AZ103" s="1"/>
      <c r="BA103" s="4">
        <f t="shared" si="54"/>
        <v>144.98561000000001</v>
      </c>
      <c r="BB103" s="4"/>
      <c r="BC103" s="7">
        <f t="shared" si="55"/>
        <v>5.9484127424783741</v>
      </c>
      <c r="BD103" s="1">
        <v>2</v>
      </c>
      <c r="BE103" s="1"/>
      <c r="BF103" s="1"/>
      <c r="BG103" s="1"/>
      <c r="BH103" s="1"/>
      <c r="BI103" s="1"/>
      <c r="BJ103" s="4">
        <f t="shared" si="56"/>
        <v>0</v>
      </c>
      <c r="BK103" s="1"/>
      <c r="BL103" s="1"/>
      <c r="BM103" s="1"/>
      <c r="BN103" s="1"/>
      <c r="BO103" s="1"/>
      <c r="BP103" s="4">
        <f t="shared" si="57"/>
        <v>0</v>
      </c>
      <c r="BQ103" s="1"/>
      <c r="BR103" s="1">
        <v>3</v>
      </c>
      <c r="BS103" s="1">
        <v>1</v>
      </c>
      <c r="BT103" s="1">
        <v>3</v>
      </c>
      <c r="BU103" s="1">
        <v>1</v>
      </c>
      <c r="BV103" s="13">
        <f t="shared" si="58"/>
        <v>8</v>
      </c>
      <c r="BW103" s="13">
        <f t="shared" si="59"/>
        <v>4</v>
      </c>
      <c r="BX103" s="7" t="e">
        <f t="shared" si="60"/>
        <v>#DIV/0!</v>
      </c>
      <c r="BY103" s="1"/>
      <c r="BZ103" s="1">
        <v>1</v>
      </c>
      <c r="CA103" s="1"/>
      <c r="CB103" s="1">
        <v>2</v>
      </c>
      <c r="CC103" s="1"/>
      <c r="CD103" s="4">
        <f t="shared" si="61"/>
        <v>3</v>
      </c>
      <c r="CE103" s="4" t="e">
        <f t="shared" si="62"/>
        <v>#DIV/0!</v>
      </c>
      <c r="CF103" s="7">
        <f t="shared" si="63"/>
        <v>2.6666666666666665</v>
      </c>
      <c r="CG103" s="1"/>
      <c r="CH103" s="1">
        <v>134578.97</v>
      </c>
      <c r="CI103" s="1" t="s">
        <v>388</v>
      </c>
      <c r="CJ103" s="1"/>
      <c r="CK103" s="1"/>
      <c r="CL103" s="1"/>
      <c r="CM103" s="1"/>
      <c r="CS103" t="s">
        <v>424</v>
      </c>
      <c r="CT103" t="s">
        <v>425</v>
      </c>
      <c r="CU103" t="s">
        <v>426</v>
      </c>
      <c r="CV103" t="s">
        <v>428</v>
      </c>
      <c r="CW103" t="s">
        <v>434</v>
      </c>
      <c r="CX103">
        <f t="shared" si="48"/>
        <v>5</v>
      </c>
    </row>
    <row r="104" spans="1:102" x14ac:dyDescent="0.3">
      <c r="A104" s="1">
        <v>4343</v>
      </c>
      <c r="B104" s="1" t="b">
        <v>1</v>
      </c>
      <c r="C104" s="1" t="s">
        <v>391</v>
      </c>
      <c r="D104" s="1" t="s">
        <v>392</v>
      </c>
      <c r="E104" s="1">
        <v>68.639694000000006</v>
      </c>
      <c r="F104" s="1">
        <v>5.44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5.44</v>
      </c>
      <c r="S104" s="1">
        <v>2.6</v>
      </c>
      <c r="T104" s="1">
        <v>5.44</v>
      </c>
      <c r="U104" s="1">
        <v>2.6</v>
      </c>
      <c r="V104" s="1">
        <v>0</v>
      </c>
      <c r="W104" s="1">
        <v>2.84</v>
      </c>
      <c r="X104" s="1">
        <v>0</v>
      </c>
      <c r="Y104" s="1">
        <v>2.6</v>
      </c>
      <c r="Z104" s="1">
        <v>0</v>
      </c>
      <c r="AA104" s="1">
        <v>2</v>
      </c>
      <c r="AB104" s="1"/>
      <c r="AC104" s="1"/>
      <c r="AD104" s="1"/>
      <c r="AE104" s="1"/>
      <c r="AF104" s="1"/>
      <c r="AG104" s="4">
        <f t="shared" si="49"/>
        <v>0</v>
      </c>
      <c r="AH104" s="1"/>
      <c r="AI104" s="1"/>
      <c r="AJ104" s="1"/>
      <c r="AK104" s="1"/>
      <c r="AL104" s="1"/>
      <c r="AM104" s="4">
        <f t="shared" si="50"/>
        <v>0</v>
      </c>
      <c r="AN104" s="1"/>
      <c r="AO104" s="1">
        <v>287.9101</v>
      </c>
      <c r="AP104" s="1">
        <v>112.27603000000001</v>
      </c>
      <c r="AQ104" s="1">
        <v>245.51528999999999</v>
      </c>
      <c r="AR104" s="1">
        <v>216.73283000000001</v>
      </c>
      <c r="AS104" s="4">
        <f t="shared" si="51"/>
        <v>862.43425000000002</v>
      </c>
      <c r="AT104" s="4">
        <f t="shared" si="52"/>
        <v>4</v>
      </c>
      <c r="AU104" s="6" t="e">
        <f t="shared" si="53"/>
        <v>#DIV/0!</v>
      </c>
      <c r="AV104" s="1"/>
      <c r="AW104" s="1"/>
      <c r="AX104" s="1"/>
      <c r="AY104" s="1">
        <v>144.98561000000001</v>
      </c>
      <c r="AZ104" s="1"/>
      <c r="BA104" s="4">
        <f t="shared" si="54"/>
        <v>144.98561000000001</v>
      </c>
      <c r="BB104" s="4"/>
      <c r="BC104" s="7">
        <f t="shared" si="55"/>
        <v>5.9484127424783741</v>
      </c>
      <c r="BD104" s="1">
        <v>2</v>
      </c>
      <c r="BE104" s="1"/>
      <c r="BF104" s="1"/>
      <c r="BG104" s="1"/>
      <c r="BH104" s="1"/>
      <c r="BI104" s="1"/>
      <c r="BJ104" s="4">
        <f t="shared" si="56"/>
        <v>0</v>
      </c>
      <c r="BK104" s="1"/>
      <c r="BL104" s="1"/>
      <c r="BM104" s="1"/>
      <c r="BN104" s="1"/>
      <c r="BO104" s="1"/>
      <c r="BP104" s="4">
        <f t="shared" si="57"/>
        <v>0</v>
      </c>
      <c r="BQ104" s="1"/>
      <c r="BR104" s="1">
        <v>3</v>
      </c>
      <c r="BS104" s="1">
        <v>1</v>
      </c>
      <c r="BT104" s="1">
        <v>3</v>
      </c>
      <c r="BU104" s="1">
        <v>1</v>
      </c>
      <c r="BV104" s="13">
        <f t="shared" si="58"/>
        <v>8</v>
      </c>
      <c r="BW104" s="13">
        <f t="shared" si="59"/>
        <v>4</v>
      </c>
      <c r="BX104" s="7" t="e">
        <f t="shared" si="60"/>
        <v>#DIV/0!</v>
      </c>
      <c r="BY104" s="1"/>
      <c r="BZ104" s="1">
        <v>1</v>
      </c>
      <c r="CA104" s="1"/>
      <c r="CB104" s="1">
        <v>2</v>
      </c>
      <c r="CC104" s="1"/>
      <c r="CD104" s="4">
        <f t="shared" si="61"/>
        <v>3</v>
      </c>
      <c r="CE104" s="4" t="e">
        <f t="shared" si="62"/>
        <v>#DIV/0!</v>
      </c>
      <c r="CF104" s="7">
        <f t="shared" si="63"/>
        <v>2.6666666666666665</v>
      </c>
      <c r="CG104" s="1"/>
      <c r="CH104" s="1">
        <v>48006.745999999999</v>
      </c>
      <c r="CI104" s="1" t="s">
        <v>388</v>
      </c>
      <c r="CJ104" s="1"/>
      <c r="CK104" s="1"/>
      <c r="CL104" s="1"/>
      <c r="CM104" s="1"/>
      <c r="CS104" t="s">
        <v>424</v>
      </c>
      <c r="CT104" t="s">
        <v>425</v>
      </c>
      <c r="CU104" t="s">
        <v>426</v>
      </c>
      <c r="CV104" t="s">
        <v>428</v>
      </c>
      <c r="CW104" t="s">
        <v>434</v>
      </c>
      <c r="CX104">
        <f t="shared" si="48"/>
        <v>5</v>
      </c>
    </row>
    <row r="105" spans="1:102" x14ac:dyDescent="0.3">
      <c r="A105" s="1">
        <v>4343</v>
      </c>
      <c r="B105" s="1" t="b">
        <v>1</v>
      </c>
      <c r="C105" s="1" t="s">
        <v>393</v>
      </c>
      <c r="D105" s="1" t="s">
        <v>380</v>
      </c>
      <c r="E105" s="1">
        <v>68.639694000000006</v>
      </c>
      <c r="F105" s="1">
        <v>2.4900000000000002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2.4900000000000002</v>
      </c>
      <c r="S105" s="1">
        <v>1.19</v>
      </c>
      <c r="T105" s="1">
        <v>2.4900000000000002</v>
      </c>
      <c r="U105" s="1">
        <v>1.19</v>
      </c>
      <c r="V105" s="1">
        <v>0</v>
      </c>
      <c r="W105" s="1">
        <v>1.3</v>
      </c>
      <c r="X105" s="1">
        <v>0</v>
      </c>
      <c r="Y105" s="1">
        <v>1.19</v>
      </c>
      <c r="Z105" s="1">
        <v>0</v>
      </c>
      <c r="AA105" s="1">
        <v>2</v>
      </c>
      <c r="AB105" s="1"/>
      <c r="AC105" s="1"/>
      <c r="AD105" s="1"/>
      <c r="AE105" s="1"/>
      <c r="AF105" s="1"/>
      <c r="AG105" s="4">
        <f t="shared" si="49"/>
        <v>0</v>
      </c>
      <c r="AH105" s="1"/>
      <c r="AI105" s="1"/>
      <c r="AJ105" s="1"/>
      <c r="AK105" s="1"/>
      <c r="AL105" s="1"/>
      <c r="AM105" s="4">
        <f t="shared" si="50"/>
        <v>0</v>
      </c>
      <c r="AN105" s="1"/>
      <c r="AO105" s="1">
        <v>287.9101</v>
      </c>
      <c r="AP105" s="1">
        <v>112.27603000000001</v>
      </c>
      <c r="AQ105" s="1">
        <v>245.51528999999999</v>
      </c>
      <c r="AR105" s="1">
        <v>216.73283000000001</v>
      </c>
      <c r="AS105" s="4">
        <f t="shared" si="51"/>
        <v>862.43425000000002</v>
      </c>
      <c r="AT105" s="4">
        <f t="shared" si="52"/>
        <v>4</v>
      </c>
      <c r="AU105" s="6" t="e">
        <f t="shared" si="53"/>
        <v>#DIV/0!</v>
      </c>
      <c r="AV105" s="1"/>
      <c r="AW105" s="1"/>
      <c r="AX105" s="1"/>
      <c r="AY105" s="1">
        <v>144.98561000000001</v>
      </c>
      <c r="AZ105" s="1"/>
      <c r="BA105" s="4">
        <f t="shared" si="54"/>
        <v>144.98561000000001</v>
      </c>
      <c r="BB105" s="4"/>
      <c r="BC105" s="7">
        <f t="shared" si="55"/>
        <v>5.9484127424783741</v>
      </c>
      <c r="BD105" s="1">
        <v>2</v>
      </c>
      <c r="BE105" s="1"/>
      <c r="BF105" s="1"/>
      <c r="BG105" s="1"/>
      <c r="BH105" s="1"/>
      <c r="BI105" s="1"/>
      <c r="BJ105" s="4">
        <f t="shared" si="56"/>
        <v>0</v>
      </c>
      <c r="BK105" s="1"/>
      <c r="BL105" s="1"/>
      <c r="BM105" s="1"/>
      <c r="BN105" s="1"/>
      <c r="BO105" s="1"/>
      <c r="BP105" s="4">
        <f t="shared" si="57"/>
        <v>0</v>
      </c>
      <c r="BQ105" s="1"/>
      <c r="BR105" s="1">
        <v>3</v>
      </c>
      <c r="BS105" s="1">
        <v>1</v>
      </c>
      <c r="BT105" s="1">
        <v>3</v>
      </c>
      <c r="BU105" s="1">
        <v>1</v>
      </c>
      <c r="BV105" s="13">
        <f t="shared" si="58"/>
        <v>8</v>
      </c>
      <c r="BW105" s="13">
        <f t="shared" si="59"/>
        <v>4</v>
      </c>
      <c r="BX105" s="7" t="e">
        <f t="shared" si="60"/>
        <v>#DIV/0!</v>
      </c>
      <c r="BY105" s="1"/>
      <c r="BZ105" s="1">
        <v>1</v>
      </c>
      <c r="CA105" s="1"/>
      <c r="CB105" s="1">
        <v>2</v>
      </c>
      <c r="CC105" s="1"/>
      <c r="CD105" s="4">
        <f t="shared" si="61"/>
        <v>3</v>
      </c>
      <c r="CE105" s="4" t="e">
        <f t="shared" si="62"/>
        <v>#DIV/0!</v>
      </c>
      <c r="CF105" s="7">
        <f t="shared" si="63"/>
        <v>2.6666666666666665</v>
      </c>
      <c r="CG105" s="1"/>
      <c r="CH105" s="1">
        <v>102066.25</v>
      </c>
      <c r="CI105" s="1" t="s">
        <v>394</v>
      </c>
      <c r="CJ105" s="1"/>
      <c r="CK105" s="1"/>
      <c r="CL105" s="1"/>
      <c r="CM105" s="1"/>
      <c r="CS105" t="s">
        <v>424</v>
      </c>
      <c r="CT105" t="s">
        <v>425</v>
      </c>
      <c r="CU105" t="s">
        <v>426</v>
      </c>
      <c r="CV105" t="s">
        <v>428</v>
      </c>
      <c r="CW105" t="s">
        <v>434</v>
      </c>
      <c r="CX105">
        <f t="shared" si="48"/>
        <v>5</v>
      </c>
    </row>
    <row r="106" spans="1:102" x14ac:dyDescent="0.3">
      <c r="A106" s="1">
        <v>4343</v>
      </c>
      <c r="B106" s="1" t="b">
        <v>1</v>
      </c>
      <c r="C106" s="1" t="s">
        <v>395</v>
      </c>
      <c r="D106" s="1" t="s">
        <v>396</v>
      </c>
      <c r="E106" s="1">
        <v>68.639694000000006</v>
      </c>
      <c r="F106" s="1">
        <v>2.27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2.27</v>
      </c>
      <c r="S106" s="1">
        <v>1.0900000000000001</v>
      </c>
      <c r="T106" s="1">
        <v>2.27</v>
      </c>
      <c r="U106" s="1">
        <v>1.0900000000000001</v>
      </c>
      <c r="V106" s="1">
        <v>0</v>
      </c>
      <c r="W106" s="1">
        <v>1.19</v>
      </c>
      <c r="X106" s="1">
        <v>0</v>
      </c>
      <c r="Y106" s="1">
        <v>1.0900000000000001</v>
      </c>
      <c r="Z106" s="1">
        <v>0</v>
      </c>
      <c r="AA106" s="1">
        <v>2</v>
      </c>
      <c r="AB106" s="1"/>
      <c r="AC106" s="1"/>
      <c r="AD106" s="1"/>
      <c r="AE106" s="1"/>
      <c r="AF106" s="1"/>
      <c r="AG106" s="4">
        <f t="shared" si="49"/>
        <v>0</v>
      </c>
      <c r="AH106" s="1"/>
      <c r="AI106" s="1"/>
      <c r="AJ106" s="1"/>
      <c r="AK106" s="1"/>
      <c r="AL106" s="1"/>
      <c r="AM106" s="4">
        <f t="shared" si="50"/>
        <v>0</v>
      </c>
      <c r="AN106" s="1"/>
      <c r="AO106" s="1">
        <v>287.9101</v>
      </c>
      <c r="AP106" s="1">
        <v>112.27603000000001</v>
      </c>
      <c r="AQ106" s="1">
        <v>245.51528999999999</v>
      </c>
      <c r="AR106" s="1">
        <v>216.73283000000001</v>
      </c>
      <c r="AS106" s="4">
        <f t="shared" si="51"/>
        <v>862.43425000000002</v>
      </c>
      <c r="AT106" s="4">
        <f t="shared" si="52"/>
        <v>4</v>
      </c>
      <c r="AU106" s="6" t="e">
        <f t="shared" si="53"/>
        <v>#DIV/0!</v>
      </c>
      <c r="AV106" s="1"/>
      <c r="AW106" s="1"/>
      <c r="AX106" s="1"/>
      <c r="AY106" s="1">
        <v>144.98561000000001</v>
      </c>
      <c r="AZ106" s="1"/>
      <c r="BA106" s="4">
        <f t="shared" si="54"/>
        <v>144.98561000000001</v>
      </c>
      <c r="BB106" s="4"/>
      <c r="BC106" s="7">
        <f t="shared" si="55"/>
        <v>5.9484127424783741</v>
      </c>
      <c r="BD106" s="1">
        <v>2</v>
      </c>
      <c r="BE106" s="1"/>
      <c r="BF106" s="1"/>
      <c r="BG106" s="1"/>
      <c r="BH106" s="1"/>
      <c r="BI106" s="1"/>
      <c r="BJ106" s="4">
        <f t="shared" si="56"/>
        <v>0</v>
      </c>
      <c r="BK106" s="1"/>
      <c r="BL106" s="1"/>
      <c r="BM106" s="1"/>
      <c r="BN106" s="1"/>
      <c r="BO106" s="1"/>
      <c r="BP106" s="4">
        <f t="shared" si="57"/>
        <v>0</v>
      </c>
      <c r="BQ106" s="1"/>
      <c r="BR106" s="1">
        <v>3</v>
      </c>
      <c r="BS106" s="1">
        <v>1</v>
      </c>
      <c r="BT106" s="1">
        <v>3</v>
      </c>
      <c r="BU106" s="1">
        <v>1</v>
      </c>
      <c r="BV106" s="13">
        <f t="shared" si="58"/>
        <v>8</v>
      </c>
      <c r="BW106" s="13">
        <f t="shared" si="59"/>
        <v>4</v>
      </c>
      <c r="BX106" s="7" t="e">
        <f t="shared" si="60"/>
        <v>#DIV/0!</v>
      </c>
      <c r="BY106" s="1"/>
      <c r="BZ106" s="1">
        <v>1</v>
      </c>
      <c r="CA106" s="1"/>
      <c r="CB106" s="1">
        <v>2</v>
      </c>
      <c r="CC106" s="1"/>
      <c r="CD106" s="4">
        <f t="shared" si="61"/>
        <v>3</v>
      </c>
      <c r="CE106" s="4" t="e">
        <f t="shared" si="62"/>
        <v>#DIV/0!</v>
      </c>
      <c r="CF106" s="7">
        <f t="shared" si="63"/>
        <v>2.6666666666666665</v>
      </c>
      <c r="CG106" s="1"/>
      <c r="CH106" s="1">
        <v>111393.42</v>
      </c>
      <c r="CI106" s="1" t="s">
        <v>388</v>
      </c>
      <c r="CJ106" s="1"/>
      <c r="CK106" s="1"/>
      <c r="CL106" s="1"/>
      <c r="CM106" s="1"/>
      <c r="CS106" t="s">
        <v>424</v>
      </c>
      <c r="CT106" t="s">
        <v>425</v>
      </c>
      <c r="CU106" t="s">
        <v>426</v>
      </c>
      <c r="CV106" t="s">
        <v>428</v>
      </c>
      <c r="CW106" t="s">
        <v>434</v>
      </c>
      <c r="CX106">
        <f t="shared" si="48"/>
        <v>5</v>
      </c>
    </row>
    <row r="107" spans="1:102" x14ac:dyDescent="0.3">
      <c r="A107" s="1">
        <v>4343</v>
      </c>
      <c r="B107" s="1" t="b">
        <v>1</v>
      </c>
      <c r="C107" s="1" t="s">
        <v>397</v>
      </c>
      <c r="D107" s="1" t="s">
        <v>398</v>
      </c>
      <c r="E107" s="1">
        <v>68.639694000000006</v>
      </c>
      <c r="F107" s="1">
        <v>5.44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5.44</v>
      </c>
      <c r="S107" s="1">
        <v>2.6</v>
      </c>
      <c r="T107" s="1">
        <v>5.44</v>
      </c>
      <c r="U107" s="1">
        <v>2.6</v>
      </c>
      <c r="V107" s="1">
        <v>0</v>
      </c>
      <c r="W107" s="1">
        <v>2.84</v>
      </c>
      <c r="X107" s="1">
        <v>0</v>
      </c>
      <c r="Y107" s="1">
        <v>2.6</v>
      </c>
      <c r="Z107" s="1">
        <v>0</v>
      </c>
      <c r="AA107" s="1">
        <v>2</v>
      </c>
      <c r="AB107" s="1"/>
      <c r="AC107" s="1"/>
      <c r="AD107" s="1"/>
      <c r="AE107" s="1"/>
      <c r="AF107" s="1"/>
      <c r="AG107" s="4">
        <f t="shared" si="49"/>
        <v>0</v>
      </c>
      <c r="AH107" s="1"/>
      <c r="AI107" s="1"/>
      <c r="AJ107" s="1"/>
      <c r="AK107" s="1"/>
      <c r="AL107" s="1"/>
      <c r="AM107" s="4">
        <f t="shared" si="50"/>
        <v>0</v>
      </c>
      <c r="AN107" s="1"/>
      <c r="AO107" s="1">
        <v>287.9101</v>
      </c>
      <c r="AP107" s="1">
        <v>112.27603000000001</v>
      </c>
      <c r="AQ107" s="1">
        <v>245.51528999999999</v>
      </c>
      <c r="AR107" s="1">
        <v>216.73283000000001</v>
      </c>
      <c r="AS107" s="4">
        <f t="shared" si="51"/>
        <v>862.43425000000002</v>
      </c>
      <c r="AT107" s="4">
        <f t="shared" si="52"/>
        <v>4</v>
      </c>
      <c r="AU107" s="6" t="e">
        <f t="shared" si="53"/>
        <v>#DIV/0!</v>
      </c>
      <c r="AV107" s="1"/>
      <c r="AW107" s="1"/>
      <c r="AX107" s="1"/>
      <c r="AY107" s="1">
        <v>144.98561000000001</v>
      </c>
      <c r="AZ107" s="1"/>
      <c r="BA107" s="4">
        <f t="shared" si="54"/>
        <v>144.98561000000001</v>
      </c>
      <c r="BB107" s="4"/>
      <c r="BC107" s="7">
        <f t="shared" si="55"/>
        <v>5.9484127424783741</v>
      </c>
      <c r="BD107" s="1">
        <v>2</v>
      </c>
      <c r="BE107" s="1"/>
      <c r="BF107" s="1"/>
      <c r="BG107" s="1"/>
      <c r="BH107" s="1"/>
      <c r="BI107" s="1"/>
      <c r="BJ107" s="4">
        <f t="shared" si="56"/>
        <v>0</v>
      </c>
      <c r="BK107" s="1"/>
      <c r="BL107" s="1"/>
      <c r="BM107" s="1"/>
      <c r="BN107" s="1"/>
      <c r="BO107" s="1"/>
      <c r="BP107" s="4">
        <f t="shared" si="57"/>
        <v>0</v>
      </c>
      <c r="BQ107" s="1"/>
      <c r="BR107" s="1">
        <v>3</v>
      </c>
      <c r="BS107" s="1">
        <v>1</v>
      </c>
      <c r="BT107" s="1">
        <v>3</v>
      </c>
      <c r="BU107" s="1">
        <v>1</v>
      </c>
      <c r="BV107" s="13">
        <f t="shared" si="58"/>
        <v>8</v>
      </c>
      <c r="BW107" s="13">
        <f t="shared" si="59"/>
        <v>4</v>
      </c>
      <c r="BX107" s="7" t="e">
        <f t="shared" si="60"/>
        <v>#DIV/0!</v>
      </c>
      <c r="BY107" s="1"/>
      <c r="BZ107" s="1">
        <v>1</v>
      </c>
      <c r="CA107" s="1"/>
      <c r="CB107" s="1">
        <v>2</v>
      </c>
      <c r="CC107" s="1"/>
      <c r="CD107" s="4">
        <f t="shared" si="61"/>
        <v>3</v>
      </c>
      <c r="CE107" s="4" t="e">
        <f t="shared" si="62"/>
        <v>#DIV/0!</v>
      </c>
      <c r="CF107" s="7">
        <f t="shared" si="63"/>
        <v>2.6666666666666665</v>
      </c>
      <c r="CG107" s="1"/>
      <c r="CH107" s="1">
        <v>47974.688000000002</v>
      </c>
      <c r="CI107" s="1" t="s">
        <v>399</v>
      </c>
      <c r="CJ107" s="1"/>
      <c r="CK107" s="1"/>
      <c r="CL107" s="1"/>
      <c r="CM107" s="1"/>
      <c r="CS107" t="s">
        <v>424</v>
      </c>
      <c r="CT107" t="s">
        <v>425</v>
      </c>
      <c r="CU107" t="s">
        <v>426</v>
      </c>
      <c r="CV107" t="s">
        <v>428</v>
      </c>
      <c r="CW107" t="s">
        <v>434</v>
      </c>
      <c r="CX107">
        <f t="shared" si="48"/>
        <v>5</v>
      </c>
    </row>
    <row r="108" spans="1:102" x14ac:dyDescent="0.3">
      <c r="A108" s="1">
        <v>4343</v>
      </c>
      <c r="B108" s="1" t="b">
        <v>1</v>
      </c>
      <c r="C108" s="1" t="s">
        <v>400</v>
      </c>
      <c r="D108" s="1" t="s">
        <v>380</v>
      </c>
      <c r="E108" s="1">
        <v>68.639694000000006</v>
      </c>
      <c r="F108" s="1">
        <v>2.27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2.27</v>
      </c>
      <c r="S108" s="1">
        <v>1.0900000000000001</v>
      </c>
      <c r="T108" s="1">
        <v>2.27</v>
      </c>
      <c r="U108" s="1">
        <v>1.0900000000000001</v>
      </c>
      <c r="V108" s="1">
        <v>0</v>
      </c>
      <c r="W108" s="1">
        <v>1.18</v>
      </c>
      <c r="X108" s="1">
        <v>0</v>
      </c>
      <c r="Y108" s="1">
        <v>1.0900000000000001</v>
      </c>
      <c r="Z108" s="1">
        <v>0</v>
      </c>
      <c r="AA108" s="1">
        <v>2</v>
      </c>
      <c r="AB108" s="1"/>
      <c r="AC108" s="1"/>
      <c r="AD108" s="1"/>
      <c r="AE108" s="1"/>
      <c r="AF108" s="1"/>
      <c r="AG108" s="4">
        <f t="shared" si="49"/>
        <v>0</v>
      </c>
      <c r="AH108" s="1"/>
      <c r="AI108" s="1"/>
      <c r="AJ108" s="1"/>
      <c r="AK108" s="1"/>
      <c r="AL108" s="1"/>
      <c r="AM108" s="4">
        <f t="shared" si="50"/>
        <v>0</v>
      </c>
      <c r="AN108" s="1"/>
      <c r="AO108" s="1">
        <v>287.9101</v>
      </c>
      <c r="AP108" s="1">
        <v>112.27603000000001</v>
      </c>
      <c r="AQ108" s="1">
        <v>245.51528999999999</v>
      </c>
      <c r="AR108" s="1">
        <v>216.73283000000001</v>
      </c>
      <c r="AS108" s="4">
        <f t="shared" si="51"/>
        <v>862.43425000000002</v>
      </c>
      <c r="AT108" s="4">
        <f t="shared" si="52"/>
        <v>4</v>
      </c>
      <c r="AU108" s="6" t="e">
        <f t="shared" si="53"/>
        <v>#DIV/0!</v>
      </c>
      <c r="AV108" s="1"/>
      <c r="AW108" s="1"/>
      <c r="AX108" s="1"/>
      <c r="AY108" s="1">
        <v>144.98561000000001</v>
      </c>
      <c r="AZ108" s="1"/>
      <c r="BA108" s="4">
        <f t="shared" si="54"/>
        <v>144.98561000000001</v>
      </c>
      <c r="BB108" s="4"/>
      <c r="BC108" s="7">
        <f t="shared" si="55"/>
        <v>5.9484127424783741</v>
      </c>
      <c r="BD108" s="1">
        <v>2</v>
      </c>
      <c r="BE108" s="1"/>
      <c r="BF108" s="1"/>
      <c r="BG108" s="1"/>
      <c r="BH108" s="1"/>
      <c r="BI108" s="1"/>
      <c r="BJ108" s="4">
        <f t="shared" si="56"/>
        <v>0</v>
      </c>
      <c r="BK108" s="1"/>
      <c r="BL108" s="1"/>
      <c r="BM108" s="1"/>
      <c r="BN108" s="1"/>
      <c r="BO108" s="1"/>
      <c r="BP108" s="4">
        <f t="shared" si="57"/>
        <v>0</v>
      </c>
      <c r="BQ108" s="1"/>
      <c r="BR108" s="1">
        <v>3</v>
      </c>
      <c r="BS108" s="1">
        <v>1</v>
      </c>
      <c r="BT108" s="1">
        <v>3</v>
      </c>
      <c r="BU108" s="1">
        <v>1</v>
      </c>
      <c r="BV108" s="13">
        <f t="shared" si="58"/>
        <v>8</v>
      </c>
      <c r="BW108" s="13">
        <f t="shared" si="59"/>
        <v>4</v>
      </c>
      <c r="BX108" s="7" t="e">
        <f t="shared" si="60"/>
        <v>#DIV/0!</v>
      </c>
      <c r="BY108" s="1"/>
      <c r="BZ108" s="1">
        <v>1</v>
      </c>
      <c r="CA108" s="1"/>
      <c r="CB108" s="1">
        <v>2</v>
      </c>
      <c r="CC108" s="1"/>
      <c r="CD108" s="4">
        <f t="shared" si="61"/>
        <v>3</v>
      </c>
      <c r="CE108" s="4" t="e">
        <f t="shared" si="62"/>
        <v>#DIV/0!</v>
      </c>
      <c r="CF108" s="7">
        <f t="shared" si="63"/>
        <v>2.6666666666666665</v>
      </c>
      <c r="CG108" s="1"/>
      <c r="CH108" s="1">
        <v>111425.29</v>
      </c>
      <c r="CI108" s="1" t="s">
        <v>401</v>
      </c>
      <c r="CJ108" s="1"/>
      <c r="CK108" s="1"/>
      <c r="CL108" s="1"/>
      <c r="CM108" s="1"/>
      <c r="CS108" t="s">
        <v>424</v>
      </c>
      <c r="CT108" t="s">
        <v>425</v>
      </c>
      <c r="CU108" t="s">
        <v>426</v>
      </c>
      <c r="CV108" t="s">
        <v>428</v>
      </c>
      <c r="CW108" t="s">
        <v>434</v>
      </c>
      <c r="CX108">
        <f t="shared" si="48"/>
        <v>5</v>
      </c>
    </row>
    <row r="109" spans="1:102" x14ac:dyDescent="0.3">
      <c r="A109" s="1">
        <v>763</v>
      </c>
      <c r="B109" s="1" t="b">
        <v>1</v>
      </c>
      <c r="C109" s="1" t="s">
        <v>402</v>
      </c>
      <c r="D109" s="1" t="s">
        <v>403</v>
      </c>
      <c r="E109" s="1">
        <v>242.38589999999999</v>
      </c>
      <c r="F109" s="1">
        <v>13.91</v>
      </c>
      <c r="G109" s="1">
        <v>8.17</v>
      </c>
      <c r="H109" s="1">
        <v>8.32</v>
      </c>
      <c r="I109" s="1">
        <v>8.01</v>
      </c>
      <c r="J109" s="1">
        <v>8.17</v>
      </c>
      <c r="K109" s="1">
        <v>8.2200000000000006</v>
      </c>
      <c r="L109" s="1">
        <v>8.11</v>
      </c>
      <c r="M109" s="1">
        <v>7.56</v>
      </c>
      <c r="N109" s="1">
        <v>8.2200000000000006</v>
      </c>
      <c r="O109" s="1">
        <v>8.17</v>
      </c>
      <c r="P109" s="1">
        <v>9.68</v>
      </c>
      <c r="Q109" s="1">
        <v>0</v>
      </c>
      <c r="R109" s="1">
        <v>0.5</v>
      </c>
      <c r="S109" s="1">
        <v>0</v>
      </c>
      <c r="T109" s="1">
        <v>0.86</v>
      </c>
      <c r="U109" s="1">
        <v>1.31</v>
      </c>
      <c r="V109" s="1">
        <v>1.01</v>
      </c>
      <c r="W109" s="1">
        <v>1.01</v>
      </c>
      <c r="X109" s="1">
        <v>1.92</v>
      </c>
      <c r="Y109" s="1">
        <v>0.5</v>
      </c>
      <c r="Z109" s="1">
        <v>0</v>
      </c>
      <c r="AA109" s="1">
        <v>27</v>
      </c>
      <c r="AB109" s="1"/>
      <c r="AC109" s="1"/>
      <c r="AD109" s="1"/>
      <c r="AE109" s="1"/>
      <c r="AF109" s="1"/>
      <c r="AG109" s="4">
        <f t="shared" si="49"/>
        <v>0</v>
      </c>
      <c r="AH109" s="1">
        <v>221.68629999999999</v>
      </c>
      <c r="AI109" s="1"/>
      <c r="AJ109" s="1"/>
      <c r="AK109" s="1"/>
      <c r="AL109" s="1"/>
      <c r="AM109" s="4">
        <f t="shared" si="50"/>
        <v>221.68629999999999</v>
      </c>
      <c r="AN109" s="1"/>
      <c r="AO109" s="1"/>
      <c r="AP109" s="1"/>
      <c r="AQ109" s="1">
        <v>842.64869999999996</v>
      </c>
      <c r="AR109" s="1">
        <v>2548.252</v>
      </c>
      <c r="AS109" s="4">
        <f t="shared" si="51"/>
        <v>3390.9007000000001</v>
      </c>
      <c r="AT109" s="4">
        <f t="shared" si="52"/>
        <v>2</v>
      </c>
      <c r="AU109" s="6" t="e">
        <f t="shared" si="53"/>
        <v>#DIV/0!</v>
      </c>
      <c r="AV109" s="1"/>
      <c r="AW109" s="1"/>
      <c r="AX109" s="1"/>
      <c r="AY109" s="1">
        <v>1043.3859</v>
      </c>
      <c r="AZ109" s="1"/>
      <c r="BA109" s="4">
        <f t="shared" si="54"/>
        <v>1043.3859</v>
      </c>
      <c r="BB109" s="4"/>
      <c r="BC109" s="7">
        <f t="shared" si="55"/>
        <v>3.2499008276803436</v>
      </c>
      <c r="BD109" s="1">
        <v>4</v>
      </c>
      <c r="BE109" s="1">
        <v>28</v>
      </c>
      <c r="BF109" s="1">
        <v>30</v>
      </c>
      <c r="BG109" s="1">
        <v>34</v>
      </c>
      <c r="BH109" s="1">
        <v>27</v>
      </c>
      <c r="BI109" s="1">
        <v>28</v>
      </c>
      <c r="BJ109" s="4">
        <f t="shared" si="56"/>
        <v>147</v>
      </c>
      <c r="BK109" s="1">
        <v>31</v>
      </c>
      <c r="BL109" s="1">
        <v>29</v>
      </c>
      <c r="BM109" s="1">
        <v>27</v>
      </c>
      <c r="BN109" s="1">
        <v>32</v>
      </c>
      <c r="BO109" s="1">
        <v>31</v>
      </c>
      <c r="BP109" s="4">
        <f t="shared" si="57"/>
        <v>150</v>
      </c>
      <c r="BQ109" s="1"/>
      <c r="BR109" s="1">
        <v>1</v>
      </c>
      <c r="BS109" s="1"/>
      <c r="BT109" s="1">
        <v>2</v>
      </c>
      <c r="BU109" s="1">
        <v>2</v>
      </c>
      <c r="BV109" s="13">
        <f t="shared" si="58"/>
        <v>5</v>
      </c>
      <c r="BW109" s="13">
        <f t="shared" si="59"/>
        <v>3</v>
      </c>
      <c r="BX109" s="4">
        <f t="shared" si="60"/>
        <v>3.4013605442176874E-2</v>
      </c>
      <c r="BY109" s="1">
        <v>2</v>
      </c>
      <c r="BZ109" s="1">
        <v>2</v>
      </c>
      <c r="CA109" s="1">
        <v>6</v>
      </c>
      <c r="CB109" s="1">
        <v>1</v>
      </c>
      <c r="CC109" s="1"/>
      <c r="CD109" s="4">
        <f t="shared" si="61"/>
        <v>11</v>
      </c>
      <c r="CE109" s="4">
        <f t="shared" si="62"/>
        <v>7.3333333333333334E-2</v>
      </c>
      <c r="CF109" s="4">
        <f t="shared" si="63"/>
        <v>0.45454545454545453</v>
      </c>
      <c r="CG109" s="1" t="s">
        <v>82</v>
      </c>
      <c r="CH109" s="1">
        <v>228268.61</v>
      </c>
      <c r="CI109" s="1" t="s">
        <v>404</v>
      </c>
      <c r="CJ109" s="1"/>
      <c r="CK109" s="1"/>
      <c r="CL109" s="1"/>
      <c r="CM109" s="1"/>
      <c r="CS109" t="s">
        <v>424</v>
      </c>
      <c r="CU109" t="s">
        <v>426</v>
      </c>
      <c r="CW109" t="s">
        <v>434</v>
      </c>
      <c r="CX109">
        <f t="shared" si="48"/>
        <v>3</v>
      </c>
    </row>
    <row r="110" spans="1:102" x14ac:dyDescent="0.3">
      <c r="A110" s="1">
        <v>1185</v>
      </c>
      <c r="B110" s="1" t="b">
        <v>1</v>
      </c>
      <c r="C110" s="1" t="s">
        <v>405</v>
      </c>
      <c r="D110" s="1" t="s">
        <v>406</v>
      </c>
      <c r="E110" s="1">
        <v>214.68217000000001</v>
      </c>
      <c r="F110" s="1">
        <v>51.39</v>
      </c>
      <c r="G110" s="1">
        <v>38.89</v>
      </c>
      <c r="H110" s="1">
        <v>43.06</v>
      </c>
      <c r="I110" s="1">
        <v>41.67</v>
      </c>
      <c r="J110" s="1">
        <v>39.81</v>
      </c>
      <c r="K110" s="1">
        <v>39.81</v>
      </c>
      <c r="L110" s="1">
        <v>33.799999999999997</v>
      </c>
      <c r="M110" s="1">
        <v>42.13</v>
      </c>
      <c r="N110" s="1">
        <v>43.06</v>
      </c>
      <c r="O110" s="1">
        <v>46.3</v>
      </c>
      <c r="P110" s="1">
        <v>49.54</v>
      </c>
      <c r="Q110" s="1">
        <v>14.81</v>
      </c>
      <c r="R110" s="1">
        <v>27.31</v>
      </c>
      <c r="S110" s="1">
        <v>31.02</v>
      </c>
      <c r="T110" s="1">
        <v>21.3</v>
      </c>
      <c r="U110" s="1">
        <v>27.31</v>
      </c>
      <c r="V110" s="1">
        <v>18.52</v>
      </c>
      <c r="W110" s="1">
        <v>18.52</v>
      </c>
      <c r="X110" s="1">
        <v>19.91</v>
      </c>
      <c r="Y110" s="1">
        <v>34.72</v>
      </c>
      <c r="Z110" s="1">
        <v>31.02</v>
      </c>
      <c r="AA110" s="1">
        <v>15</v>
      </c>
      <c r="AB110" s="1">
        <v>116987.83</v>
      </c>
      <c r="AC110" s="1">
        <v>124158.75</v>
      </c>
      <c r="AD110" s="1">
        <v>137305.28</v>
      </c>
      <c r="AE110" s="1">
        <v>123032.66</v>
      </c>
      <c r="AF110" s="1">
        <v>115680.94</v>
      </c>
      <c r="AG110" s="4">
        <f t="shared" si="49"/>
        <v>617165.46</v>
      </c>
      <c r="AH110" s="1">
        <v>84825.414000000004</v>
      </c>
      <c r="AI110" s="1">
        <v>111811.63</v>
      </c>
      <c r="AJ110" s="1">
        <v>79789.259999999995</v>
      </c>
      <c r="AK110" s="1">
        <v>136503.64000000001</v>
      </c>
      <c r="AL110" s="1">
        <v>158743.5</v>
      </c>
      <c r="AM110" s="4">
        <f t="shared" si="50"/>
        <v>571673.44400000002</v>
      </c>
      <c r="AN110" s="1"/>
      <c r="AO110" s="1">
        <v>1362.7255</v>
      </c>
      <c r="AP110" s="1">
        <v>1516.1808000000001</v>
      </c>
      <c r="AQ110" s="1">
        <v>1107.6472000000001</v>
      </c>
      <c r="AR110" s="1">
        <v>1182.1559999999999</v>
      </c>
      <c r="AS110" s="4">
        <f t="shared" si="51"/>
        <v>5168.7094999999999</v>
      </c>
      <c r="AT110" s="4">
        <f t="shared" si="52"/>
        <v>4</v>
      </c>
      <c r="AU110" s="3">
        <f t="shared" si="53"/>
        <v>8.3749169955168908E-3</v>
      </c>
      <c r="AV110" s="1">
        <v>130.1857</v>
      </c>
      <c r="AW110" s="1">
        <v>482.85302999999999</v>
      </c>
      <c r="AX110" s="1"/>
      <c r="AY110" s="1">
        <v>1212.1190999999999</v>
      </c>
      <c r="AZ110" s="1"/>
      <c r="BA110" s="4">
        <f t="shared" si="54"/>
        <v>1825.1578299999999</v>
      </c>
      <c r="BB110" s="4"/>
      <c r="BC110" s="7">
        <f t="shared" si="55"/>
        <v>2.8319246779879856</v>
      </c>
      <c r="BD110" s="1">
        <v>15</v>
      </c>
      <c r="BE110" s="1">
        <v>24</v>
      </c>
      <c r="BF110" s="1">
        <v>29</v>
      </c>
      <c r="BG110" s="1">
        <v>28</v>
      </c>
      <c r="BH110" s="1">
        <v>28</v>
      </c>
      <c r="BI110" s="1">
        <v>26</v>
      </c>
      <c r="BJ110" s="4">
        <f t="shared" si="56"/>
        <v>135</v>
      </c>
      <c r="BK110" s="1">
        <v>24</v>
      </c>
      <c r="BL110" s="1">
        <v>27</v>
      </c>
      <c r="BM110" s="1">
        <v>23</v>
      </c>
      <c r="BN110" s="1">
        <v>31</v>
      </c>
      <c r="BO110" s="1">
        <v>34</v>
      </c>
      <c r="BP110" s="4">
        <f t="shared" si="57"/>
        <v>139</v>
      </c>
      <c r="BQ110" s="1">
        <v>3</v>
      </c>
      <c r="BR110" s="1">
        <v>11</v>
      </c>
      <c r="BS110" s="1">
        <v>17</v>
      </c>
      <c r="BT110" s="1">
        <v>6</v>
      </c>
      <c r="BU110" s="1">
        <v>7</v>
      </c>
      <c r="BV110" s="13">
        <f t="shared" si="58"/>
        <v>44</v>
      </c>
      <c r="BW110" s="13">
        <f t="shared" si="59"/>
        <v>5</v>
      </c>
      <c r="BX110" s="4">
        <f t="shared" si="60"/>
        <v>0.32592592592592595</v>
      </c>
      <c r="BY110" s="1">
        <v>6</v>
      </c>
      <c r="BZ110" s="1">
        <v>8</v>
      </c>
      <c r="CA110" s="1">
        <v>6</v>
      </c>
      <c r="CB110" s="1">
        <v>14</v>
      </c>
      <c r="CC110" s="1">
        <v>13</v>
      </c>
      <c r="CD110" s="4">
        <f t="shared" si="61"/>
        <v>47</v>
      </c>
      <c r="CE110" s="4">
        <f t="shared" si="62"/>
        <v>0.33812949640287771</v>
      </c>
      <c r="CF110" s="4">
        <f t="shared" si="63"/>
        <v>0.93617021276595747</v>
      </c>
      <c r="CG110" s="1" t="s">
        <v>82</v>
      </c>
      <c r="CH110" s="1">
        <v>24423.101999999999</v>
      </c>
      <c r="CI110" s="1" t="s">
        <v>407</v>
      </c>
      <c r="CJ110" s="1"/>
      <c r="CK110" s="1"/>
      <c r="CL110" s="1"/>
      <c r="CM110" s="1"/>
      <c r="CS110" t="s">
        <v>424</v>
      </c>
      <c r="CW110" t="s">
        <v>434</v>
      </c>
      <c r="CX110">
        <f t="shared" si="48"/>
        <v>2</v>
      </c>
    </row>
    <row r="111" spans="1:102" x14ac:dyDescent="0.3">
      <c r="A111" s="1">
        <v>1185</v>
      </c>
      <c r="B111" s="1" t="b">
        <v>1</v>
      </c>
      <c r="C111" s="1" t="s">
        <v>408</v>
      </c>
      <c r="D111" s="1" t="s">
        <v>409</v>
      </c>
      <c r="E111" s="1">
        <v>214.68217000000001</v>
      </c>
      <c r="F111" s="1">
        <v>51.39</v>
      </c>
      <c r="G111" s="1">
        <v>38.89</v>
      </c>
      <c r="H111" s="1">
        <v>43.06</v>
      </c>
      <c r="I111" s="1">
        <v>41.67</v>
      </c>
      <c r="J111" s="1">
        <v>39.81</v>
      </c>
      <c r="K111" s="1">
        <v>39.81</v>
      </c>
      <c r="L111" s="1">
        <v>33.799999999999997</v>
      </c>
      <c r="M111" s="1">
        <v>42.13</v>
      </c>
      <c r="N111" s="1">
        <v>43.06</v>
      </c>
      <c r="O111" s="1">
        <v>46.3</v>
      </c>
      <c r="P111" s="1">
        <v>49.54</v>
      </c>
      <c r="Q111" s="1">
        <v>14.81</v>
      </c>
      <c r="R111" s="1">
        <v>27.31</v>
      </c>
      <c r="S111" s="1">
        <v>31.02</v>
      </c>
      <c r="T111" s="1">
        <v>21.3</v>
      </c>
      <c r="U111" s="1">
        <v>27.31</v>
      </c>
      <c r="V111" s="1">
        <v>18.52</v>
      </c>
      <c r="W111" s="1">
        <v>18.52</v>
      </c>
      <c r="X111" s="1">
        <v>19.91</v>
      </c>
      <c r="Y111" s="1">
        <v>34.72</v>
      </c>
      <c r="Z111" s="1">
        <v>31.02</v>
      </c>
      <c r="AA111" s="1">
        <v>15</v>
      </c>
      <c r="AB111" s="1">
        <v>116987.83</v>
      </c>
      <c r="AC111" s="1">
        <v>124158.75</v>
      </c>
      <c r="AD111" s="1">
        <v>137305.28</v>
      </c>
      <c r="AE111" s="1">
        <v>123032.66</v>
      </c>
      <c r="AF111" s="1">
        <v>115680.94</v>
      </c>
      <c r="AG111" s="4">
        <f t="shared" si="49"/>
        <v>617165.46</v>
      </c>
      <c r="AH111" s="1">
        <v>84825.414000000004</v>
      </c>
      <c r="AI111" s="1">
        <v>111811.63</v>
      </c>
      <c r="AJ111" s="1">
        <v>79789.259999999995</v>
      </c>
      <c r="AK111" s="1">
        <v>136503.64000000001</v>
      </c>
      <c r="AL111" s="1">
        <v>158743.5</v>
      </c>
      <c r="AM111" s="4">
        <f t="shared" si="50"/>
        <v>571673.44400000002</v>
      </c>
      <c r="AN111" s="1"/>
      <c r="AO111" s="1">
        <v>1362.7255</v>
      </c>
      <c r="AP111" s="1">
        <v>1516.1808000000001</v>
      </c>
      <c r="AQ111" s="1">
        <v>1107.6472000000001</v>
      </c>
      <c r="AR111" s="1">
        <v>1182.1559999999999</v>
      </c>
      <c r="AS111" s="4">
        <f t="shared" si="51"/>
        <v>5168.7094999999999</v>
      </c>
      <c r="AT111" s="4">
        <f t="shared" si="52"/>
        <v>4</v>
      </c>
      <c r="AU111" s="3">
        <f t="shared" si="53"/>
        <v>8.3749169955168908E-3</v>
      </c>
      <c r="AV111" s="1">
        <v>130.1857</v>
      </c>
      <c r="AW111" s="1">
        <v>482.85302999999999</v>
      </c>
      <c r="AX111" s="1"/>
      <c r="AY111" s="1">
        <v>1212.1190999999999</v>
      </c>
      <c r="AZ111" s="1"/>
      <c r="BA111" s="4">
        <f t="shared" si="54"/>
        <v>1825.1578299999999</v>
      </c>
      <c r="BB111" s="4"/>
      <c r="BC111" s="7">
        <f t="shared" si="55"/>
        <v>2.8319246779879856</v>
      </c>
      <c r="BD111" s="1">
        <v>15</v>
      </c>
      <c r="BE111" s="1">
        <v>24</v>
      </c>
      <c r="BF111" s="1">
        <v>29</v>
      </c>
      <c r="BG111" s="1">
        <v>28</v>
      </c>
      <c r="BH111" s="1">
        <v>28</v>
      </c>
      <c r="BI111" s="1">
        <v>26</v>
      </c>
      <c r="BJ111" s="4">
        <f t="shared" si="56"/>
        <v>135</v>
      </c>
      <c r="BK111" s="1">
        <v>24</v>
      </c>
      <c r="BL111" s="1">
        <v>27</v>
      </c>
      <c r="BM111" s="1">
        <v>23</v>
      </c>
      <c r="BN111" s="1">
        <v>31</v>
      </c>
      <c r="BO111" s="1">
        <v>34</v>
      </c>
      <c r="BP111" s="4">
        <f t="shared" si="57"/>
        <v>139</v>
      </c>
      <c r="BQ111" s="1">
        <v>3</v>
      </c>
      <c r="BR111" s="1">
        <v>11</v>
      </c>
      <c r="BS111" s="1">
        <v>17</v>
      </c>
      <c r="BT111" s="1">
        <v>6</v>
      </c>
      <c r="BU111" s="1">
        <v>7</v>
      </c>
      <c r="BV111" s="13">
        <f t="shared" si="58"/>
        <v>44</v>
      </c>
      <c r="BW111" s="13">
        <f t="shared" si="59"/>
        <v>5</v>
      </c>
      <c r="BX111" s="4">
        <f t="shared" si="60"/>
        <v>0.32592592592592595</v>
      </c>
      <c r="BY111" s="1">
        <v>6</v>
      </c>
      <c r="BZ111" s="1">
        <v>8</v>
      </c>
      <c r="CA111" s="1">
        <v>6</v>
      </c>
      <c r="CB111" s="1">
        <v>14</v>
      </c>
      <c r="CC111" s="1">
        <v>13</v>
      </c>
      <c r="CD111" s="4">
        <f t="shared" si="61"/>
        <v>47</v>
      </c>
      <c r="CE111" s="4">
        <f t="shared" si="62"/>
        <v>0.33812949640287771</v>
      </c>
      <c r="CF111" s="4">
        <f t="shared" si="63"/>
        <v>0.93617021276595747</v>
      </c>
      <c r="CG111" s="1" t="s">
        <v>82</v>
      </c>
      <c r="CH111" s="1">
        <v>24351.037</v>
      </c>
      <c r="CI111" s="1" t="s">
        <v>410</v>
      </c>
      <c r="CJ111" s="1"/>
      <c r="CK111" s="1"/>
      <c r="CL111" s="1"/>
      <c r="CM111" s="1"/>
      <c r="CS111" t="s">
        <v>424</v>
      </c>
      <c r="CW111" t="s">
        <v>434</v>
      </c>
      <c r="CX111">
        <f t="shared" si="48"/>
        <v>2</v>
      </c>
    </row>
    <row r="112" spans="1:102" x14ac:dyDescent="0.3">
      <c r="A112" s="1">
        <v>248</v>
      </c>
      <c r="B112" s="1" t="b">
        <v>1</v>
      </c>
      <c r="C112" s="1" t="s">
        <v>411</v>
      </c>
      <c r="D112" s="1" t="s">
        <v>412</v>
      </c>
      <c r="E112" s="1">
        <v>302.66609999999997</v>
      </c>
      <c r="F112" s="1">
        <v>59.84</v>
      </c>
      <c r="G112" s="1">
        <v>34.04</v>
      </c>
      <c r="H112" s="1">
        <v>41.76</v>
      </c>
      <c r="I112" s="1">
        <v>36.17</v>
      </c>
      <c r="J112" s="1">
        <v>41.76</v>
      </c>
      <c r="K112" s="1">
        <v>36.97</v>
      </c>
      <c r="L112" s="1">
        <v>39.89</v>
      </c>
      <c r="M112" s="1">
        <v>39.1</v>
      </c>
      <c r="N112" s="1">
        <v>41.76</v>
      </c>
      <c r="O112" s="1">
        <v>49.47</v>
      </c>
      <c r="P112" s="1">
        <v>40.159999999999997</v>
      </c>
      <c r="Q112" s="1">
        <v>27.39</v>
      </c>
      <c r="R112" s="1">
        <v>30.32</v>
      </c>
      <c r="S112" s="1">
        <v>34.57</v>
      </c>
      <c r="T112" s="1">
        <v>27.39</v>
      </c>
      <c r="U112" s="1">
        <v>33.24</v>
      </c>
      <c r="V112" s="1">
        <v>33.24</v>
      </c>
      <c r="W112" s="1">
        <v>34.840000000000003</v>
      </c>
      <c r="X112" s="1">
        <v>27.93</v>
      </c>
      <c r="Y112" s="1">
        <v>30.05</v>
      </c>
      <c r="Z112" s="1">
        <v>20.74</v>
      </c>
      <c r="AA112" s="1">
        <v>21</v>
      </c>
      <c r="AB112" s="1">
        <v>191.45556999999999</v>
      </c>
      <c r="AC112" s="1">
        <v>6400.9727000000003</v>
      </c>
      <c r="AD112" s="1">
        <v>310411.09999999998</v>
      </c>
      <c r="AE112" s="1">
        <v>1395.2479000000001</v>
      </c>
      <c r="AF112" s="1">
        <v>675.89499999999998</v>
      </c>
      <c r="AG112" s="4">
        <f t="shared" si="49"/>
        <v>319074.67116999999</v>
      </c>
      <c r="AH112" s="1">
        <v>86120.09</v>
      </c>
      <c r="AI112" s="1">
        <v>10282.223</v>
      </c>
      <c r="AJ112" s="1">
        <v>1057236.2</v>
      </c>
      <c r="AK112" s="1">
        <v>6097.1189999999997</v>
      </c>
      <c r="AL112" s="1">
        <v>6471.5673999999999</v>
      </c>
      <c r="AM112" s="4">
        <f t="shared" si="50"/>
        <v>1166207.1994</v>
      </c>
      <c r="AN112" s="1"/>
      <c r="AO112" s="1">
        <v>18013.342000000001</v>
      </c>
      <c r="AP112" s="1">
        <v>9264.5120000000006</v>
      </c>
      <c r="AQ112" s="1"/>
      <c r="AR112" s="1"/>
      <c r="AS112" s="4">
        <f t="shared" si="51"/>
        <v>27277.853999999999</v>
      </c>
      <c r="AT112" s="4">
        <f t="shared" si="52"/>
        <v>2</v>
      </c>
      <c r="AU112" s="3">
        <f t="shared" si="53"/>
        <v>8.5490502583536673E-2</v>
      </c>
      <c r="AV112" s="1"/>
      <c r="AW112" s="1"/>
      <c r="AX112" s="1"/>
      <c r="AY112" s="1">
        <v>13015.337</v>
      </c>
      <c r="AZ112" s="1"/>
      <c r="BA112" s="4">
        <f t="shared" si="54"/>
        <v>13015.337</v>
      </c>
      <c r="BB112" s="4"/>
      <c r="BC112" s="7">
        <f t="shared" si="55"/>
        <v>2.095823873019961</v>
      </c>
      <c r="BD112" s="1">
        <v>6</v>
      </c>
      <c r="BE112" s="1">
        <v>230</v>
      </c>
      <c r="BF112" s="1">
        <v>205</v>
      </c>
      <c r="BG112" s="1">
        <v>194</v>
      </c>
      <c r="BH112" s="1">
        <v>204</v>
      </c>
      <c r="BI112" s="1">
        <v>207</v>
      </c>
      <c r="BJ112" s="4">
        <f t="shared" si="56"/>
        <v>1040</v>
      </c>
      <c r="BK112" s="1">
        <v>189</v>
      </c>
      <c r="BL112" s="1">
        <v>210</v>
      </c>
      <c r="BM112" s="1">
        <v>251</v>
      </c>
      <c r="BN112" s="1">
        <v>193</v>
      </c>
      <c r="BO112" s="1">
        <v>171</v>
      </c>
      <c r="BP112" s="4">
        <f t="shared" si="57"/>
        <v>1014</v>
      </c>
      <c r="BQ112" s="1">
        <v>21</v>
      </c>
      <c r="BR112" s="1">
        <v>23</v>
      </c>
      <c r="BS112" s="1">
        <v>25</v>
      </c>
      <c r="BT112" s="1">
        <v>27</v>
      </c>
      <c r="BU112" s="1">
        <v>24</v>
      </c>
      <c r="BV112" s="13">
        <f t="shared" si="58"/>
        <v>120</v>
      </c>
      <c r="BW112" s="13">
        <f t="shared" si="59"/>
        <v>5</v>
      </c>
      <c r="BX112" s="4">
        <f t="shared" si="60"/>
        <v>0.11538461538461539</v>
      </c>
      <c r="BY112" s="1">
        <v>59</v>
      </c>
      <c r="BZ112" s="1">
        <v>68</v>
      </c>
      <c r="CA112" s="1">
        <v>69</v>
      </c>
      <c r="CB112" s="1">
        <v>26</v>
      </c>
      <c r="CC112" s="1">
        <v>23</v>
      </c>
      <c r="CD112" s="4">
        <f t="shared" si="61"/>
        <v>245</v>
      </c>
      <c r="CE112" s="4">
        <f t="shared" si="62"/>
        <v>0.2416173570019724</v>
      </c>
      <c r="CF112" s="4">
        <f t="shared" si="63"/>
        <v>0.48979591836734693</v>
      </c>
      <c r="CG112" s="1" t="s">
        <v>82</v>
      </c>
      <c r="CH112" s="1"/>
      <c r="CI112" s="1"/>
      <c r="CJ112" s="1" t="s">
        <v>102</v>
      </c>
      <c r="CK112" s="1" t="s">
        <v>103</v>
      </c>
      <c r="CL112" s="1">
        <v>42004.195</v>
      </c>
      <c r="CM112" s="1" t="s">
        <v>413</v>
      </c>
      <c r="CS112" t="s">
        <v>424</v>
      </c>
      <c r="CW112" t="s">
        <v>434</v>
      </c>
      <c r="CX112">
        <f t="shared" si="48"/>
        <v>2</v>
      </c>
    </row>
    <row r="113" spans="1:102" x14ac:dyDescent="0.3">
      <c r="A113" s="1">
        <v>2408</v>
      </c>
      <c r="B113" s="1" t="b">
        <v>1</v>
      </c>
      <c r="C113" s="1" t="s">
        <v>414</v>
      </c>
      <c r="D113" s="1" t="s">
        <v>415</v>
      </c>
      <c r="E113" s="1">
        <v>154.78068999999999</v>
      </c>
      <c r="F113" s="1">
        <v>13.19</v>
      </c>
      <c r="G113" s="1">
        <v>6.45</v>
      </c>
      <c r="H113" s="1">
        <v>3.31</v>
      </c>
      <c r="I113" s="1">
        <v>7.54</v>
      </c>
      <c r="J113" s="1">
        <v>3.88</v>
      </c>
      <c r="K113" s="1">
        <v>2.34</v>
      </c>
      <c r="L113" s="1">
        <v>0</v>
      </c>
      <c r="M113" s="1">
        <v>4.63</v>
      </c>
      <c r="N113" s="1">
        <v>0.97</v>
      </c>
      <c r="O113" s="1">
        <v>7.6</v>
      </c>
      <c r="P113" s="1">
        <v>7.94</v>
      </c>
      <c r="Q113" s="1">
        <v>0.63</v>
      </c>
      <c r="R113" s="1">
        <v>0.63</v>
      </c>
      <c r="S113" s="1">
        <v>0</v>
      </c>
      <c r="T113" s="1">
        <v>0.63</v>
      </c>
      <c r="U113" s="1">
        <v>0.63</v>
      </c>
      <c r="V113" s="1">
        <v>0</v>
      </c>
      <c r="W113" s="1">
        <v>0.63</v>
      </c>
      <c r="X113" s="1">
        <v>0</v>
      </c>
      <c r="Y113" s="1">
        <v>0.63</v>
      </c>
      <c r="Z113" s="1">
        <v>0.63</v>
      </c>
      <c r="AA113" s="1">
        <v>11</v>
      </c>
      <c r="AB113" s="1">
        <v>813.07050000000004</v>
      </c>
      <c r="AC113" s="1">
        <v>626.32270000000005</v>
      </c>
      <c r="AD113" s="1">
        <v>1412.2277999999999</v>
      </c>
      <c r="AE113" s="1">
        <v>595.0231</v>
      </c>
      <c r="AF113" s="1">
        <v>195.10901000000001</v>
      </c>
      <c r="AG113" s="4">
        <f t="shared" si="49"/>
        <v>3641.7531100000001</v>
      </c>
      <c r="AH113" s="1"/>
      <c r="AI113" s="1">
        <v>736.40089999999998</v>
      </c>
      <c r="AJ113" s="1">
        <v>114.83505</v>
      </c>
      <c r="AK113" s="1">
        <v>2302.4672999999998</v>
      </c>
      <c r="AL113" s="1">
        <v>1637.2401</v>
      </c>
      <c r="AM113" s="4">
        <f t="shared" si="50"/>
        <v>4790.9433499999996</v>
      </c>
      <c r="AN113" s="1">
        <v>29483.32</v>
      </c>
      <c r="AO113" s="1">
        <v>90452.63</v>
      </c>
      <c r="AP113" s="1"/>
      <c r="AQ113" s="1">
        <v>182696.48</v>
      </c>
      <c r="AR113" s="1">
        <v>108948.29</v>
      </c>
      <c r="AS113" s="4">
        <f t="shared" si="51"/>
        <v>411580.72000000003</v>
      </c>
      <c r="AT113" s="4">
        <f t="shared" si="52"/>
        <v>4</v>
      </c>
      <c r="AU113" s="6">
        <f t="shared" si="53"/>
        <v>113.01719462250971</v>
      </c>
      <c r="AV113" s="1"/>
      <c r="AW113" s="1">
        <v>70752.233999999997</v>
      </c>
      <c r="AX113" s="1"/>
      <c r="AY113" s="1">
        <v>86226.016000000003</v>
      </c>
      <c r="AZ113" s="1">
        <v>46993.11</v>
      </c>
      <c r="BA113" s="4">
        <f t="shared" si="54"/>
        <v>203971.36</v>
      </c>
      <c r="BB113" s="4">
        <f>BA113/AM113</f>
        <v>42.574362729628184</v>
      </c>
      <c r="BC113" s="7">
        <f t="shared" si="55"/>
        <v>2.0178358373450078</v>
      </c>
      <c r="BD113" s="1">
        <v>11</v>
      </c>
      <c r="BE113" s="1">
        <v>6</v>
      </c>
      <c r="BF113" s="1">
        <v>4</v>
      </c>
      <c r="BG113" s="1">
        <v>8</v>
      </c>
      <c r="BH113" s="1">
        <v>5</v>
      </c>
      <c r="BI113" s="1">
        <v>3</v>
      </c>
      <c r="BJ113" s="4">
        <f t="shared" si="56"/>
        <v>26</v>
      </c>
      <c r="BK113" s="1"/>
      <c r="BL113" s="1">
        <v>4</v>
      </c>
      <c r="BM113" s="1">
        <v>1</v>
      </c>
      <c r="BN113" s="1">
        <v>8</v>
      </c>
      <c r="BO113" s="1">
        <v>7</v>
      </c>
      <c r="BP113" s="4">
        <f t="shared" si="57"/>
        <v>20</v>
      </c>
      <c r="BQ113" s="1">
        <v>1</v>
      </c>
      <c r="BR113" s="1">
        <v>1</v>
      </c>
      <c r="BS113" s="1"/>
      <c r="BT113" s="1">
        <v>1</v>
      </c>
      <c r="BU113" s="1">
        <v>1</v>
      </c>
      <c r="BV113" s="13">
        <f t="shared" si="58"/>
        <v>4</v>
      </c>
      <c r="BW113" s="13">
        <f t="shared" si="59"/>
        <v>4</v>
      </c>
      <c r="BX113" s="4">
        <f t="shared" si="60"/>
        <v>0.15384615384615385</v>
      </c>
      <c r="BY113" s="1"/>
      <c r="BZ113" s="1">
        <v>1</v>
      </c>
      <c r="CA113" s="1"/>
      <c r="CB113" s="1">
        <v>1</v>
      </c>
      <c r="CC113" s="1">
        <v>1</v>
      </c>
      <c r="CD113" s="4">
        <f t="shared" si="61"/>
        <v>3</v>
      </c>
      <c r="CE113" s="4">
        <f t="shared" si="62"/>
        <v>0.15</v>
      </c>
      <c r="CF113" s="4">
        <f t="shared" si="63"/>
        <v>1.3333333333333333</v>
      </c>
      <c r="CG113" s="1"/>
      <c r="CH113" s="1">
        <v>193046.73</v>
      </c>
      <c r="CI113" s="1" t="s">
        <v>416</v>
      </c>
      <c r="CJ113" s="1"/>
      <c r="CK113" s="1"/>
      <c r="CL113" s="1"/>
      <c r="CM113" s="1"/>
      <c r="CS113" t="s">
        <v>424</v>
      </c>
      <c r="CU113" t="s">
        <v>426</v>
      </c>
      <c r="CW113" t="s">
        <v>434</v>
      </c>
      <c r="CX113">
        <f t="shared" si="48"/>
        <v>3</v>
      </c>
    </row>
    <row r="114" spans="1:102" x14ac:dyDescent="0.3">
      <c r="A114" s="1">
        <v>2408</v>
      </c>
      <c r="B114" s="1" t="b">
        <v>1</v>
      </c>
      <c r="C114" s="1" t="s">
        <v>417</v>
      </c>
      <c r="D114" s="1" t="s">
        <v>418</v>
      </c>
      <c r="E114" s="1">
        <v>154.78068999999999</v>
      </c>
      <c r="F114" s="1">
        <v>13.49</v>
      </c>
      <c r="G114" s="1">
        <v>6.6</v>
      </c>
      <c r="H114" s="1">
        <v>3.39</v>
      </c>
      <c r="I114" s="1">
        <v>7.71</v>
      </c>
      <c r="J114" s="1">
        <v>3.97</v>
      </c>
      <c r="K114" s="1">
        <v>2.39</v>
      </c>
      <c r="L114" s="1">
        <v>0</v>
      </c>
      <c r="M114" s="1">
        <v>4.7300000000000004</v>
      </c>
      <c r="N114" s="1">
        <v>0.99</v>
      </c>
      <c r="O114" s="1">
        <v>7.76</v>
      </c>
      <c r="P114" s="1">
        <v>8.11</v>
      </c>
      <c r="Q114" s="1">
        <v>0.64</v>
      </c>
      <c r="R114" s="1">
        <v>0.64</v>
      </c>
      <c r="S114" s="1">
        <v>0</v>
      </c>
      <c r="T114" s="1">
        <v>0.64</v>
      </c>
      <c r="U114" s="1">
        <v>0.64</v>
      </c>
      <c r="V114" s="1">
        <v>0</v>
      </c>
      <c r="W114" s="1">
        <v>0.64</v>
      </c>
      <c r="X114" s="1">
        <v>0</v>
      </c>
      <c r="Y114" s="1">
        <v>0.64</v>
      </c>
      <c r="Z114" s="1">
        <v>0.64</v>
      </c>
      <c r="AA114" s="1">
        <v>11</v>
      </c>
      <c r="AB114" s="1">
        <v>813.07050000000004</v>
      </c>
      <c r="AC114" s="1">
        <v>626.32270000000005</v>
      </c>
      <c r="AD114" s="1">
        <v>1412.2277999999999</v>
      </c>
      <c r="AE114" s="1">
        <v>595.0231</v>
      </c>
      <c r="AF114" s="1">
        <v>195.10901000000001</v>
      </c>
      <c r="AG114" s="4">
        <f t="shared" si="49"/>
        <v>3641.7531100000001</v>
      </c>
      <c r="AH114" s="1"/>
      <c r="AI114" s="1">
        <v>736.40089999999998</v>
      </c>
      <c r="AJ114" s="1">
        <v>114.83505</v>
      </c>
      <c r="AK114" s="1">
        <v>2302.4672999999998</v>
      </c>
      <c r="AL114" s="1">
        <v>1637.2401</v>
      </c>
      <c r="AM114" s="4">
        <f t="shared" si="50"/>
        <v>4790.9433499999996</v>
      </c>
      <c r="AN114" s="1">
        <v>29483.32</v>
      </c>
      <c r="AO114" s="1">
        <v>90452.63</v>
      </c>
      <c r="AP114" s="1"/>
      <c r="AQ114" s="1">
        <v>182696.48</v>
      </c>
      <c r="AR114" s="1">
        <v>108948.29</v>
      </c>
      <c r="AS114" s="4">
        <f t="shared" si="51"/>
        <v>411580.72000000003</v>
      </c>
      <c r="AT114" s="4">
        <f t="shared" si="52"/>
        <v>4</v>
      </c>
      <c r="AU114" s="6">
        <f t="shared" si="53"/>
        <v>113.01719462250971</v>
      </c>
      <c r="AV114" s="1"/>
      <c r="AW114" s="1">
        <v>70752.233999999997</v>
      </c>
      <c r="AX114" s="1"/>
      <c r="AY114" s="1">
        <v>86226.016000000003</v>
      </c>
      <c r="AZ114" s="1">
        <v>46993.11</v>
      </c>
      <c r="BA114" s="4">
        <f t="shared" si="54"/>
        <v>203971.36</v>
      </c>
      <c r="BB114" s="4">
        <f>BA114/AM114</f>
        <v>42.574362729628184</v>
      </c>
      <c r="BC114" s="7">
        <f t="shared" si="55"/>
        <v>2.0178358373450078</v>
      </c>
      <c r="BD114" s="1">
        <v>11</v>
      </c>
      <c r="BE114" s="1">
        <v>6</v>
      </c>
      <c r="BF114" s="1">
        <v>4</v>
      </c>
      <c r="BG114" s="1">
        <v>8</v>
      </c>
      <c r="BH114" s="1">
        <v>5</v>
      </c>
      <c r="BI114" s="1">
        <v>3</v>
      </c>
      <c r="BJ114" s="4">
        <f t="shared" si="56"/>
        <v>26</v>
      </c>
      <c r="BK114" s="1"/>
      <c r="BL114" s="1">
        <v>4</v>
      </c>
      <c r="BM114" s="1">
        <v>1</v>
      </c>
      <c r="BN114" s="1">
        <v>8</v>
      </c>
      <c r="BO114" s="1">
        <v>7</v>
      </c>
      <c r="BP114" s="4">
        <f t="shared" si="57"/>
        <v>20</v>
      </c>
      <c r="BQ114" s="1">
        <v>1</v>
      </c>
      <c r="BR114" s="1">
        <v>1</v>
      </c>
      <c r="BS114" s="1"/>
      <c r="BT114" s="1">
        <v>1</v>
      </c>
      <c r="BU114" s="1">
        <v>1</v>
      </c>
      <c r="BV114" s="13">
        <f t="shared" si="58"/>
        <v>4</v>
      </c>
      <c r="BW114" s="13">
        <f t="shared" si="59"/>
        <v>4</v>
      </c>
      <c r="BX114" s="4">
        <f t="shared" si="60"/>
        <v>0.15384615384615385</v>
      </c>
      <c r="BY114" s="1"/>
      <c r="BZ114" s="1">
        <v>1</v>
      </c>
      <c r="CA114" s="1"/>
      <c r="CB114" s="1">
        <v>1</v>
      </c>
      <c r="CC114" s="1">
        <v>1</v>
      </c>
      <c r="CD114" s="4">
        <f t="shared" si="61"/>
        <v>3</v>
      </c>
      <c r="CE114" s="4">
        <f t="shared" si="62"/>
        <v>0.15</v>
      </c>
      <c r="CF114" s="4">
        <f t="shared" si="63"/>
        <v>1.3333333333333333</v>
      </c>
      <c r="CG114" s="1"/>
      <c r="CH114" s="1">
        <v>189015.1</v>
      </c>
      <c r="CI114" s="1" t="s">
        <v>419</v>
      </c>
      <c r="CJ114" s="1"/>
      <c r="CK114" s="1"/>
      <c r="CL114" s="1"/>
      <c r="CM114" s="1"/>
      <c r="CS114" t="s">
        <v>424</v>
      </c>
      <c r="CU114" t="s">
        <v>426</v>
      </c>
      <c r="CW114" t="s">
        <v>434</v>
      </c>
      <c r="CX114">
        <f t="shared" si="48"/>
        <v>3</v>
      </c>
    </row>
    <row r="115" spans="1:102" x14ac:dyDescent="0.3">
      <c r="A115" s="1">
        <v>2408</v>
      </c>
      <c r="B115" s="1" t="b">
        <v>1</v>
      </c>
      <c r="C115" s="1" t="s">
        <v>420</v>
      </c>
      <c r="D115" s="1" t="s">
        <v>415</v>
      </c>
      <c r="E115" s="1">
        <v>154.78068999999999</v>
      </c>
      <c r="F115" s="1">
        <v>12.96</v>
      </c>
      <c r="G115" s="1">
        <v>6.34</v>
      </c>
      <c r="H115" s="1">
        <v>3.25</v>
      </c>
      <c r="I115" s="1">
        <v>7.41</v>
      </c>
      <c r="J115" s="1">
        <v>3.82</v>
      </c>
      <c r="K115" s="1">
        <v>2.2999999999999998</v>
      </c>
      <c r="L115" s="1">
        <v>0</v>
      </c>
      <c r="M115" s="1">
        <v>4.55</v>
      </c>
      <c r="N115" s="1">
        <v>0.95</v>
      </c>
      <c r="O115" s="1">
        <v>7.46</v>
      </c>
      <c r="P115" s="1">
        <v>7.8</v>
      </c>
      <c r="Q115" s="1">
        <v>0.62</v>
      </c>
      <c r="R115" s="1">
        <v>0.62</v>
      </c>
      <c r="S115" s="1">
        <v>0</v>
      </c>
      <c r="T115" s="1">
        <v>0.62</v>
      </c>
      <c r="U115" s="1">
        <v>0.62</v>
      </c>
      <c r="V115" s="1">
        <v>0</v>
      </c>
      <c r="W115" s="1">
        <v>0.62</v>
      </c>
      <c r="X115" s="1">
        <v>0</v>
      </c>
      <c r="Y115" s="1">
        <v>0.62</v>
      </c>
      <c r="Z115" s="1">
        <v>0.62</v>
      </c>
      <c r="AA115" s="1">
        <v>11</v>
      </c>
      <c r="AB115" s="1">
        <v>813.07050000000004</v>
      </c>
      <c r="AC115" s="1">
        <v>626.32270000000005</v>
      </c>
      <c r="AD115" s="1">
        <v>1412.2277999999999</v>
      </c>
      <c r="AE115" s="1">
        <v>595.0231</v>
      </c>
      <c r="AF115" s="1">
        <v>195.10901000000001</v>
      </c>
      <c r="AG115" s="4">
        <f t="shared" si="49"/>
        <v>3641.7531100000001</v>
      </c>
      <c r="AH115" s="1"/>
      <c r="AI115" s="1">
        <v>736.40089999999998</v>
      </c>
      <c r="AJ115" s="1">
        <v>114.83505</v>
      </c>
      <c r="AK115" s="1">
        <v>2302.4672999999998</v>
      </c>
      <c r="AL115" s="1">
        <v>1637.2401</v>
      </c>
      <c r="AM115" s="4">
        <f t="shared" si="50"/>
        <v>4790.9433499999996</v>
      </c>
      <c r="AN115" s="1">
        <v>29483.32</v>
      </c>
      <c r="AO115" s="1">
        <v>90452.63</v>
      </c>
      <c r="AP115" s="1"/>
      <c r="AQ115" s="1">
        <v>182696.48</v>
      </c>
      <c r="AR115" s="1">
        <v>108948.29</v>
      </c>
      <c r="AS115" s="4">
        <f t="shared" si="51"/>
        <v>411580.72000000003</v>
      </c>
      <c r="AT115" s="4">
        <f t="shared" si="52"/>
        <v>4</v>
      </c>
      <c r="AU115" s="6">
        <f t="shared" si="53"/>
        <v>113.01719462250971</v>
      </c>
      <c r="AV115" s="1"/>
      <c r="AW115" s="1">
        <v>70752.233999999997</v>
      </c>
      <c r="AX115" s="1"/>
      <c r="AY115" s="1">
        <v>86226.016000000003</v>
      </c>
      <c r="AZ115" s="1">
        <v>46993.11</v>
      </c>
      <c r="BA115" s="4">
        <f t="shared" si="54"/>
        <v>203971.36</v>
      </c>
      <c r="BB115" s="4"/>
      <c r="BC115" s="7">
        <f t="shared" si="55"/>
        <v>2.0178358373450078</v>
      </c>
      <c r="BD115" s="1">
        <v>11</v>
      </c>
      <c r="BE115" s="1">
        <v>6</v>
      </c>
      <c r="BF115" s="1">
        <v>4</v>
      </c>
      <c r="BG115" s="1">
        <v>8</v>
      </c>
      <c r="BH115" s="1">
        <v>5</v>
      </c>
      <c r="BI115" s="1">
        <v>3</v>
      </c>
      <c r="BJ115" s="4">
        <f t="shared" si="56"/>
        <v>26</v>
      </c>
      <c r="BK115" s="1"/>
      <c r="BL115" s="1">
        <v>4</v>
      </c>
      <c r="BM115" s="1">
        <v>1</v>
      </c>
      <c r="BN115" s="1">
        <v>8</v>
      </c>
      <c r="BO115" s="1">
        <v>7</v>
      </c>
      <c r="BP115" s="4">
        <f t="shared" si="57"/>
        <v>20</v>
      </c>
      <c r="BQ115" s="1">
        <v>1</v>
      </c>
      <c r="BR115" s="1">
        <v>1</v>
      </c>
      <c r="BS115" s="1"/>
      <c r="BT115" s="1">
        <v>1</v>
      </c>
      <c r="BU115" s="1">
        <v>1</v>
      </c>
      <c r="BV115" s="13">
        <f t="shared" si="58"/>
        <v>4</v>
      </c>
      <c r="BW115" s="13">
        <f t="shared" si="59"/>
        <v>4</v>
      </c>
      <c r="BX115" s="4">
        <f t="shared" si="60"/>
        <v>0.15384615384615385</v>
      </c>
      <c r="BY115" s="1"/>
      <c r="BZ115" s="1">
        <v>1</v>
      </c>
      <c r="CA115" s="1"/>
      <c r="CB115" s="1">
        <v>1</v>
      </c>
      <c r="CC115" s="1">
        <v>1</v>
      </c>
      <c r="CD115" s="4">
        <f t="shared" si="61"/>
        <v>3</v>
      </c>
      <c r="CE115" s="4">
        <f t="shared" si="62"/>
        <v>0.15</v>
      </c>
      <c r="CF115" s="4">
        <f t="shared" si="63"/>
        <v>1.3333333333333333</v>
      </c>
      <c r="CG115" s="1"/>
      <c r="CH115" s="1">
        <v>197031.05</v>
      </c>
      <c r="CI115" s="1" t="s">
        <v>421</v>
      </c>
      <c r="CJ115" s="1"/>
      <c r="CK115" s="1"/>
      <c r="CL115" s="1"/>
      <c r="CM115" s="1"/>
      <c r="CS115" t="s">
        <v>424</v>
      </c>
      <c r="CU115" t="s">
        <v>426</v>
      </c>
      <c r="CW115" t="s">
        <v>434</v>
      </c>
      <c r="CX115">
        <f t="shared" si="48"/>
        <v>3</v>
      </c>
    </row>
    <row r="116" spans="1:102" hidden="1" x14ac:dyDescent="0.3">
      <c r="A116" s="1">
        <v>4886</v>
      </c>
      <c r="B116" s="1" t="b">
        <v>1</v>
      </c>
      <c r="C116" s="1" t="s">
        <v>200</v>
      </c>
      <c r="D116" s="1" t="s">
        <v>201</v>
      </c>
      <c r="E116" s="1">
        <v>45.209690000000002</v>
      </c>
      <c r="F116" s="1">
        <v>11.21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11.21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1</v>
      </c>
      <c r="AB116" s="1"/>
      <c r="AC116" s="1"/>
      <c r="AD116" s="1"/>
      <c r="AE116" s="1"/>
      <c r="AF116" s="1"/>
      <c r="AG116" s="4">
        <f t="shared" si="49"/>
        <v>0</v>
      </c>
      <c r="AH116" s="1"/>
      <c r="AI116" s="1"/>
      <c r="AJ116" s="1"/>
      <c r="AK116" s="1"/>
      <c r="AL116" s="1"/>
      <c r="AM116" s="4">
        <f t="shared" si="50"/>
        <v>0</v>
      </c>
      <c r="AN116" s="1"/>
      <c r="AO116" s="1"/>
      <c r="AP116" s="1"/>
      <c r="AQ116" s="1"/>
      <c r="AR116" s="1"/>
      <c r="AS116" s="4">
        <f t="shared" si="51"/>
        <v>0</v>
      </c>
      <c r="AT116" s="4">
        <f t="shared" si="52"/>
        <v>0</v>
      </c>
      <c r="AU116" s="11" t="e">
        <f t="shared" si="53"/>
        <v>#DIV/0!</v>
      </c>
      <c r="AV116" s="1"/>
      <c r="AW116" s="1"/>
      <c r="AX116" s="1"/>
      <c r="AY116" s="1"/>
      <c r="AZ116" s="1"/>
      <c r="BA116" s="4">
        <f t="shared" si="54"/>
        <v>0</v>
      </c>
      <c r="BB116" s="4"/>
      <c r="BC116" s="4" t="e">
        <f t="shared" si="55"/>
        <v>#DIV/0!</v>
      </c>
      <c r="BD116" s="1">
        <v>1</v>
      </c>
      <c r="BE116" s="1"/>
      <c r="BF116" s="1"/>
      <c r="BG116" s="1"/>
      <c r="BH116" s="1"/>
      <c r="BI116" s="1"/>
      <c r="BJ116" s="4">
        <f t="shared" si="56"/>
        <v>0</v>
      </c>
      <c r="BK116" s="1"/>
      <c r="BL116" s="1"/>
      <c r="BM116" s="1"/>
      <c r="BN116" s="1"/>
      <c r="BO116" s="1"/>
      <c r="BP116" s="4">
        <f t="shared" si="57"/>
        <v>0</v>
      </c>
      <c r="BQ116" s="1"/>
      <c r="BR116" s="1">
        <v>3</v>
      </c>
      <c r="BS116" s="1"/>
      <c r="BT116" s="1"/>
      <c r="BU116" s="1"/>
      <c r="BV116" s="13">
        <f t="shared" si="58"/>
        <v>3</v>
      </c>
      <c r="BW116" s="13">
        <f t="shared" si="59"/>
        <v>1</v>
      </c>
      <c r="BX116" s="7" t="e">
        <f t="shared" si="60"/>
        <v>#DIV/0!</v>
      </c>
      <c r="BY116" s="1"/>
      <c r="BZ116" s="1"/>
      <c r="CA116" s="1"/>
      <c r="CB116" s="1"/>
      <c r="CC116" s="1"/>
      <c r="CD116" s="4">
        <f t="shared" si="61"/>
        <v>0</v>
      </c>
      <c r="CE116" s="4" t="e">
        <f t="shared" si="62"/>
        <v>#DIV/0!</v>
      </c>
      <c r="CF116" s="7" t="e">
        <f t="shared" si="63"/>
        <v>#DIV/0!</v>
      </c>
      <c r="CG116" s="1"/>
      <c r="CH116" s="1">
        <v>13078.963</v>
      </c>
      <c r="CI116" s="9" t="s">
        <v>202</v>
      </c>
      <c r="CJ116" s="9"/>
      <c r="CK116" s="9"/>
      <c r="CL116" s="9"/>
      <c r="CM116" s="9"/>
      <c r="CN116" s="9"/>
      <c r="CO116" s="9"/>
      <c r="CP116" s="9"/>
      <c r="CQ116" s="9"/>
      <c r="CR116" s="9"/>
      <c r="CT116" t="s">
        <v>425</v>
      </c>
      <c r="CV116" t="s">
        <v>428</v>
      </c>
      <c r="CW116" s="9"/>
      <c r="CX116">
        <f t="shared" ref="CX116:CX123" si="64">COUNTA(CS116:CV116)</f>
        <v>2</v>
      </c>
    </row>
    <row r="117" spans="1:102" hidden="1" x14ac:dyDescent="0.3">
      <c r="A117" s="1">
        <v>4886</v>
      </c>
      <c r="B117" s="1" t="b">
        <v>1</v>
      </c>
      <c r="C117" s="1" t="s">
        <v>203</v>
      </c>
      <c r="D117" s="1" t="s">
        <v>201</v>
      </c>
      <c r="E117" s="1">
        <v>45.209690000000002</v>
      </c>
      <c r="F117" s="1">
        <v>11.11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11.11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1</v>
      </c>
      <c r="AB117" s="1"/>
      <c r="AC117" s="1"/>
      <c r="AD117" s="1"/>
      <c r="AE117" s="1"/>
      <c r="AF117" s="1"/>
      <c r="AG117" s="4">
        <f t="shared" si="49"/>
        <v>0</v>
      </c>
      <c r="AH117" s="1"/>
      <c r="AI117" s="1"/>
      <c r="AJ117" s="1"/>
      <c r="AK117" s="1"/>
      <c r="AL117" s="1"/>
      <c r="AM117" s="4">
        <f t="shared" si="50"/>
        <v>0</v>
      </c>
      <c r="AN117" s="1"/>
      <c r="AO117" s="1"/>
      <c r="AP117" s="1"/>
      <c r="AQ117" s="1"/>
      <c r="AR117" s="1"/>
      <c r="AS117" s="4">
        <f t="shared" si="51"/>
        <v>0</v>
      </c>
      <c r="AT117" s="4">
        <f t="shared" si="52"/>
        <v>0</v>
      </c>
      <c r="AU117" s="11" t="e">
        <f t="shared" si="53"/>
        <v>#DIV/0!</v>
      </c>
      <c r="AV117" s="1"/>
      <c r="AW117" s="1"/>
      <c r="AX117" s="1"/>
      <c r="AY117" s="1"/>
      <c r="AZ117" s="1"/>
      <c r="BA117" s="4">
        <f t="shared" si="54"/>
        <v>0</v>
      </c>
      <c r="BB117" s="4"/>
      <c r="BC117" s="4" t="e">
        <f t="shared" si="55"/>
        <v>#DIV/0!</v>
      </c>
      <c r="BD117" s="1">
        <v>1</v>
      </c>
      <c r="BE117" s="1"/>
      <c r="BF117" s="1"/>
      <c r="BG117" s="1"/>
      <c r="BH117" s="1"/>
      <c r="BI117" s="1"/>
      <c r="BJ117" s="4">
        <f t="shared" si="56"/>
        <v>0</v>
      </c>
      <c r="BK117" s="1"/>
      <c r="BL117" s="1"/>
      <c r="BM117" s="1"/>
      <c r="BN117" s="1"/>
      <c r="BO117" s="1"/>
      <c r="BP117" s="4">
        <f t="shared" si="57"/>
        <v>0</v>
      </c>
      <c r="BQ117" s="1"/>
      <c r="BR117" s="1">
        <v>3</v>
      </c>
      <c r="BS117" s="1"/>
      <c r="BT117" s="1"/>
      <c r="BU117" s="1"/>
      <c r="BV117" s="13">
        <f t="shared" si="58"/>
        <v>3</v>
      </c>
      <c r="BW117" s="13">
        <f t="shared" si="59"/>
        <v>1</v>
      </c>
      <c r="BX117" s="7" t="e">
        <f t="shared" si="60"/>
        <v>#DIV/0!</v>
      </c>
      <c r="BY117" s="1"/>
      <c r="BZ117" s="1"/>
      <c r="CA117" s="1"/>
      <c r="CB117" s="1"/>
      <c r="CC117" s="1"/>
      <c r="CD117" s="4">
        <f t="shared" si="61"/>
        <v>0</v>
      </c>
      <c r="CE117" s="4" t="e">
        <f t="shared" si="62"/>
        <v>#DIV/0!</v>
      </c>
      <c r="CF117" s="7" t="e">
        <f t="shared" si="63"/>
        <v>#DIV/0!</v>
      </c>
      <c r="CG117" s="1"/>
      <c r="CH117" s="1">
        <v>13207.093999999999</v>
      </c>
      <c r="CI117" s="9" t="s">
        <v>204</v>
      </c>
      <c r="CJ117" s="9"/>
      <c r="CK117" s="9"/>
      <c r="CL117" s="9"/>
      <c r="CM117" s="9"/>
      <c r="CN117" s="9"/>
      <c r="CO117" s="9"/>
      <c r="CP117" s="9"/>
      <c r="CQ117" s="9"/>
      <c r="CR117" s="9"/>
      <c r="CT117" t="s">
        <v>425</v>
      </c>
      <c r="CV117" t="s">
        <v>428</v>
      </c>
      <c r="CW117" s="9"/>
      <c r="CX117">
        <f t="shared" si="64"/>
        <v>2</v>
      </c>
    </row>
    <row r="118" spans="1:102" hidden="1" x14ac:dyDescent="0.3">
      <c r="A118" s="1">
        <v>4886</v>
      </c>
      <c r="B118" s="1" t="b">
        <v>1</v>
      </c>
      <c r="C118" s="1" t="s">
        <v>205</v>
      </c>
      <c r="D118" s="1" t="s">
        <v>206</v>
      </c>
      <c r="E118" s="1">
        <v>45.209690000000002</v>
      </c>
      <c r="F118" s="1">
        <v>15.12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15.12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1</v>
      </c>
      <c r="AB118" s="1"/>
      <c r="AC118" s="1"/>
      <c r="AD118" s="1"/>
      <c r="AE118" s="1"/>
      <c r="AF118" s="1"/>
      <c r="AG118" s="3">
        <f t="shared" si="49"/>
        <v>0</v>
      </c>
      <c r="AH118" s="1"/>
      <c r="AI118" s="1"/>
      <c r="AJ118" s="1"/>
      <c r="AK118" s="1"/>
      <c r="AL118" s="1"/>
      <c r="AM118" s="3">
        <f t="shared" si="50"/>
        <v>0</v>
      </c>
      <c r="AN118" s="1"/>
      <c r="AO118" s="1"/>
      <c r="AP118" s="1"/>
      <c r="AQ118" s="1"/>
      <c r="AR118" s="1"/>
      <c r="AS118" s="3">
        <f t="shared" si="51"/>
        <v>0</v>
      </c>
      <c r="AT118" s="3">
        <f t="shared" si="52"/>
        <v>0</v>
      </c>
      <c r="AU118" s="11" t="e">
        <f t="shared" si="53"/>
        <v>#DIV/0!</v>
      </c>
      <c r="AV118" s="1"/>
      <c r="AW118" s="1"/>
      <c r="AX118" s="1"/>
      <c r="AY118" s="1"/>
      <c r="AZ118" s="1"/>
      <c r="BA118" s="3">
        <f t="shared" si="54"/>
        <v>0</v>
      </c>
      <c r="BB118" s="3"/>
      <c r="BC118" s="3" t="e">
        <f t="shared" si="55"/>
        <v>#DIV/0!</v>
      </c>
      <c r="BD118" s="1">
        <v>1</v>
      </c>
      <c r="BE118" s="1"/>
      <c r="BF118" s="1"/>
      <c r="BG118" s="1"/>
      <c r="BH118" s="1"/>
      <c r="BI118" s="1"/>
      <c r="BJ118" s="3">
        <f t="shared" si="56"/>
        <v>0</v>
      </c>
      <c r="BK118" s="1"/>
      <c r="BL118" s="1"/>
      <c r="BM118" s="1"/>
      <c r="BN118" s="1"/>
      <c r="BO118" s="1"/>
      <c r="BP118" s="3">
        <f t="shared" si="57"/>
        <v>0</v>
      </c>
      <c r="BQ118" s="1"/>
      <c r="BR118" s="1">
        <v>3</v>
      </c>
      <c r="BS118" s="1"/>
      <c r="BT118" s="1"/>
      <c r="BU118" s="1"/>
      <c r="BV118" s="3">
        <f t="shared" si="58"/>
        <v>3</v>
      </c>
      <c r="BW118" s="3">
        <f t="shared" si="59"/>
        <v>1</v>
      </c>
      <c r="BX118" s="7" t="e">
        <f t="shared" si="60"/>
        <v>#DIV/0!</v>
      </c>
      <c r="BY118" s="1"/>
      <c r="BZ118" s="1"/>
      <c r="CA118" s="1"/>
      <c r="CB118" s="1"/>
      <c r="CC118" s="1"/>
      <c r="CD118" s="3">
        <f t="shared" si="61"/>
        <v>0</v>
      </c>
      <c r="CE118" s="3" t="e">
        <f t="shared" si="62"/>
        <v>#DIV/0!</v>
      </c>
      <c r="CF118" s="6" t="e">
        <f t="shared" si="63"/>
        <v>#DIV/0!</v>
      </c>
      <c r="CG118" s="1"/>
      <c r="CH118" s="1">
        <v>9758.1299999999992</v>
      </c>
      <c r="CI118" s="9" t="s">
        <v>204</v>
      </c>
      <c r="CJ118" s="9"/>
      <c r="CK118" s="9"/>
      <c r="CL118" s="9"/>
      <c r="CM118" s="9"/>
      <c r="CN118" s="9"/>
      <c r="CO118" s="9"/>
      <c r="CP118" s="9"/>
      <c r="CQ118" s="9"/>
      <c r="CR118" s="9"/>
      <c r="CT118" t="s">
        <v>425</v>
      </c>
      <c r="CV118" t="s">
        <v>428</v>
      </c>
      <c r="CW118" s="9"/>
      <c r="CX118">
        <f t="shared" si="64"/>
        <v>2</v>
      </c>
    </row>
    <row r="119" spans="1:102" hidden="1" x14ac:dyDescent="0.3">
      <c r="A119" s="1">
        <v>4886</v>
      </c>
      <c r="B119" s="1" t="b">
        <v>1</v>
      </c>
      <c r="C119" s="1" t="s">
        <v>207</v>
      </c>
      <c r="D119" s="1" t="s">
        <v>208</v>
      </c>
      <c r="E119" s="1">
        <v>45.209690000000002</v>
      </c>
      <c r="F119" s="1">
        <v>11.11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11.11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1</v>
      </c>
      <c r="AB119" s="1"/>
      <c r="AC119" s="1"/>
      <c r="AD119" s="1"/>
      <c r="AE119" s="1"/>
      <c r="AF119" s="1"/>
      <c r="AG119" s="3">
        <f t="shared" si="49"/>
        <v>0</v>
      </c>
      <c r="AH119" s="1"/>
      <c r="AI119" s="1"/>
      <c r="AJ119" s="1"/>
      <c r="AK119" s="1"/>
      <c r="AL119" s="1"/>
      <c r="AM119" s="3">
        <f t="shared" si="50"/>
        <v>0</v>
      </c>
      <c r="AN119" s="1"/>
      <c r="AO119" s="1"/>
      <c r="AP119" s="1"/>
      <c r="AQ119" s="1"/>
      <c r="AR119" s="1"/>
      <c r="AS119" s="3">
        <f t="shared" si="51"/>
        <v>0</v>
      </c>
      <c r="AT119" s="3">
        <f t="shared" si="52"/>
        <v>0</v>
      </c>
      <c r="AU119" s="11" t="e">
        <f t="shared" si="53"/>
        <v>#DIV/0!</v>
      </c>
      <c r="AV119" s="1"/>
      <c r="AW119" s="1"/>
      <c r="AX119" s="1"/>
      <c r="AY119" s="1"/>
      <c r="AZ119" s="1"/>
      <c r="BA119" s="3">
        <f t="shared" si="54"/>
        <v>0</v>
      </c>
      <c r="BB119" s="3"/>
      <c r="BC119" s="3" t="e">
        <f t="shared" si="55"/>
        <v>#DIV/0!</v>
      </c>
      <c r="BD119" s="1">
        <v>1</v>
      </c>
      <c r="BE119" s="1"/>
      <c r="BF119" s="1"/>
      <c r="BG119" s="1"/>
      <c r="BH119" s="1"/>
      <c r="BI119" s="1"/>
      <c r="BJ119" s="3">
        <f t="shared" si="56"/>
        <v>0</v>
      </c>
      <c r="BK119" s="1"/>
      <c r="BL119" s="1"/>
      <c r="BM119" s="1"/>
      <c r="BN119" s="1"/>
      <c r="BO119" s="1"/>
      <c r="BP119" s="3">
        <f t="shared" si="57"/>
        <v>0</v>
      </c>
      <c r="BQ119" s="1"/>
      <c r="BR119" s="1">
        <v>3</v>
      </c>
      <c r="BS119" s="1"/>
      <c r="BT119" s="1"/>
      <c r="BU119" s="1"/>
      <c r="BV119" s="3">
        <f t="shared" si="58"/>
        <v>3</v>
      </c>
      <c r="BW119" s="3">
        <f t="shared" si="59"/>
        <v>1</v>
      </c>
      <c r="BX119" s="7" t="e">
        <f t="shared" si="60"/>
        <v>#DIV/0!</v>
      </c>
      <c r="BY119" s="1"/>
      <c r="BZ119" s="1"/>
      <c r="CA119" s="1"/>
      <c r="CB119" s="1"/>
      <c r="CC119" s="1"/>
      <c r="CD119" s="3">
        <f t="shared" si="61"/>
        <v>0</v>
      </c>
      <c r="CE119" s="3" t="e">
        <f t="shared" si="62"/>
        <v>#DIV/0!</v>
      </c>
      <c r="CF119" s="6" t="e">
        <f t="shared" si="63"/>
        <v>#DIV/0!</v>
      </c>
      <c r="CG119" s="1"/>
      <c r="CH119" s="1">
        <v>13207.093999999999</v>
      </c>
      <c r="CI119" s="9" t="s">
        <v>209</v>
      </c>
      <c r="CJ119" s="9"/>
      <c r="CK119" s="9"/>
      <c r="CL119" s="9"/>
      <c r="CM119" s="9"/>
      <c r="CN119" s="9"/>
      <c r="CO119" s="9"/>
      <c r="CP119" s="9"/>
      <c r="CQ119" s="9"/>
      <c r="CR119" s="9"/>
      <c r="CT119" t="s">
        <v>425</v>
      </c>
      <c r="CV119" t="s">
        <v>428</v>
      </c>
      <c r="CW119" s="9"/>
      <c r="CX119">
        <f t="shared" si="64"/>
        <v>2</v>
      </c>
    </row>
    <row r="120" spans="1:102" hidden="1" x14ac:dyDescent="0.3">
      <c r="A120" s="1">
        <v>4441</v>
      </c>
      <c r="B120" s="1" t="b">
        <v>1</v>
      </c>
      <c r="C120" s="1" t="s">
        <v>216</v>
      </c>
      <c r="D120" s="1" t="s">
        <v>217</v>
      </c>
      <c r="E120" s="1">
        <v>64.196470000000005</v>
      </c>
      <c r="F120" s="1">
        <v>29.23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29.23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2</v>
      </c>
      <c r="AB120" s="1"/>
      <c r="AC120" s="1"/>
      <c r="AD120" s="1"/>
      <c r="AE120" s="1"/>
      <c r="AF120" s="1"/>
      <c r="AG120" s="3">
        <f t="shared" si="49"/>
        <v>0</v>
      </c>
      <c r="AH120" s="1"/>
      <c r="AI120" s="1"/>
      <c r="AJ120" s="1"/>
      <c r="AK120" s="1"/>
      <c r="AL120" s="1"/>
      <c r="AM120" s="3">
        <f t="shared" si="50"/>
        <v>0</v>
      </c>
      <c r="AN120" s="1"/>
      <c r="AO120" s="1"/>
      <c r="AP120" s="1"/>
      <c r="AQ120" s="1"/>
      <c r="AR120" s="1"/>
      <c r="AS120" s="3">
        <f t="shared" si="51"/>
        <v>0</v>
      </c>
      <c r="AT120" s="3">
        <f t="shared" si="52"/>
        <v>0</v>
      </c>
      <c r="AU120" s="11" t="e">
        <f t="shared" si="53"/>
        <v>#DIV/0!</v>
      </c>
      <c r="AV120" s="1"/>
      <c r="AW120" s="1"/>
      <c r="AX120" s="1"/>
      <c r="AY120" s="1"/>
      <c r="AZ120" s="1"/>
      <c r="BA120" s="3">
        <f t="shared" si="54"/>
        <v>0</v>
      </c>
      <c r="BB120" s="3"/>
      <c r="BC120" s="3" t="e">
        <f t="shared" si="55"/>
        <v>#DIV/0!</v>
      </c>
      <c r="BD120" s="1">
        <v>2</v>
      </c>
      <c r="BE120" s="1"/>
      <c r="BF120" s="1"/>
      <c r="BG120" s="1"/>
      <c r="BH120" s="1"/>
      <c r="BI120" s="1"/>
      <c r="BJ120" s="3">
        <f t="shared" si="56"/>
        <v>0</v>
      </c>
      <c r="BK120" s="1"/>
      <c r="BL120" s="1"/>
      <c r="BM120" s="1"/>
      <c r="BN120" s="1"/>
      <c r="BO120" s="1"/>
      <c r="BP120" s="3">
        <f t="shared" si="57"/>
        <v>0</v>
      </c>
      <c r="BQ120" s="1"/>
      <c r="BR120" s="1"/>
      <c r="BS120" s="1"/>
      <c r="BT120" s="1">
        <v>2</v>
      </c>
      <c r="BU120" s="1"/>
      <c r="BV120" s="3">
        <f t="shared" si="58"/>
        <v>2</v>
      </c>
      <c r="BW120" s="3">
        <f t="shared" si="59"/>
        <v>1</v>
      </c>
      <c r="BX120" s="7" t="e">
        <f t="shared" si="60"/>
        <v>#DIV/0!</v>
      </c>
      <c r="BY120" s="1"/>
      <c r="BZ120" s="1"/>
      <c r="CA120" s="1"/>
      <c r="CB120" s="1"/>
      <c r="CC120" s="1"/>
      <c r="CD120" s="3">
        <f t="shared" si="61"/>
        <v>0</v>
      </c>
      <c r="CE120" s="3" t="e">
        <f t="shared" si="62"/>
        <v>#DIV/0!</v>
      </c>
      <c r="CF120" s="6" t="e">
        <f t="shared" si="63"/>
        <v>#DIV/0!</v>
      </c>
      <c r="CG120" s="1"/>
      <c r="CH120" s="1">
        <v>15391.022000000001</v>
      </c>
      <c r="CI120" s="9" t="s">
        <v>218</v>
      </c>
      <c r="CJ120" s="9"/>
      <c r="CK120" s="9"/>
      <c r="CL120" s="9"/>
      <c r="CM120" s="9"/>
      <c r="CN120" s="9"/>
      <c r="CO120" s="9"/>
      <c r="CP120" s="9"/>
      <c r="CQ120" s="9"/>
      <c r="CR120" s="9"/>
      <c r="CT120" t="s">
        <v>425</v>
      </c>
      <c r="CV120" t="s">
        <v>428</v>
      </c>
      <c r="CW120" s="9"/>
      <c r="CX120">
        <f t="shared" si="64"/>
        <v>2</v>
      </c>
    </row>
    <row r="121" spans="1:102" hidden="1" x14ac:dyDescent="0.3">
      <c r="A121" s="1">
        <v>5002</v>
      </c>
      <c r="B121" s="1" t="b">
        <v>1</v>
      </c>
      <c r="C121" s="1" t="s">
        <v>219</v>
      </c>
      <c r="D121" s="1" t="s">
        <v>220</v>
      </c>
      <c r="E121" s="1">
        <v>39.665882000000003</v>
      </c>
      <c r="F121" s="1">
        <v>4.51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4.51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1</v>
      </c>
      <c r="AB121" s="1"/>
      <c r="AC121" s="1"/>
      <c r="AD121" s="1"/>
      <c r="AE121" s="1"/>
      <c r="AF121" s="1"/>
      <c r="AG121" s="3">
        <f t="shared" si="49"/>
        <v>0</v>
      </c>
      <c r="AH121" s="1"/>
      <c r="AI121" s="1"/>
      <c r="AJ121" s="1"/>
      <c r="AK121" s="1"/>
      <c r="AL121" s="1"/>
      <c r="AM121" s="3">
        <f t="shared" si="50"/>
        <v>0</v>
      </c>
      <c r="AN121" s="1"/>
      <c r="AO121" s="1"/>
      <c r="AP121" s="1"/>
      <c r="AQ121" s="1"/>
      <c r="AR121" s="1"/>
      <c r="AS121" s="3">
        <f t="shared" si="51"/>
        <v>0</v>
      </c>
      <c r="AT121" s="3">
        <f t="shared" si="52"/>
        <v>0</v>
      </c>
      <c r="AU121" s="11" t="e">
        <f t="shared" si="53"/>
        <v>#DIV/0!</v>
      </c>
      <c r="AV121" s="1"/>
      <c r="AW121" s="1"/>
      <c r="AX121" s="1"/>
      <c r="AY121" s="1"/>
      <c r="AZ121" s="1"/>
      <c r="BA121" s="3">
        <f t="shared" si="54"/>
        <v>0</v>
      </c>
      <c r="BB121" s="3"/>
      <c r="BC121" s="3" t="e">
        <f t="shared" si="55"/>
        <v>#DIV/0!</v>
      </c>
      <c r="BD121" s="1">
        <v>1</v>
      </c>
      <c r="BE121" s="1"/>
      <c r="BF121" s="1"/>
      <c r="BG121" s="1"/>
      <c r="BH121" s="1"/>
      <c r="BI121" s="1"/>
      <c r="BJ121" s="3">
        <f t="shared" si="56"/>
        <v>0</v>
      </c>
      <c r="BK121" s="1"/>
      <c r="BL121" s="1"/>
      <c r="BM121" s="1"/>
      <c r="BN121" s="1"/>
      <c r="BO121" s="1"/>
      <c r="BP121" s="3">
        <f t="shared" si="57"/>
        <v>0</v>
      </c>
      <c r="BQ121" s="1"/>
      <c r="BR121" s="1"/>
      <c r="BS121" s="1"/>
      <c r="BT121" s="1">
        <v>2</v>
      </c>
      <c r="BU121" s="1"/>
      <c r="BV121" s="3">
        <f t="shared" si="58"/>
        <v>2</v>
      </c>
      <c r="BW121" s="3">
        <f t="shared" si="59"/>
        <v>1</v>
      </c>
      <c r="BX121" s="7" t="e">
        <f t="shared" si="60"/>
        <v>#DIV/0!</v>
      </c>
      <c r="BY121" s="1"/>
      <c r="BZ121" s="1"/>
      <c r="CA121" s="1"/>
      <c r="CB121" s="1"/>
      <c r="CC121" s="1"/>
      <c r="CD121" s="3">
        <f t="shared" si="61"/>
        <v>0</v>
      </c>
      <c r="CE121" s="3" t="e">
        <f t="shared" si="62"/>
        <v>#DIV/0!</v>
      </c>
      <c r="CF121" s="6" t="e">
        <f t="shared" si="63"/>
        <v>#DIV/0!</v>
      </c>
      <c r="CG121" s="1"/>
      <c r="CH121" s="1">
        <v>39565.175999999999</v>
      </c>
      <c r="CI121" s="9" t="s">
        <v>221</v>
      </c>
      <c r="CJ121" s="9"/>
      <c r="CK121" s="9"/>
      <c r="CL121" s="9"/>
      <c r="CM121" s="9"/>
      <c r="CN121" s="9"/>
      <c r="CO121" s="9"/>
      <c r="CP121" s="9"/>
      <c r="CQ121" s="9"/>
      <c r="CR121" s="9"/>
      <c r="CT121" t="s">
        <v>425</v>
      </c>
      <c r="CV121" t="s">
        <v>428</v>
      </c>
      <c r="CW121" s="9"/>
      <c r="CX121">
        <f t="shared" si="64"/>
        <v>2</v>
      </c>
    </row>
    <row r="122" spans="1:102" hidden="1" x14ac:dyDescent="0.3">
      <c r="A122" s="1">
        <v>5051</v>
      </c>
      <c r="B122" s="1" t="b">
        <v>1</v>
      </c>
      <c r="C122" s="1" t="s">
        <v>222</v>
      </c>
      <c r="D122" s="1" t="s">
        <v>223</v>
      </c>
      <c r="E122" s="1">
        <v>37.48321</v>
      </c>
      <c r="F122" s="1">
        <v>7.3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7.3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2</v>
      </c>
      <c r="AB122" s="1"/>
      <c r="AC122" s="1"/>
      <c r="AD122" s="1"/>
      <c r="AE122" s="1"/>
      <c r="AF122" s="1"/>
      <c r="AG122" s="3">
        <f t="shared" si="49"/>
        <v>0</v>
      </c>
      <c r="AH122" s="1"/>
      <c r="AI122" s="1"/>
      <c r="AJ122" s="1"/>
      <c r="AK122" s="1"/>
      <c r="AL122" s="1"/>
      <c r="AM122" s="3">
        <f t="shared" si="50"/>
        <v>0</v>
      </c>
      <c r="AN122" s="1"/>
      <c r="AO122" s="1"/>
      <c r="AP122" s="1"/>
      <c r="AQ122" s="1"/>
      <c r="AR122" s="1"/>
      <c r="AS122" s="3">
        <f t="shared" si="51"/>
        <v>0</v>
      </c>
      <c r="AT122" s="3">
        <f t="shared" si="52"/>
        <v>0</v>
      </c>
      <c r="AU122" s="11" t="e">
        <f t="shared" si="53"/>
        <v>#DIV/0!</v>
      </c>
      <c r="AV122" s="1"/>
      <c r="AW122" s="1"/>
      <c r="AX122" s="1"/>
      <c r="AY122" s="1"/>
      <c r="AZ122" s="1"/>
      <c r="BA122" s="3">
        <f t="shared" si="54"/>
        <v>0</v>
      </c>
      <c r="BB122" s="3"/>
      <c r="BC122" s="3" t="e">
        <f t="shared" si="55"/>
        <v>#DIV/0!</v>
      </c>
      <c r="BD122" s="1">
        <v>2</v>
      </c>
      <c r="BE122" s="1"/>
      <c r="BF122" s="1"/>
      <c r="BG122" s="1"/>
      <c r="BH122" s="1"/>
      <c r="BI122" s="1"/>
      <c r="BJ122" s="3">
        <f t="shared" si="56"/>
        <v>0</v>
      </c>
      <c r="BK122" s="1"/>
      <c r="BL122" s="1"/>
      <c r="BM122" s="1"/>
      <c r="BN122" s="1"/>
      <c r="BO122" s="1"/>
      <c r="BP122" s="3">
        <f t="shared" si="57"/>
        <v>0</v>
      </c>
      <c r="BQ122" s="1"/>
      <c r="BR122" s="1"/>
      <c r="BS122" s="1"/>
      <c r="BT122" s="1">
        <v>2</v>
      </c>
      <c r="BU122" s="1"/>
      <c r="BV122" s="3">
        <f t="shared" si="58"/>
        <v>2</v>
      </c>
      <c r="BW122" s="3">
        <f t="shared" si="59"/>
        <v>1</v>
      </c>
      <c r="BX122" s="7" t="e">
        <f t="shared" si="60"/>
        <v>#DIV/0!</v>
      </c>
      <c r="BY122" s="1"/>
      <c r="BZ122" s="1"/>
      <c r="CA122" s="1"/>
      <c r="CB122" s="1"/>
      <c r="CC122" s="1"/>
      <c r="CD122" s="3">
        <f t="shared" si="61"/>
        <v>0</v>
      </c>
      <c r="CE122" s="3" t="e">
        <f t="shared" si="62"/>
        <v>#DIV/0!</v>
      </c>
      <c r="CF122" s="6" t="e">
        <f t="shared" si="63"/>
        <v>#DIV/0!</v>
      </c>
      <c r="CG122" s="1" t="s">
        <v>82</v>
      </c>
      <c r="CH122" s="1">
        <v>37825.413999999997</v>
      </c>
      <c r="CI122" s="9" t="s">
        <v>224</v>
      </c>
      <c r="CJ122" s="9"/>
      <c r="CK122" s="9"/>
      <c r="CL122" s="9"/>
      <c r="CM122" s="9"/>
      <c r="CN122" s="9"/>
      <c r="CO122" s="9"/>
      <c r="CP122" s="9"/>
      <c r="CQ122" s="9"/>
      <c r="CR122" s="9"/>
      <c r="CT122" t="s">
        <v>425</v>
      </c>
      <c r="CV122" t="s">
        <v>428</v>
      </c>
      <c r="CW122" s="9"/>
      <c r="CX122">
        <f t="shared" si="64"/>
        <v>2</v>
      </c>
    </row>
    <row r="123" spans="1:102" hidden="1" x14ac:dyDescent="0.3">
      <c r="A123" s="1">
        <v>5051</v>
      </c>
      <c r="B123" s="1" t="b">
        <v>1</v>
      </c>
      <c r="C123" s="1" t="s">
        <v>225</v>
      </c>
      <c r="D123" s="1" t="s">
        <v>226</v>
      </c>
      <c r="E123" s="1">
        <v>37.48321</v>
      </c>
      <c r="F123" s="1">
        <v>7.3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7.3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2</v>
      </c>
      <c r="AB123" s="1"/>
      <c r="AC123" s="1"/>
      <c r="AD123" s="1"/>
      <c r="AE123" s="1"/>
      <c r="AF123" s="1"/>
      <c r="AG123" s="3">
        <f t="shared" si="49"/>
        <v>0</v>
      </c>
      <c r="AH123" s="1"/>
      <c r="AI123" s="1"/>
      <c r="AJ123" s="1"/>
      <c r="AK123" s="1"/>
      <c r="AL123" s="1"/>
      <c r="AM123" s="3">
        <f t="shared" si="50"/>
        <v>0</v>
      </c>
      <c r="AN123" s="1"/>
      <c r="AO123" s="1"/>
      <c r="AP123" s="1"/>
      <c r="AQ123" s="1"/>
      <c r="AR123" s="1"/>
      <c r="AS123" s="3">
        <f t="shared" si="51"/>
        <v>0</v>
      </c>
      <c r="AT123" s="3">
        <f t="shared" si="52"/>
        <v>0</v>
      </c>
      <c r="AU123" s="11" t="e">
        <f t="shared" si="53"/>
        <v>#DIV/0!</v>
      </c>
      <c r="AV123" s="1"/>
      <c r="AW123" s="1"/>
      <c r="AX123" s="1"/>
      <c r="AY123" s="1"/>
      <c r="AZ123" s="1"/>
      <c r="BA123" s="3">
        <f t="shared" si="54"/>
        <v>0</v>
      </c>
      <c r="BB123" s="3"/>
      <c r="BC123" s="3" t="e">
        <f t="shared" si="55"/>
        <v>#DIV/0!</v>
      </c>
      <c r="BD123" s="1">
        <v>2</v>
      </c>
      <c r="BE123" s="1"/>
      <c r="BF123" s="1"/>
      <c r="BG123" s="1"/>
      <c r="BH123" s="1"/>
      <c r="BI123" s="1"/>
      <c r="BJ123" s="3">
        <f t="shared" si="56"/>
        <v>0</v>
      </c>
      <c r="BK123" s="1"/>
      <c r="BL123" s="1"/>
      <c r="BM123" s="1"/>
      <c r="BN123" s="1"/>
      <c r="BO123" s="1"/>
      <c r="BP123" s="3">
        <f t="shared" si="57"/>
        <v>0</v>
      </c>
      <c r="BQ123" s="1"/>
      <c r="BR123" s="1"/>
      <c r="BS123" s="1"/>
      <c r="BT123" s="1">
        <v>2</v>
      </c>
      <c r="BU123" s="1"/>
      <c r="BV123" s="3">
        <f t="shared" si="58"/>
        <v>2</v>
      </c>
      <c r="BW123" s="3">
        <f t="shared" si="59"/>
        <v>1</v>
      </c>
      <c r="BX123" s="7" t="e">
        <f t="shared" si="60"/>
        <v>#DIV/0!</v>
      </c>
      <c r="BY123" s="1"/>
      <c r="BZ123" s="1"/>
      <c r="CA123" s="1"/>
      <c r="CB123" s="1"/>
      <c r="CC123" s="1"/>
      <c r="CD123" s="3">
        <f t="shared" si="61"/>
        <v>0</v>
      </c>
      <c r="CE123" s="3" t="e">
        <f t="shared" si="62"/>
        <v>#DIV/0!</v>
      </c>
      <c r="CF123" s="6" t="e">
        <f t="shared" si="63"/>
        <v>#DIV/0!</v>
      </c>
      <c r="CG123" s="1" t="s">
        <v>82</v>
      </c>
      <c r="CH123" s="1">
        <v>37792.406000000003</v>
      </c>
      <c r="CI123" s="9" t="s">
        <v>227</v>
      </c>
      <c r="CJ123" s="9"/>
      <c r="CK123" s="9"/>
      <c r="CL123" s="9"/>
      <c r="CM123" s="9"/>
      <c r="CN123" s="9"/>
      <c r="CO123" s="9"/>
      <c r="CP123" s="9"/>
      <c r="CQ123" s="9"/>
      <c r="CR123" s="9"/>
      <c r="CT123" t="s">
        <v>425</v>
      </c>
      <c r="CV123" t="s">
        <v>428</v>
      </c>
      <c r="CW123" s="9"/>
      <c r="CX123">
        <f t="shared" si="64"/>
        <v>2</v>
      </c>
    </row>
  </sheetData>
  <autoFilter ref="A1:DA123">
    <filterColumn colId="96">
      <customFilters>
        <customFilter operator="notEqual" val=" "/>
      </customFilters>
    </filterColumn>
    <sortState ref="A2:CX123">
      <sortCondition descending="1" ref="BC1:BC131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d689c1b-2561-4a46-ae04-6449f963ff7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9B70DD9C08446A8443DF534F7285E" ma:contentTypeVersion="18" ma:contentTypeDescription="Create a new document." ma:contentTypeScope="" ma:versionID="5131fada5a5cf041ae9d5ea38c17c751">
  <xsd:schema xmlns:xsd="http://www.w3.org/2001/XMLSchema" xmlns:xs="http://www.w3.org/2001/XMLSchema" xmlns:p="http://schemas.microsoft.com/office/2006/metadata/properties" xmlns:ns3="04677cab-20cd-44d8-974c-14c664890eaa" xmlns:ns4="fd689c1b-2561-4a46-ae04-6449f963ff76" targetNamespace="http://schemas.microsoft.com/office/2006/metadata/properties" ma:root="true" ma:fieldsID="ea0bed27d2951d86df86b94c33d70133" ns3:_="" ns4:_="">
    <xsd:import namespace="04677cab-20cd-44d8-974c-14c664890eaa"/>
    <xsd:import namespace="fd689c1b-2561-4a46-ae04-6449f963ff7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Location" minOccurs="0"/>
                <xsd:element ref="ns4:_activity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677cab-20cd-44d8-974c-14c664890ea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689c1b-2561-4a46-ae04-6449f963ff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94BC15-573B-4D1E-AE44-688E733BF2D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FA640CE-9B35-40E8-9CCD-B7716DFC5A07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04677cab-20cd-44d8-974c-14c664890eaa"/>
    <ds:schemaRef ds:uri="fd689c1b-2561-4a46-ae04-6449f963ff76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1462221-5297-4A4C-9472-EDD4B041B7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677cab-20cd-44d8-974c-14c664890eaa"/>
    <ds:schemaRef ds:uri="fd689c1b-2561-4a46-ae04-6449f963ff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>KU Leuven FEB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Tania Aerts</dc:creator>
  <cp:lastModifiedBy>Tania Aerts</cp:lastModifiedBy>
  <dcterms:created xsi:type="dcterms:W3CDTF">2022-12-06T15:01:43Z</dcterms:created>
  <dcterms:modified xsi:type="dcterms:W3CDTF">2024-05-08T10:18:00Z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0x010100AF89B70DD9C08446A8443DF534F7285E</vt:lpwstr>
  </property>
</Properties>
</file>