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E7AF25D-5DC1-4AB6-BA87-EB05CE3A1DF6}" xr6:coauthVersionLast="43" xr6:coauthVersionMax="43" xr10:uidLastSave="{00000000-0000-0000-0000-000000000000}"/>
  <bookViews>
    <workbookView xWindow="21090" yWindow="1050" windowWidth="15375" windowHeight="107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88" i="1" l="1"/>
  <c r="AF86" i="1"/>
  <c r="AF87" i="1"/>
  <c r="AF85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2" i="1"/>
  <c r="V32" i="1" l="1"/>
  <c r="V27" i="1"/>
  <c r="W26" i="1" s="1"/>
  <c r="W20" i="1"/>
  <c r="W14" i="1"/>
  <c r="W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2" i="1"/>
  <c r="L4" i="1" l="1"/>
  <c r="L5" i="1"/>
  <c r="L6" i="1"/>
  <c r="L11" i="1"/>
  <c r="L31" i="1"/>
  <c r="L33" i="1"/>
  <c r="L48" i="1"/>
  <c r="L49" i="1"/>
  <c r="L56" i="1"/>
  <c r="M3" i="1"/>
  <c r="L3" i="1" s="1"/>
  <c r="M4" i="1"/>
  <c r="M5" i="1"/>
  <c r="M6" i="1"/>
  <c r="M7" i="1"/>
  <c r="L7" i="1" s="1"/>
  <c r="M8" i="1"/>
  <c r="L8" i="1" s="1"/>
  <c r="M9" i="1"/>
  <c r="L9" i="1" s="1"/>
  <c r="M10" i="1"/>
  <c r="L10" i="1" s="1"/>
  <c r="M11" i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M32" i="1"/>
  <c r="L32" i="1" s="1"/>
  <c r="M33" i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M49" i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M2" i="1"/>
  <c r="L2" i="1" s="1"/>
</calcChain>
</file>

<file path=xl/sharedStrings.xml><?xml version="1.0" encoding="utf-8"?>
<sst xmlns="http://schemas.openxmlformats.org/spreadsheetml/2006/main" count="452" uniqueCount="168">
  <si>
    <t>Five Year Integrated Program in Journalism (Hindi)</t>
  </si>
  <si>
    <t>Five Year Integrated Program in Journalism (English)</t>
  </si>
  <si>
    <t>Bachelor of Elementary Education (B.El.Ed.)</t>
  </si>
  <si>
    <t>B.Voc.Banking Operations</t>
  </si>
  <si>
    <t>B.Voc. Web Designing</t>
  </si>
  <si>
    <t>B.Voc. Software Development</t>
  </si>
  <si>
    <t>B.Voc. Printing Technology</t>
  </si>
  <si>
    <t>B.Tech. Information Technology and Mathematical Innovations (IT &amp; MI)</t>
  </si>
  <si>
    <t>B.Sc.(Pass) Home Science</t>
  </si>
  <si>
    <t>B.Sc. in Physical Education, Health Education &amp; Sports (B.Sc.[P.E.H.E. &amp; S.])</t>
  </si>
  <si>
    <t>B.Sc. Physical Science with Electronics</t>
  </si>
  <si>
    <t>B.Sc. Physical Science with Computer</t>
  </si>
  <si>
    <t>B.Sc. Physical Science with Chemistry</t>
  </si>
  <si>
    <t>B.Sc. Applied Physical Sciences with Industrial Chemistry</t>
  </si>
  <si>
    <t>B.Sc. Applied Physical Sciences with Analytical Methods in Chemistry &amp; Biochemistry</t>
  </si>
  <si>
    <t>B.Sc Mathematical Sciences</t>
  </si>
  <si>
    <t>B.Sc (Life Sciences)</t>
  </si>
  <si>
    <t>B.Sc (Hons.) Home Science</t>
  </si>
  <si>
    <t>B.Sc (Hons) Zoology</t>
  </si>
  <si>
    <t>B.Sc (Hons) Statistics</t>
  </si>
  <si>
    <t>B.Sc (Hons) Polymer Science</t>
  </si>
  <si>
    <t>B.Sc (Hons) Physics</t>
  </si>
  <si>
    <t>B.Sc (Hons) Microbiology</t>
  </si>
  <si>
    <t>B.Sc (Hons) Mathematics</t>
  </si>
  <si>
    <t>B.Sc (Hons) Instrumentation</t>
  </si>
  <si>
    <t>B.Sc (Hons) Geology</t>
  </si>
  <si>
    <t>B.Sc (Hons) Food Technology</t>
  </si>
  <si>
    <t>B.Sc (Hons) Electronics</t>
  </si>
  <si>
    <t>B.Sc (Hons) Computer Science</t>
  </si>
  <si>
    <t>B.Sc (Hons) Chemistry</t>
  </si>
  <si>
    <t>B.Sc (Hons) Botany</t>
  </si>
  <si>
    <t>B.Sc (Hons) Biomedical Science</t>
  </si>
  <si>
    <t>B.Sc (Hons) Biological Sciences</t>
  </si>
  <si>
    <t>B.Sc (Hons) Bio-Chemistry</t>
  </si>
  <si>
    <t>B.Sc (Hons) Anthropology</t>
  </si>
  <si>
    <t>B.Sc (Applied Life Sciences)</t>
  </si>
  <si>
    <t>B.Com (Hons)</t>
  </si>
  <si>
    <t>B.Com</t>
  </si>
  <si>
    <t xml:space="preserve">B.A.(Voc.)MARKETING  MANAGEMENT AND RETAIL BUSINESS </t>
  </si>
  <si>
    <t>B.A.(Voc.) MATERIAL  MANAGEMENT</t>
  </si>
  <si>
    <t>B.A.(VS) MANAGEMENT AND MARKETING OF INSURANCE</t>
  </si>
  <si>
    <t>B.A. Honours (Humanities &amp; Social Sciences)</t>
  </si>
  <si>
    <t>B.A. (Voc.) TOURISM MANAGEMENT</t>
  </si>
  <si>
    <t>B.A. (Voc.) SMALL AND MEDIUM ENTERPRISES</t>
  </si>
  <si>
    <t>B.A. (Voc.) OFFICE MANAGEMENT AND SECRETARIAL PRACTICE</t>
  </si>
  <si>
    <t>B.A. (Voc.) HUMAN  RESOURCE MANAGEMENT</t>
  </si>
  <si>
    <t>Statistics</t>
  </si>
  <si>
    <t>B.A Programme</t>
  </si>
  <si>
    <t>Legal Studies</t>
  </si>
  <si>
    <t>B.A (Hons)Arabic</t>
  </si>
  <si>
    <t>Business Studies</t>
  </si>
  <si>
    <t>B.A (Hons) Urdu</t>
  </si>
  <si>
    <t>Commerce</t>
  </si>
  <si>
    <t>B.A (Hons) Spanish</t>
  </si>
  <si>
    <t>Sociology</t>
  </si>
  <si>
    <t>Urdu</t>
  </si>
  <si>
    <t>B.A (Hons) Sociology</t>
  </si>
  <si>
    <t>Home Science</t>
  </si>
  <si>
    <t>Telegu</t>
  </si>
  <si>
    <t>B.A (Hons) Social Work</t>
  </si>
  <si>
    <t>Civics</t>
  </si>
  <si>
    <t>Tamil</t>
  </si>
  <si>
    <t>B.A (Hons) Sanskrit</t>
  </si>
  <si>
    <t>Psycology</t>
  </si>
  <si>
    <t>Sindhi</t>
  </si>
  <si>
    <t>B.A (Hons) Punjabi</t>
  </si>
  <si>
    <t>History</t>
  </si>
  <si>
    <t>Santhali</t>
  </si>
  <si>
    <t>B.A (Hons) Psychology</t>
  </si>
  <si>
    <t>Chemistry</t>
  </si>
  <si>
    <t>Sanskrit</t>
  </si>
  <si>
    <t>B.A (Hons) Political Science</t>
  </si>
  <si>
    <t>Political Science</t>
  </si>
  <si>
    <t>Punjabi</t>
  </si>
  <si>
    <t>B.A (Hons) Philosophy</t>
  </si>
  <si>
    <t>Geoglogy</t>
  </si>
  <si>
    <t>Odia</t>
  </si>
  <si>
    <t>B.A (Hons) Persian</t>
  </si>
  <si>
    <t>Business Mathematics</t>
  </si>
  <si>
    <t>Nepali</t>
  </si>
  <si>
    <t>B.A (Hons) Percussion Music</t>
  </si>
  <si>
    <t>Physics</t>
  </si>
  <si>
    <t>Marathi</t>
  </si>
  <si>
    <t>B.A (Hons) Karnatak Music</t>
  </si>
  <si>
    <t>Geography</t>
  </si>
  <si>
    <t>Manipuri</t>
  </si>
  <si>
    <t>B.A (Hons) Journalism</t>
  </si>
  <si>
    <t>Biotechnology</t>
  </si>
  <si>
    <t>Malyalam</t>
  </si>
  <si>
    <t>B.A (Hons) Italian</t>
  </si>
  <si>
    <t>Biochemistry</t>
  </si>
  <si>
    <t>Maithili</t>
  </si>
  <si>
    <t>B.A (Hons) History</t>
  </si>
  <si>
    <t>Biology</t>
  </si>
  <si>
    <t>Konkani</t>
  </si>
  <si>
    <t>B.A (Hons) Hindustani Music</t>
  </si>
  <si>
    <t>Logic and Philosopy</t>
  </si>
  <si>
    <t>Kashimiri</t>
  </si>
  <si>
    <t>B.A (Hons) Hindi Patrikarita</t>
  </si>
  <si>
    <t>Philosophy</t>
  </si>
  <si>
    <t>Kannada</t>
  </si>
  <si>
    <t>B.A (Hons) Hindi</t>
  </si>
  <si>
    <t>Economics</t>
  </si>
  <si>
    <t>Hindi</t>
  </si>
  <si>
    <t>B.A (Hons) German</t>
  </si>
  <si>
    <t>Anthropology</t>
  </si>
  <si>
    <t>Gujrati</t>
  </si>
  <si>
    <t>B.A (Hons) Geography</t>
  </si>
  <si>
    <t>Mathematics</t>
  </si>
  <si>
    <t>Spanish</t>
  </si>
  <si>
    <t>English</t>
  </si>
  <si>
    <t>B.A (Hons) French</t>
  </si>
  <si>
    <t>Informatics Practices</t>
  </si>
  <si>
    <t>Italian</t>
  </si>
  <si>
    <t>Dogri</t>
  </si>
  <si>
    <t>B.A (Hons) English</t>
  </si>
  <si>
    <t>Computer Applications</t>
  </si>
  <si>
    <t>German</t>
  </si>
  <si>
    <t>Bodo</t>
  </si>
  <si>
    <t>B.A (Hons) Economics</t>
  </si>
  <si>
    <t>Computer Science</t>
  </si>
  <si>
    <t>French</t>
  </si>
  <si>
    <t>Bengali</t>
  </si>
  <si>
    <t>B.A (Hons) Bengali</t>
  </si>
  <si>
    <t>Accountancy</t>
  </si>
  <si>
    <t>Arabic</t>
  </si>
  <si>
    <t>Assamese</t>
  </si>
  <si>
    <t>B.A (Hons) Applied Psychology</t>
  </si>
  <si>
    <t>B</t>
  </si>
  <si>
    <t>A2</t>
  </si>
  <si>
    <t>A1</t>
  </si>
  <si>
    <t xml:space="preserve">Advance Diploma in TV Programmes and News production </t>
  </si>
  <si>
    <t>Elig</t>
  </si>
  <si>
    <t>Calc</t>
  </si>
  <si>
    <t>55% in English</t>
  </si>
  <si>
    <t>55% in Hindi</t>
  </si>
  <si>
    <t>40% in sub</t>
  </si>
  <si>
    <t>40% in Urdu, Persian or Arabic</t>
  </si>
  <si>
    <t>18,22,26,33,39,42,44,45,50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</si>
  <si>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</si>
  <si>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</si>
  <si>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</si>
  <si>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</si>
  <si>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</si>
  <si>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</si>
  <si>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</si>
  <si>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</si>
  <si>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</si>
  <si>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</si>
  <si>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</si>
  <si>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</si>
  <si>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</si>
  <si>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</si>
  <si>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</si>
  <si>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</si>
  <si>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</si>
  <si>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</si>
  <si>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</si>
  <si>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</si>
  <si>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</si>
  <si>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</si>
  <si>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</si>
  <si>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</si>
  <si>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</si>
  <si>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</si>
  <si>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</si>
  <si>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X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</si>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</sst>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8"/>
  <sheetViews>
    <sheetView tabSelected="1" topLeftCell="N19" workbookViewId="0">
      <selection activeCell="AD34" sqref="AD34"/>
    </sheetView>
  </sheetViews>
  <sheetFormatPr defaultRowHeight="15" x14ac:dyDescent="0.25"/>
  <cols>
    <col min="1" max="1" width="77.7109375" bestFit="1" customWidth="1"/>
    <col min="10" max="10" width="13.28515625" customWidth="1"/>
    <col min="12" max="12" width="37.140625" customWidth="1"/>
    <col min="18" max="18" width="14.140625" bestFit="1" customWidth="1"/>
  </cols>
  <sheetData>
    <row r="1" spans="1:33" x14ac:dyDescent="0.25">
      <c r="A1" t="s">
        <v>131</v>
      </c>
      <c r="C1" t="s">
        <v>130</v>
      </c>
      <c r="D1" s="1" t="s">
        <v>129</v>
      </c>
      <c r="E1" s="1" t="s">
        <v>128</v>
      </c>
      <c r="R1" t="s">
        <v>132</v>
      </c>
      <c r="S1" t="s">
        <v>133</v>
      </c>
      <c r="AD1" t="s">
        <v>167</v>
      </c>
    </row>
    <row r="2" spans="1:33" x14ac:dyDescent="0.25">
      <c r="A2" t="s">
        <v>127</v>
      </c>
      <c r="C2" t="s">
        <v>126</v>
      </c>
      <c r="D2" t="s">
        <v>125</v>
      </c>
      <c r="E2" t="s">
        <v>124</v>
      </c>
      <c r="H2" t="s">
        <v>126</v>
      </c>
      <c r="I2">
        <v>1</v>
      </c>
      <c r="J2" t="s">
        <v>124</v>
      </c>
      <c r="K2">
        <v>2</v>
      </c>
      <c r="L2" t="str">
        <f>"&lt;option value="&amp;M2&amp;"&gt;"&amp;J2&amp;"&lt;/option&gt;"</f>
        <v>&lt;option value='1'&gt;Accountancy&lt;/option&gt;</v>
      </c>
      <c r="M2" t="str">
        <f>"'"&amp;I2&amp;"'"</f>
        <v>'1'</v>
      </c>
      <c r="N2">
        <v>1</v>
      </c>
      <c r="O2" t="s">
        <v>127</v>
      </c>
      <c r="T2" t="s">
        <v>139</v>
      </c>
      <c r="U2" t="s">
        <v>140</v>
      </c>
      <c r="V2" t="str">
        <f>"'"&amp;U2&amp;"',"</f>
        <v>'a',</v>
      </c>
      <c r="W2" t="str">
        <f>V2&amp;V3&amp;V4&amp;V5&amp;V6&amp;V7</f>
        <v>'a','b','c','d','e','f',</v>
      </c>
      <c r="Y2" t="str">
        <f>"&lt;TR&gt;&lt;TD&gt;&lt;div id='r"&amp;N2&amp;"a' hidden&gt;&lt;input type='checkbox' name='r"&amp;N2&amp;"'&gt;&lt;/div&gt;&lt;/TD&gt;&lt;TD&gt;&lt;div id='r"&amp;N2&amp;"b' hidden&gt;&amp;nbsp; "&amp;O2&amp;"&lt;/div&gt;&lt;/TD&gt;&lt;TD&gt;&lt;div id='r"&amp;N2&amp;"a' hidden&gt;&lt;/div&gt;&lt;/TD&gt;&lt;/TR&gt;"</f>
        <v>&lt;TR&gt;&lt;TD&gt;&lt;div id='r1a' hidden&gt;&lt;input type='checkbox' name='r1'&gt;&lt;/div&gt;&lt;/TD&gt;&lt;TD&gt;&lt;div id='r1b' hidden&gt;&amp;nbsp; B.A (Hons) Applied Psychology&lt;/div&gt;&lt;/TD&gt;&lt;TD&gt;&lt;div id='r1a' hidden&gt;&lt;/div&gt;&lt;/TD&gt;&lt;/TR&gt;</v>
      </c>
      <c r="AD2" s="3" t="str">
        <f>"$out"&amp; N2 &amp;" = qqq&lt;TR&gt;&lt;TD&gt;&lt;input type='checkbox' name='r"&amp; N2 &amp;"'&gt;&lt;/TD&gt;&lt;TD&gt;&amp;nbsp; "&amp; O2 &amp;" &lt;/TD&gt;&lt;TD&gt;&amp;nbsp;  : qqq.strval($bofp).qqq%&lt;/TD&gt;&lt;/TR&gt;qqq; array_push($nm44,$out"&amp;N2&amp;"); array_push($mx44,$bofp); array_push($dx44,$deduct); $nonesorry = ' ';"</f>
        <v>$out1 = qqq&lt;TR&gt;&lt;TD&gt;&lt;input type='checkbox' name='r1'&gt;&lt;/TD&gt;&lt;TD&gt;&amp;nbsp; B.A (Hons) Applied Psychology &lt;/TD&gt;&lt;TD&gt;&amp;nbsp;  : qqq.strval($bofp).qqq%&lt;/TD&gt;&lt;/TR&gt;qqq; array_push($nm44,$out1); array_push($mx44,$bofp); array_push($dx44,$deduct); $nonesorry = ' ';</v>
      </c>
      <c r="AE2" t="str">
        <f>"$out"&amp;N2&amp;" = '';"</f>
        <v>$out1 = '';</v>
      </c>
      <c r="AG2" t="str">
        <f>"'"&amp;O2&amp;"',"</f>
        <v>'B.A (Hons) Applied Psychology',</v>
      </c>
    </row>
    <row r="3" spans="1:33" x14ac:dyDescent="0.25">
      <c r="A3" t="s">
        <v>123</v>
      </c>
      <c r="C3" t="s">
        <v>122</v>
      </c>
      <c r="D3" t="s">
        <v>121</v>
      </c>
      <c r="E3" t="s">
        <v>105</v>
      </c>
      <c r="H3" t="s">
        <v>122</v>
      </c>
      <c r="I3">
        <v>2</v>
      </c>
      <c r="J3" t="s">
        <v>105</v>
      </c>
      <c r="K3">
        <v>2</v>
      </c>
      <c r="L3" t="str">
        <f t="shared" ref="L3:L56" si="0">"&lt;option value="&amp;M3&amp;"&gt;"&amp;J3&amp;"&lt;/option&gt;"</f>
        <v>&lt;option value='2'&gt;Anthropology&lt;/option&gt;</v>
      </c>
      <c r="M3" t="str">
        <f t="shared" ref="M3:M56" si="1">"'"&amp;I3&amp;"'"</f>
        <v>'2'</v>
      </c>
      <c r="N3">
        <v>2</v>
      </c>
      <c r="O3" t="s">
        <v>123</v>
      </c>
      <c r="R3" t="s">
        <v>136</v>
      </c>
      <c r="T3" t="s">
        <v>139</v>
      </c>
      <c r="U3" t="s">
        <v>141</v>
      </c>
      <c r="V3" t="str">
        <f t="shared" ref="V3:V26" si="2">"'"&amp;U3&amp;"',"</f>
        <v>'b',</v>
      </c>
      <c r="Y3" t="str">
        <f t="shared" ref="Y3:Y66" si="3">"&lt;TR&gt;&lt;TD&gt;&lt;div id='r"&amp;N3&amp;"a' hidden&gt;&lt;input type='checkbox' name='r"&amp;N3&amp;"'&gt;&lt;/div&gt;&lt;/TD&gt;&lt;TD&gt;&lt;div id='r"&amp;N3&amp;"b' hidden&gt;&amp;nbsp; "&amp;O3&amp;"&lt;/div&gt;&lt;/TD&gt;&lt;TD&gt;&lt;div id='r"&amp;N3&amp;"a' hidden&gt;&lt;/div&gt;&lt;/TD&gt;&lt;/TR&gt;"</f>
        <v>&lt;TR&gt;&lt;TD&gt;&lt;div id='r2a' hidden&gt;&lt;input type='checkbox' name='r2'&gt;&lt;/div&gt;&lt;/TD&gt;&lt;TD&gt;&lt;div id='r2b' hidden&gt;&amp;nbsp; B.A (Hons) Bengali&lt;/div&gt;&lt;/TD&gt;&lt;TD&gt;&lt;div id='r2a' hidden&gt;&lt;/div&gt;&lt;/TD&gt;&lt;/TR&gt;</v>
      </c>
      <c r="AD3" s="3" t="str">
        <f t="shared" ref="AD3:AD66" si="4">"$out"&amp; N3 &amp;" = qqq&lt;TR&gt;&lt;TD&gt;&lt;input type='checkbox' name='r"&amp; N3 &amp;"'&gt;&lt;/TD&gt;&lt;TD&gt;&amp;nbsp; "&amp; O3 &amp;" &lt;/TD&gt;&lt;TD&gt;&amp;nbsp;  : qqq.strval($bofp).qqq%&lt;/TD&gt;&lt;/TR&gt;qqq; array_push($nm44,$out"&amp;N3&amp;"); array_push($mx44,$bofp); array_push($dx44,$deduct); $nonesorry = ' ';"</f>
        <v>$out2 = qqq&lt;TR&gt;&lt;TD&gt;&lt;input type='checkbox' name='r2'&gt;&lt;/TD&gt;&lt;TD&gt;&amp;nbsp; B.A (Hons) Bengali &lt;/TD&gt;&lt;TD&gt;&amp;nbsp;  : qqq.strval($bofp).qqq%&lt;/TD&gt;&lt;/TR&gt;qqq; array_push($nm44,$out2); array_push($mx44,$bofp); array_push($dx44,$deduct); $nonesorry = ' ';</v>
      </c>
      <c r="AE3" t="str">
        <f t="shared" ref="AE3:AE66" si="5">"$out"&amp;N3&amp;" = '';"</f>
        <v>$out2 = '';</v>
      </c>
      <c r="AG3" t="str">
        <f t="shared" ref="AG3:AG66" si="6">"'"&amp;O3&amp;"',"</f>
        <v>'B.A (Hons) Bengali',</v>
      </c>
    </row>
    <row r="4" spans="1:33" x14ac:dyDescent="0.25">
      <c r="A4" t="s">
        <v>119</v>
      </c>
      <c r="C4" t="s">
        <v>118</v>
      </c>
      <c r="D4" t="s">
        <v>117</v>
      </c>
      <c r="E4" t="s">
        <v>90</v>
      </c>
      <c r="H4" t="s">
        <v>118</v>
      </c>
      <c r="I4">
        <v>3</v>
      </c>
      <c r="J4" t="s">
        <v>125</v>
      </c>
      <c r="K4">
        <v>1</v>
      </c>
      <c r="L4" t="str">
        <f t="shared" si="0"/>
        <v>&lt;option value='3'&gt;Arabic&lt;/option&gt;</v>
      </c>
      <c r="M4" t="str">
        <f t="shared" si="1"/>
        <v>'3'</v>
      </c>
      <c r="N4">
        <v>3</v>
      </c>
      <c r="O4" t="s">
        <v>119</v>
      </c>
      <c r="T4" t="s">
        <v>139</v>
      </c>
      <c r="U4" t="s">
        <v>142</v>
      </c>
      <c r="V4" t="str">
        <f t="shared" si="2"/>
        <v>'c',</v>
      </c>
      <c r="Y4" t="str">
        <f t="shared" si="3"/>
        <v>&lt;TR&gt;&lt;TD&gt;&lt;div id='r3a' hidden&gt;&lt;input type='checkbox' name='r3'&gt;&lt;/div&gt;&lt;/TD&gt;&lt;TD&gt;&lt;div id='r3b' hidden&gt;&amp;nbsp; B.A (Hons) Economics&lt;/div&gt;&lt;/TD&gt;&lt;TD&gt;&lt;div id='r3a' hidden&gt;&lt;/div&gt;&lt;/TD&gt;&lt;/TR&gt;</v>
      </c>
      <c r="AD4" s="3" t="str">
        <f t="shared" si="4"/>
        <v>$out3 = qqq&lt;TR&gt;&lt;TD&gt;&lt;input type='checkbox' name='r3'&gt;&lt;/TD&gt;&lt;TD&gt;&amp;nbsp; B.A (Hons) Economics &lt;/TD&gt;&lt;TD&gt;&amp;nbsp;  : qqq.strval($bofp).qqq%&lt;/TD&gt;&lt;/TR&gt;qqq; array_push($nm44,$out3); array_push($mx44,$bofp); array_push($dx44,$deduct); $nonesorry = ' ';</v>
      </c>
      <c r="AE4" t="str">
        <f t="shared" si="5"/>
        <v>$out3 = '';</v>
      </c>
      <c r="AG4" t="str">
        <f t="shared" si="6"/>
        <v>'B.A (Hons) Economics',</v>
      </c>
    </row>
    <row r="5" spans="1:33" x14ac:dyDescent="0.25">
      <c r="A5" t="s">
        <v>115</v>
      </c>
      <c r="C5" t="s">
        <v>114</v>
      </c>
      <c r="D5" t="s">
        <v>113</v>
      </c>
      <c r="E5" t="s">
        <v>93</v>
      </c>
      <c r="H5" t="s">
        <v>114</v>
      </c>
      <c r="I5">
        <v>4</v>
      </c>
      <c r="J5" t="s">
        <v>126</v>
      </c>
      <c r="K5">
        <v>1</v>
      </c>
      <c r="L5" t="str">
        <f t="shared" si="0"/>
        <v>&lt;option value='4'&gt;Assamese&lt;/option&gt;</v>
      </c>
      <c r="M5" t="str">
        <f t="shared" si="1"/>
        <v>'4'</v>
      </c>
      <c r="N5">
        <v>4</v>
      </c>
      <c r="O5" t="s">
        <v>115</v>
      </c>
      <c r="R5" t="s">
        <v>134</v>
      </c>
      <c r="T5" t="s">
        <v>139</v>
      </c>
      <c r="U5" t="s">
        <v>143</v>
      </c>
      <c r="V5" t="str">
        <f t="shared" si="2"/>
        <v>'d',</v>
      </c>
      <c r="Y5" t="str">
        <f t="shared" si="3"/>
        <v>&lt;TR&gt;&lt;TD&gt;&lt;div id='r4a' hidden&gt;&lt;input type='checkbox' name='r4'&gt;&lt;/div&gt;&lt;/TD&gt;&lt;TD&gt;&lt;div id='r4b' hidden&gt;&amp;nbsp; B.A (Hons) English&lt;/div&gt;&lt;/TD&gt;&lt;TD&gt;&lt;div id='r4a' hidden&gt;&lt;/div&gt;&lt;/TD&gt;&lt;/TR&gt;</v>
      </c>
      <c r="AD5" s="3" t="str">
        <f t="shared" si="4"/>
        <v>$out4 = qqq&lt;TR&gt;&lt;TD&gt;&lt;input type='checkbox' name='r4'&gt;&lt;/TD&gt;&lt;TD&gt;&amp;nbsp; B.A (Hons) English &lt;/TD&gt;&lt;TD&gt;&amp;nbsp;  : qqq.strval($bofp).qqq%&lt;/TD&gt;&lt;/TR&gt;qqq; array_push($nm44,$out4); array_push($mx44,$bofp); array_push($dx44,$deduct); $nonesorry = ' ';</v>
      </c>
      <c r="AE5" t="str">
        <f t="shared" si="5"/>
        <v>$out4 = '';</v>
      </c>
      <c r="AG5" t="str">
        <f t="shared" si="6"/>
        <v>'B.A (Hons) English',</v>
      </c>
    </row>
    <row r="6" spans="1:33" x14ac:dyDescent="0.25">
      <c r="A6" t="s">
        <v>111</v>
      </c>
      <c r="C6" t="s">
        <v>110</v>
      </c>
      <c r="D6" t="s">
        <v>109</v>
      </c>
      <c r="E6" t="s">
        <v>87</v>
      </c>
      <c r="H6" t="s">
        <v>110</v>
      </c>
      <c r="I6">
        <v>5</v>
      </c>
      <c r="J6" t="s">
        <v>122</v>
      </c>
      <c r="K6">
        <v>1</v>
      </c>
      <c r="L6" t="str">
        <f t="shared" si="0"/>
        <v>&lt;option value='5'&gt;Bengali&lt;/option&gt;</v>
      </c>
      <c r="M6" t="str">
        <f t="shared" si="1"/>
        <v>'5'</v>
      </c>
      <c r="N6">
        <v>5</v>
      </c>
      <c r="O6" t="s">
        <v>111</v>
      </c>
      <c r="T6" t="s">
        <v>139</v>
      </c>
      <c r="U6" t="s">
        <v>144</v>
      </c>
      <c r="V6" t="str">
        <f t="shared" si="2"/>
        <v>'e',</v>
      </c>
      <c r="Y6" t="str">
        <f t="shared" si="3"/>
        <v>&lt;TR&gt;&lt;TD&gt;&lt;div id='r5a' hidden&gt;&lt;input type='checkbox' name='r5'&gt;&lt;/div&gt;&lt;/TD&gt;&lt;TD&gt;&lt;div id='r5b' hidden&gt;&amp;nbsp; B.A (Hons) French&lt;/div&gt;&lt;/TD&gt;&lt;TD&gt;&lt;div id='r5a' hidden&gt;&lt;/div&gt;&lt;/TD&gt;&lt;/TR&gt;</v>
      </c>
      <c r="AD6" s="3" t="str">
        <f t="shared" si="4"/>
        <v>$out5 = qqq&lt;TR&gt;&lt;TD&gt;&lt;input type='checkbox' name='r5'&gt;&lt;/TD&gt;&lt;TD&gt;&amp;nbsp; B.A (Hons) French &lt;/TD&gt;&lt;TD&gt;&amp;nbsp;  : qqq.strval($bofp).qqq%&lt;/TD&gt;&lt;/TR&gt;qqq; array_push($nm44,$out5); array_push($mx44,$bofp); array_push($dx44,$deduct); $nonesorry = ' ';</v>
      </c>
      <c r="AE6" t="str">
        <f t="shared" si="5"/>
        <v>$out5 = '';</v>
      </c>
      <c r="AG6" t="str">
        <f t="shared" si="6"/>
        <v>'B.A (Hons) French',</v>
      </c>
    </row>
    <row r="7" spans="1:33" x14ac:dyDescent="0.25">
      <c r="A7" t="s">
        <v>107</v>
      </c>
      <c r="C7" t="s">
        <v>106</v>
      </c>
      <c r="E7" t="s">
        <v>78</v>
      </c>
      <c r="H7" t="s">
        <v>106</v>
      </c>
      <c r="I7">
        <v>6</v>
      </c>
      <c r="J7" t="s">
        <v>90</v>
      </c>
      <c r="K7">
        <v>2</v>
      </c>
      <c r="L7" t="str">
        <f t="shared" si="0"/>
        <v>&lt;option value='6'&gt;Biochemistry&lt;/option&gt;</v>
      </c>
      <c r="M7" t="str">
        <f t="shared" si="1"/>
        <v>'6'</v>
      </c>
      <c r="N7">
        <v>6</v>
      </c>
      <c r="O7" t="s">
        <v>107</v>
      </c>
      <c r="T7" t="s">
        <v>139</v>
      </c>
      <c r="U7" t="s">
        <v>145</v>
      </c>
      <c r="V7" t="str">
        <f t="shared" si="2"/>
        <v>'f',</v>
      </c>
      <c r="Y7" t="str">
        <f t="shared" si="3"/>
        <v>&lt;TR&gt;&lt;TD&gt;&lt;div id='r6a' hidden&gt;&lt;input type='checkbox' name='r6'&gt;&lt;/div&gt;&lt;/TD&gt;&lt;TD&gt;&lt;div id='r6b' hidden&gt;&amp;nbsp; B.A (Hons) Geography&lt;/div&gt;&lt;/TD&gt;&lt;TD&gt;&lt;div id='r6a' hidden&gt;&lt;/div&gt;&lt;/TD&gt;&lt;/TR&gt;</v>
      </c>
      <c r="AD7" s="3" t="str">
        <f t="shared" si="4"/>
        <v>$out6 = qqq&lt;TR&gt;&lt;TD&gt;&lt;input type='checkbox' name='r6'&gt;&lt;/TD&gt;&lt;TD&gt;&amp;nbsp; B.A (Hons) Geography &lt;/TD&gt;&lt;TD&gt;&amp;nbsp;  : qqq.strval($bofp).qqq%&lt;/TD&gt;&lt;/TR&gt;qqq; array_push($nm44,$out6); array_push($mx44,$bofp); array_push($dx44,$deduct); $nonesorry = ' ';</v>
      </c>
      <c r="AE7" t="str">
        <f t="shared" si="5"/>
        <v>$out6 = '';</v>
      </c>
      <c r="AG7" t="str">
        <f t="shared" si="6"/>
        <v>'B.A (Hons) Geography',</v>
      </c>
    </row>
    <row r="8" spans="1:33" x14ac:dyDescent="0.25">
      <c r="A8" t="s">
        <v>104</v>
      </c>
      <c r="C8" t="s">
        <v>103</v>
      </c>
      <c r="E8" t="s">
        <v>50</v>
      </c>
      <c r="H8" t="s">
        <v>103</v>
      </c>
      <c r="I8">
        <v>7</v>
      </c>
      <c r="J8" t="s">
        <v>93</v>
      </c>
      <c r="K8">
        <v>2</v>
      </c>
      <c r="L8" t="str">
        <f t="shared" si="0"/>
        <v>&lt;option value='7'&gt;Biology&lt;/option&gt;</v>
      </c>
      <c r="M8" t="str">
        <f t="shared" si="1"/>
        <v>'7'</v>
      </c>
      <c r="N8">
        <v>7</v>
      </c>
      <c r="O8" t="s">
        <v>104</v>
      </c>
      <c r="T8" t="s">
        <v>139</v>
      </c>
      <c r="U8" t="s">
        <v>146</v>
      </c>
      <c r="V8" t="str">
        <f t="shared" si="2"/>
        <v>'g',</v>
      </c>
      <c r="W8" t="str">
        <f>V8&amp;V9&amp;V10&amp;V11&amp;V12&amp;V13</f>
        <v>'g','h','i','j','k','l',</v>
      </c>
      <c r="Y8" t="str">
        <f t="shared" si="3"/>
        <v>&lt;TR&gt;&lt;TD&gt;&lt;div id='r7a' hidden&gt;&lt;input type='checkbox' name='r7'&gt;&lt;/div&gt;&lt;/TD&gt;&lt;TD&gt;&lt;div id='r7b' hidden&gt;&amp;nbsp; B.A (Hons) German&lt;/div&gt;&lt;/TD&gt;&lt;TD&gt;&lt;div id='r7a' hidden&gt;&lt;/div&gt;&lt;/TD&gt;&lt;/TR&gt;</v>
      </c>
      <c r="AD8" s="3" t="str">
        <f t="shared" si="4"/>
        <v>$out7 = qqq&lt;TR&gt;&lt;TD&gt;&lt;input type='checkbox' name='r7'&gt;&lt;/TD&gt;&lt;TD&gt;&amp;nbsp; B.A (Hons) German &lt;/TD&gt;&lt;TD&gt;&amp;nbsp;  : qqq.strval($bofp).qqq%&lt;/TD&gt;&lt;/TR&gt;qqq; array_push($nm44,$out7); array_push($mx44,$bofp); array_push($dx44,$deduct); $nonesorry = ' ';</v>
      </c>
      <c r="AE8" t="str">
        <f t="shared" si="5"/>
        <v>$out7 = '';</v>
      </c>
      <c r="AG8" t="str">
        <f t="shared" si="6"/>
        <v>'B.A (Hons) German',</v>
      </c>
    </row>
    <row r="9" spans="1:33" x14ac:dyDescent="0.25">
      <c r="A9" t="s">
        <v>101</v>
      </c>
      <c r="C9" t="s">
        <v>100</v>
      </c>
      <c r="E9" t="s">
        <v>69</v>
      </c>
      <c r="H9" t="s">
        <v>100</v>
      </c>
      <c r="I9">
        <v>8</v>
      </c>
      <c r="J9" t="s">
        <v>87</v>
      </c>
      <c r="K9">
        <v>2</v>
      </c>
      <c r="L9" t="str">
        <f t="shared" si="0"/>
        <v>&lt;option value='8'&gt;Biotechnology&lt;/option&gt;</v>
      </c>
      <c r="M9" t="str">
        <f t="shared" si="1"/>
        <v>'8'</v>
      </c>
      <c r="N9">
        <v>8</v>
      </c>
      <c r="O9" t="s">
        <v>101</v>
      </c>
      <c r="R9" t="s">
        <v>135</v>
      </c>
      <c r="T9" t="s">
        <v>139</v>
      </c>
      <c r="U9" t="s">
        <v>147</v>
      </c>
      <c r="V9" t="str">
        <f t="shared" si="2"/>
        <v>'h',</v>
      </c>
      <c r="Y9" t="str">
        <f t="shared" si="3"/>
        <v>&lt;TR&gt;&lt;TD&gt;&lt;div id='r8a' hidden&gt;&lt;input type='checkbox' name='r8'&gt;&lt;/div&gt;&lt;/TD&gt;&lt;TD&gt;&lt;div id='r8b' hidden&gt;&amp;nbsp; B.A (Hons) Hindi&lt;/div&gt;&lt;/TD&gt;&lt;TD&gt;&lt;div id='r8a' hidden&gt;&lt;/div&gt;&lt;/TD&gt;&lt;/TR&gt;</v>
      </c>
      <c r="AD9" s="3" t="str">
        <f t="shared" si="4"/>
        <v>$out8 = qqq&lt;TR&gt;&lt;TD&gt;&lt;input type='checkbox' name='r8'&gt;&lt;/TD&gt;&lt;TD&gt;&amp;nbsp; B.A (Hons) Hindi &lt;/TD&gt;&lt;TD&gt;&amp;nbsp;  : qqq.strval($bofp).qqq%&lt;/TD&gt;&lt;/TR&gt;qqq; array_push($nm44,$out8); array_push($mx44,$bofp); array_push($dx44,$deduct); $nonesorry = ' ';</v>
      </c>
      <c r="AE9" t="str">
        <f t="shared" si="5"/>
        <v>$out8 = '';</v>
      </c>
      <c r="AG9" t="str">
        <f t="shared" si="6"/>
        <v>'B.A (Hons) Hindi',</v>
      </c>
    </row>
    <row r="10" spans="1:33" x14ac:dyDescent="0.25">
      <c r="A10" t="s">
        <v>98</v>
      </c>
      <c r="C10" t="s">
        <v>97</v>
      </c>
      <c r="E10" t="s">
        <v>60</v>
      </c>
      <c r="H10" t="s">
        <v>97</v>
      </c>
      <c r="I10">
        <v>9</v>
      </c>
      <c r="J10" t="s">
        <v>118</v>
      </c>
      <c r="K10">
        <v>1</v>
      </c>
      <c r="L10" t="str">
        <f t="shared" si="0"/>
        <v>&lt;option value='9'&gt;Bodo&lt;/option&gt;</v>
      </c>
      <c r="M10" t="str">
        <f t="shared" si="1"/>
        <v>'9'</v>
      </c>
      <c r="N10">
        <v>9</v>
      </c>
      <c r="O10" t="s">
        <v>98</v>
      </c>
      <c r="T10" t="s">
        <v>139</v>
      </c>
      <c r="U10" t="s">
        <v>148</v>
      </c>
      <c r="V10" t="str">
        <f t="shared" si="2"/>
        <v>'i',</v>
      </c>
      <c r="Y10" t="str">
        <f t="shared" si="3"/>
        <v>&lt;TR&gt;&lt;TD&gt;&lt;div id='r9a' hidden&gt;&lt;input type='checkbox' name='r9'&gt;&lt;/div&gt;&lt;/TD&gt;&lt;TD&gt;&lt;div id='r9b' hidden&gt;&amp;nbsp; B.A (Hons) Hindi Patrikarita&lt;/div&gt;&lt;/TD&gt;&lt;TD&gt;&lt;div id='r9a' hidden&gt;&lt;/div&gt;&lt;/TD&gt;&lt;/TR&gt;</v>
      </c>
      <c r="AD10" s="3" t="str">
        <f t="shared" si="4"/>
        <v>$out9 = qqq&lt;TR&gt;&lt;TD&gt;&lt;input type='checkbox' name='r9'&gt;&lt;/TD&gt;&lt;TD&gt;&amp;nbsp; B.A (Hons) Hindi Patrikarita &lt;/TD&gt;&lt;TD&gt;&amp;nbsp;  : qqq.strval($bofp).qqq%&lt;/TD&gt;&lt;/TR&gt;qqq; array_push($nm44,$out9); array_push($mx44,$bofp); array_push($dx44,$deduct); $nonesorry = ' ';</v>
      </c>
      <c r="AE10" t="str">
        <f t="shared" si="5"/>
        <v>$out9 = '';</v>
      </c>
      <c r="AG10" t="str">
        <f t="shared" si="6"/>
        <v>'B.A (Hons) Hindi Patrikarita',</v>
      </c>
    </row>
    <row r="11" spans="1:33" x14ac:dyDescent="0.25">
      <c r="A11" t="s">
        <v>95</v>
      </c>
      <c r="C11" t="s">
        <v>94</v>
      </c>
      <c r="E11" t="s">
        <v>52</v>
      </c>
      <c r="H11" t="s">
        <v>94</v>
      </c>
      <c r="I11">
        <v>10</v>
      </c>
      <c r="J11" t="s">
        <v>78</v>
      </c>
      <c r="K11">
        <v>2</v>
      </c>
      <c r="L11" t="str">
        <f t="shared" si="0"/>
        <v>&lt;option value='10'&gt;Business Mathematics&lt;/option&gt;</v>
      </c>
      <c r="M11" t="str">
        <f t="shared" si="1"/>
        <v>'10'</v>
      </c>
      <c r="N11">
        <v>10</v>
      </c>
      <c r="O11" t="s">
        <v>92</v>
      </c>
      <c r="T11" t="s">
        <v>139</v>
      </c>
      <c r="U11" t="s">
        <v>149</v>
      </c>
      <c r="V11" t="str">
        <f t="shared" si="2"/>
        <v>'j',</v>
      </c>
      <c r="Y11" t="str">
        <f t="shared" si="3"/>
        <v>&lt;TR&gt;&lt;TD&gt;&lt;div id='r10a' hidden&gt;&lt;input type='checkbox' name='r10'&gt;&lt;/div&gt;&lt;/TD&gt;&lt;TD&gt;&lt;div id='r10b' hidden&gt;&amp;nbsp; B.A (Hons) History&lt;/div&gt;&lt;/TD&gt;&lt;TD&gt;&lt;div id='r10a' hidden&gt;&lt;/div&gt;&lt;/TD&gt;&lt;/TR&gt;</v>
      </c>
      <c r="AD11" s="3" t="str">
        <f t="shared" si="4"/>
        <v>$out10 = qqq&lt;TR&gt;&lt;TD&gt;&lt;input type='checkbox' name='r10'&gt;&lt;/TD&gt;&lt;TD&gt;&amp;nbsp; B.A (Hons) History &lt;/TD&gt;&lt;TD&gt;&amp;nbsp;  : qqq.strval($bofp).qqq%&lt;/TD&gt;&lt;/TR&gt;qqq; array_push($nm44,$out10); array_push($mx44,$bofp); array_push($dx44,$deduct); $nonesorry = ' ';</v>
      </c>
      <c r="AE11" t="str">
        <f t="shared" si="5"/>
        <v>$out10 = '';</v>
      </c>
      <c r="AG11" t="str">
        <f t="shared" si="6"/>
        <v>'B.A (Hons) History',</v>
      </c>
    </row>
    <row r="12" spans="1:33" x14ac:dyDescent="0.25">
      <c r="A12" t="s">
        <v>92</v>
      </c>
      <c r="C12" t="s">
        <v>91</v>
      </c>
      <c r="E12" t="s">
        <v>116</v>
      </c>
      <c r="H12" t="s">
        <v>91</v>
      </c>
      <c r="I12">
        <v>11</v>
      </c>
      <c r="J12" t="s">
        <v>50</v>
      </c>
      <c r="K12">
        <v>2</v>
      </c>
      <c r="L12" t="str">
        <f t="shared" si="0"/>
        <v>&lt;option value='11'&gt;Business Studies&lt;/option&gt;</v>
      </c>
      <c r="M12" t="str">
        <f t="shared" si="1"/>
        <v>'11'</v>
      </c>
      <c r="N12">
        <v>11</v>
      </c>
      <c r="O12" t="s">
        <v>89</v>
      </c>
      <c r="T12" t="s">
        <v>139</v>
      </c>
      <c r="U12" t="s">
        <v>150</v>
      </c>
      <c r="V12" t="str">
        <f t="shared" si="2"/>
        <v>'k',</v>
      </c>
      <c r="Y12" t="str">
        <f t="shared" si="3"/>
        <v>&lt;TR&gt;&lt;TD&gt;&lt;div id='r11a' hidden&gt;&lt;input type='checkbox' name='r11'&gt;&lt;/div&gt;&lt;/TD&gt;&lt;TD&gt;&lt;div id='r11b' hidden&gt;&amp;nbsp; B.A (Hons) Italian&lt;/div&gt;&lt;/TD&gt;&lt;TD&gt;&lt;div id='r11a' hidden&gt;&lt;/div&gt;&lt;/TD&gt;&lt;/TR&gt;</v>
      </c>
      <c r="AD12" s="3" t="str">
        <f t="shared" si="4"/>
        <v>$out11 = qqq&lt;TR&gt;&lt;TD&gt;&lt;input type='checkbox' name='r11'&gt;&lt;/TD&gt;&lt;TD&gt;&amp;nbsp; B.A (Hons) Italian &lt;/TD&gt;&lt;TD&gt;&amp;nbsp;  : qqq.strval($bofp).qqq%&lt;/TD&gt;&lt;/TR&gt;qqq; array_push($nm44,$out11); array_push($mx44,$bofp); array_push($dx44,$deduct); $nonesorry = ' ';</v>
      </c>
      <c r="AE12" t="str">
        <f t="shared" si="5"/>
        <v>$out11 = '';</v>
      </c>
      <c r="AG12" t="str">
        <f t="shared" si="6"/>
        <v>'B.A (Hons) Italian',</v>
      </c>
    </row>
    <row r="13" spans="1:33" x14ac:dyDescent="0.25">
      <c r="A13" t="s">
        <v>89</v>
      </c>
      <c r="C13" t="s">
        <v>88</v>
      </c>
      <c r="E13" t="s">
        <v>120</v>
      </c>
      <c r="H13" t="s">
        <v>88</v>
      </c>
      <c r="I13">
        <v>12</v>
      </c>
      <c r="J13" t="s">
        <v>69</v>
      </c>
      <c r="K13">
        <v>2</v>
      </c>
      <c r="L13" t="str">
        <f t="shared" si="0"/>
        <v>&lt;option value='12'&gt;Chemistry&lt;/option&gt;</v>
      </c>
      <c r="M13" t="str">
        <f t="shared" si="1"/>
        <v>'12'</v>
      </c>
      <c r="N13">
        <v>12</v>
      </c>
      <c r="O13" t="s">
        <v>86</v>
      </c>
      <c r="T13" t="s">
        <v>139</v>
      </c>
      <c r="U13" t="s">
        <v>151</v>
      </c>
      <c r="V13" t="str">
        <f t="shared" si="2"/>
        <v>'l',</v>
      </c>
      <c r="Y13" t="str">
        <f t="shared" si="3"/>
        <v>&lt;TR&gt;&lt;TD&gt;&lt;div id='r12a' hidden&gt;&lt;input type='checkbox' name='r12'&gt;&lt;/div&gt;&lt;/TD&gt;&lt;TD&gt;&lt;div id='r12b' hidden&gt;&amp;nbsp; B.A (Hons) Journalism&lt;/div&gt;&lt;/TD&gt;&lt;TD&gt;&lt;div id='r12a' hidden&gt;&lt;/div&gt;&lt;/TD&gt;&lt;/TR&gt;</v>
      </c>
      <c r="AD13" s="3" t="str">
        <f t="shared" si="4"/>
        <v>$out12 = qqq&lt;TR&gt;&lt;TD&gt;&lt;input type='checkbox' name='r12'&gt;&lt;/TD&gt;&lt;TD&gt;&amp;nbsp; B.A (Hons) Journalism &lt;/TD&gt;&lt;TD&gt;&amp;nbsp;  : qqq.strval($bofp).qqq%&lt;/TD&gt;&lt;/TR&gt;qqq; array_push($nm44,$out12); array_push($mx44,$bofp); array_push($dx44,$deduct); $nonesorry = ' ';</v>
      </c>
      <c r="AE13" t="str">
        <f t="shared" si="5"/>
        <v>$out12 = '';</v>
      </c>
      <c r="AG13" t="str">
        <f t="shared" si="6"/>
        <v>'B.A (Hons) Journalism',</v>
      </c>
    </row>
    <row r="14" spans="1:33" x14ac:dyDescent="0.25">
      <c r="A14" t="s">
        <v>86</v>
      </c>
      <c r="C14" t="s">
        <v>85</v>
      </c>
      <c r="E14" t="s">
        <v>102</v>
      </c>
      <c r="H14" t="s">
        <v>85</v>
      </c>
      <c r="I14">
        <v>13</v>
      </c>
      <c r="J14" t="s">
        <v>60</v>
      </c>
      <c r="K14">
        <v>2</v>
      </c>
      <c r="L14" t="str">
        <f t="shared" si="0"/>
        <v>&lt;option value='13'&gt;Civics&lt;/option&gt;</v>
      </c>
      <c r="M14" t="str">
        <f t="shared" si="1"/>
        <v>'13'</v>
      </c>
      <c r="N14">
        <v>13</v>
      </c>
      <c r="O14" t="s">
        <v>77</v>
      </c>
      <c r="R14" t="s">
        <v>137</v>
      </c>
      <c r="T14" t="s">
        <v>166</v>
      </c>
      <c r="U14" t="s">
        <v>152</v>
      </c>
      <c r="V14" t="str">
        <f t="shared" si="2"/>
        <v>'m',</v>
      </c>
      <c r="W14" t="str">
        <f>V14&amp;V15&amp;V16&amp;V17&amp;V18&amp;V19</f>
        <v>'m','n','o','p','q','r',</v>
      </c>
      <c r="Y14" t="str">
        <f t="shared" si="3"/>
        <v>&lt;TR&gt;&lt;TD&gt;&lt;div id='r13a' hidden&gt;&lt;input type='checkbox' name='r13'&gt;&lt;/div&gt;&lt;/TD&gt;&lt;TD&gt;&lt;div id='r13b' hidden&gt;&amp;nbsp; B.A (Hons) Persian&lt;/div&gt;&lt;/TD&gt;&lt;TD&gt;&lt;div id='r13a' hidden&gt;&lt;/div&gt;&lt;/TD&gt;&lt;/TR&gt;</v>
      </c>
      <c r="AD14" s="3" t="str">
        <f t="shared" si="4"/>
        <v>$out13 = qqq&lt;TR&gt;&lt;TD&gt;&lt;input type='checkbox' name='r13'&gt;&lt;/TD&gt;&lt;TD&gt;&amp;nbsp; B.A (Hons) Persian &lt;/TD&gt;&lt;TD&gt;&amp;nbsp;  : qqq.strval($bofp).qqq%&lt;/TD&gt;&lt;/TR&gt;qqq; array_push($nm44,$out13); array_push($mx44,$bofp); array_push($dx44,$deduct); $nonesorry = ' ';</v>
      </c>
      <c r="AE14" t="str">
        <f t="shared" si="5"/>
        <v>$out13 = '';</v>
      </c>
      <c r="AG14" t="str">
        <f t="shared" si="6"/>
        <v>'B.A (Hons) Persian',</v>
      </c>
    </row>
    <row r="15" spans="1:33" x14ac:dyDescent="0.25">
      <c r="A15" t="s">
        <v>83</v>
      </c>
      <c r="C15" t="s">
        <v>82</v>
      </c>
      <c r="E15" t="s">
        <v>75</v>
      </c>
      <c r="H15" t="s">
        <v>82</v>
      </c>
      <c r="I15">
        <v>14</v>
      </c>
      <c r="J15" t="s">
        <v>52</v>
      </c>
      <c r="K15">
        <v>2</v>
      </c>
      <c r="L15" t="str">
        <f t="shared" si="0"/>
        <v>&lt;option value='14'&gt;Commerce&lt;/option&gt;</v>
      </c>
      <c r="M15" t="str">
        <f t="shared" si="1"/>
        <v>'14'</v>
      </c>
      <c r="N15">
        <v>14</v>
      </c>
      <c r="O15" t="s">
        <v>74</v>
      </c>
      <c r="T15" t="s">
        <v>139</v>
      </c>
      <c r="U15" t="s">
        <v>153</v>
      </c>
      <c r="V15" t="str">
        <f t="shared" si="2"/>
        <v>'n',</v>
      </c>
      <c r="Y15" t="str">
        <f t="shared" si="3"/>
        <v>&lt;TR&gt;&lt;TD&gt;&lt;div id='r14a' hidden&gt;&lt;input type='checkbox' name='r14'&gt;&lt;/div&gt;&lt;/TD&gt;&lt;TD&gt;&lt;div id='r14b' hidden&gt;&amp;nbsp; B.A (Hons) Philosophy&lt;/div&gt;&lt;/TD&gt;&lt;TD&gt;&lt;div id='r14a' hidden&gt;&lt;/div&gt;&lt;/TD&gt;&lt;/TR&gt;</v>
      </c>
      <c r="AD15" s="3" t="str">
        <f t="shared" si="4"/>
        <v>$out14 = qqq&lt;TR&gt;&lt;TD&gt;&lt;input type='checkbox' name='r14'&gt;&lt;/TD&gt;&lt;TD&gt;&amp;nbsp; B.A (Hons) Philosophy &lt;/TD&gt;&lt;TD&gt;&amp;nbsp;  : qqq.strval($bofp).qqq%&lt;/TD&gt;&lt;/TR&gt;qqq; array_push($nm44,$out14); array_push($mx44,$bofp); array_push($dx44,$deduct); $nonesorry = ' ';</v>
      </c>
      <c r="AE15" t="str">
        <f t="shared" si="5"/>
        <v>$out14 = '';</v>
      </c>
      <c r="AG15" t="str">
        <f t="shared" si="6"/>
        <v>'B.A (Hons) Philosophy',</v>
      </c>
    </row>
    <row r="16" spans="1:33" x14ac:dyDescent="0.25">
      <c r="A16" t="s">
        <v>80</v>
      </c>
      <c r="C16" t="s">
        <v>79</v>
      </c>
      <c r="E16" t="s">
        <v>84</v>
      </c>
      <c r="H16" t="s">
        <v>79</v>
      </c>
      <c r="I16">
        <v>15</v>
      </c>
      <c r="J16" t="s">
        <v>116</v>
      </c>
      <c r="K16">
        <v>2</v>
      </c>
      <c r="L16" t="str">
        <f t="shared" si="0"/>
        <v>&lt;option value='15'&gt;Computer Applications&lt;/option&gt;</v>
      </c>
      <c r="M16" t="str">
        <f t="shared" si="1"/>
        <v>'15'</v>
      </c>
      <c r="N16">
        <v>15</v>
      </c>
      <c r="O16" t="s">
        <v>71</v>
      </c>
      <c r="T16" t="s">
        <v>139</v>
      </c>
      <c r="U16" t="s">
        <v>154</v>
      </c>
      <c r="V16" t="str">
        <f t="shared" si="2"/>
        <v>'o',</v>
      </c>
      <c r="Y16" t="str">
        <f t="shared" si="3"/>
        <v>&lt;TR&gt;&lt;TD&gt;&lt;div id='r15a' hidden&gt;&lt;input type='checkbox' name='r15'&gt;&lt;/div&gt;&lt;/TD&gt;&lt;TD&gt;&lt;div id='r15b' hidden&gt;&amp;nbsp; B.A (Hons) Political Science&lt;/div&gt;&lt;/TD&gt;&lt;TD&gt;&lt;div id='r15a' hidden&gt;&lt;/div&gt;&lt;/TD&gt;&lt;/TR&gt;</v>
      </c>
      <c r="AD16" s="3" t="str">
        <f t="shared" si="4"/>
        <v>$out15 = qqq&lt;TR&gt;&lt;TD&gt;&lt;input type='checkbox' name='r15'&gt;&lt;/TD&gt;&lt;TD&gt;&amp;nbsp; B.A (Hons) Political Science &lt;/TD&gt;&lt;TD&gt;&amp;nbsp;  : qqq.strval($bofp).qqq%&lt;/TD&gt;&lt;/TR&gt;qqq; array_push($nm44,$out15); array_push($mx44,$bofp); array_push($dx44,$deduct); $nonesorry = ' ';</v>
      </c>
      <c r="AE16" t="str">
        <f t="shared" si="5"/>
        <v>$out15 = '';</v>
      </c>
      <c r="AG16" t="str">
        <f t="shared" si="6"/>
        <v>'B.A (Hons) Political Science',</v>
      </c>
    </row>
    <row r="17" spans="1:33" x14ac:dyDescent="0.25">
      <c r="A17" t="s">
        <v>77</v>
      </c>
      <c r="C17" t="s">
        <v>76</v>
      </c>
      <c r="E17" t="s">
        <v>66</v>
      </c>
      <c r="H17" t="s">
        <v>76</v>
      </c>
      <c r="I17">
        <v>16</v>
      </c>
      <c r="J17" t="s">
        <v>120</v>
      </c>
      <c r="K17">
        <v>2</v>
      </c>
      <c r="L17" t="str">
        <f t="shared" si="0"/>
        <v>&lt;option value='16'&gt;Computer Science&lt;/option&gt;</v>
      </c>
      <c r="M17" t="str">
        <f t="shared" si="1"/>
        <v>'16'</v>
      </c>
      <c r="N17">
        <v>16</v>
      </c>
      <c r="O17" t="s">
        <v>68</v>
      </c>
      <c r="T17" t="s">
        <v>139</v>
      </c>
      <c r="U17" t="s">
        <v>155</v>
      </c>
      <c r="V17" t="str">
        <f t="shared" si="2"/>
        <v>'p',</v>
      </c>
      <c r="Y17" t="str">
        <f t="shared" si="3"/>
        <v>&lt;TR&gt;&lt;TD&gt;&lt;div id='r16a' hidden&gt;&lt;input type='checkbox' name='r16'&gt;&lt;/div&gt;&lt;/TD&gt;&lt;TD&gt;&lt;div id='r16b' hidden&gt;&amp;nbsp; B.A (Hons) Psychology&lt;/div&gt;&lt;/TD&gt;&lt;TD&gt;&lt;div id='r16a' hidden&gt;&lt;/div&gt;&lt;/TD&gt;&lt;/TR&gt;</v>
      </c>
      <c r="AD17" s="3" t="str">
        <f t="shared" si="4"/>
        <v>$out16 = qqq&lt;TR&gt;&lt;TD&gt;&lt;input type='checkbox' name='r16'&gt;&lt;/TD&gt;&lt;TD&gt;&amp;nbsp; B.A (Hons) Psychology &lt;/TD&gt;&lt;TD&gt;&amp;nbsp;  : qqq.strval($bofp).qqq%&lt;/TD&gt;&lt;/TR&gt;qqq; array_push($nm44,$out16); array_push($mx44,$bofp); array_push($dx44,$deduct); $nonesorry = ' ';</v>
      </c>
      <c r="AE17" t="str">
        <f t="shared" si="5"/>
        <v>$out16 = '';</v>
      </c>
      <c r="AG17" t="str">
        <f t="shared" si="6"/>
        <v>'B.A (Hons) Psychology',</v>
      </c>
    </row>
    <row r="18" spans="1:33" x14ac:dyDescent="0.25">
      <c r="A18" t="s">
        <v>74</v>
      </c>
      <c r="C18" t="s">
        <v>73</v>
      </c>
      <c r="E18" t="s">
        <v>57</v>
      </c>
      <c r="H18" t="s">
        <v>73</v>
      </c>
      <c r="I18">
        <v>17</v>
      </c>
      <c r="J18" t="s">
        <v>114</v>
      </c>
      <c r="K18">
        <v>1</v>
      </c>
      <c r="L18" t="str">
        <f t="shared" si="0"/>
        <v>&lt;option value='17'&gt;Dogri&lt;/option&gt;</v>
      </c>
      <c r="M18" t="str">
        <f t="shared" si="1"/>
        <v>'17'</v>
      </c>
      <c r="N18">
        <v>17</v>
      </c>
      <c r="O18" t="s">
        <v>65</v>
      </c>
      <c r="R18" t="s">
        <v>136</v>
      </c>
      <c r="T18" t="s">
        <v>139</v>
      </c>
      <c r="U18" t="s">
        <v>156</v>
      </c>
      <c r="V18" t="str">
        <f t="shared" si="2"/>
        <v>'q',</v>
      </c>
      <c r="Y18" t="str">
        <f t="shared" si="3"/>
        <v>&lt;TR&gt;&lt;TD&gt;&lt;div id='r17a' hidden&gt;&lt;input type='checkbox' name='r17'&gt;&lt;/div&gt;&lt;/TD&gt;&lt;TD&gt;&lt;div id='r17b' hidden&gt;&amp;nbsp; B.A (Hons) Punjabi&lt;/div&gt;&lt;/TD&gt;&lt;TD&gt;&lt;div id='r17a' hidden&gt;&lt;/div&gt;&lt;/TD&gt;&lt;/TR&gt;</v>
      </c>
      <c r="AD18" s="3" t="str">
        <f t="shared" si="4"/>
        <v>$out17 = qqq&lt;TR&gt;&lt;TD&gt;&lt;input type='checkbox' name='r17'&gt;&lt;/TD&gt;&lt;TD&gt;&amp;nbsp; B.A (Hons) Punjabi &lt;/TD&gt;&lt;TD&gt;&amp;nbsp;  : qqq.strval($bofp).qqq%&lt;/TD&gt;&lt;/TR&gt;qqq; array_push($nm44,$out17); array_push($mx44,$bofp); array_push($dx44,$deduct); $nonesorry = ' ';</v>
      </c>
      <c r="AE18" t="str">
        <f t="shared" si="5"/>
        <v>$out17 = '';</v>
      </c>
      <c r="AG18" t="str">
        <f t="shared" si="6"/>
        <v>'B.A (Hons) Punjabi',</v>
      </c>
    </row>
    <row r="19" spans="1:33" x14ac:dyDescent="0.25">
      <c r="A19" t="s">
        <v>71</v>
      </c>
      <c r="C19" t="s">
        <v>70</v>
      </c>
      <c r="E19" t="s">
        <v>112</v>
      </c>
      <c r="H19" t="s">
        <v>70</v>
      </c>
      <c r="I19">
        <v>18</v>
      </c>
      <c r="J19" t="s">
        <v>102</v>
      </c>
      <c r="K19">
        <v>2</v>
      </c>
      <c r="L19" t="str">
        <f t="shared" si="0"/>
        <v>&lt;option value='18'&gt;Economics&lt;/option&gt;</v>
      </c>
      <c r="M19" t="str">
        <f t="shared" si="1"/>
        <v>'18'</v>
      </c>
      <c r="N19">
        <v>18</v>
      </c>
      <c r="O19" t="s">
        <v>62</v>
      </c>
      <c r="R19" t="s">
        <v>136</v>
      </c>
      <c r="T19" t="s">
        <v>139</v>
      </c>
      <c r="U19" t="s">
        <v>157</v>
      </c>
      <c r="V19" t="str">
        <f t="shared" si="2"/>
        <v>'r',</v>
      </c>
      <c r="Y19" t="str">
        <f t="shared" si="3"/>
        <v>&lt;TR&gt;&lt;TD&gt;&lt;div id='r18a' hidden&gt;&lt;input type='checkbox' name='r18'&gt;&lt;/div&gt;&lt;/TD&gt;&lt;TD&gt;&lt;div id='r18b' hidden&gt;&amp;nbsp; B.A (Hons) Sanskrit&lt;/div&gt;&lt;/TD&gt;&lt;TD&gt;&lt;div id='r18a' hidden&gt;&lt;/div&gt;&lt;/TD&gt;&lt;/TR&gt;</v>
      </c>
      <c r="AD19" s="3" t="str">
        <f t="shared" si="4"/>
        <v>$out18 = qqq&lt;TR&gt;&lt;TD&gt;&lt;input type='checkbox' name='r18'&gt;&lt;/TD&gt;&lt;TD&gt;&amp;nbsp; B.A (Hons) Sanskrit &lt;/TD&gt;&lt;TD&gt;&amp;nbsp;  : qqq.strval($bofp).qqq%&lt;/TD&gt;&lt;/TR&gt;qqq; array_push($nm44,$out18); array_push($mx44,$bofp); array_push($dx44,$deduct); $nonesorry = ' ';</v>
      </c>
      <c r="AE19" t="str">
        <f t="shared" si="5"/>
        <v>$out18 = '';</v>
      </c>
      <c r="AG19" t="str">
        <f t="shared" si="6"/>
        <v>'B.A (Hons) Sanskrit',</v>
      </c>
    </row>
    <row r="20" spans="1:33" x14ac:dyDescent="0.25">
      <c r="A20" t="s">
        <v>68</v>
      </c>
      <c r="C20" t="s">
        <v>67</v>
      </c>
      <c r="E20" t="s">
        <v>48</v>
      </c>
      <c r="H20" t="s">
        <v>67</v>
      </c>
      <c r="I20">
        <v>19</v>
      </c>
      <c r="J20" t="s">
        <v>110</v>
      </c>
      <c r="K20">
        <v>1</v>
      </c>
      <c r="L20" t="str">
        <f t="shared" si="0"/>
        <v>&lt;option value='19'&gt;English&lt;/option&gt;</v>
      </c>
      <c r="M20" t="str">
        <f t="shared" si="1"/>
        <v>'19'</v>
      </c>
      <c r="N20">
        <v>19</v>
      </c>
      <c r="O20" t="s">
        <v>59</v>
      </c>
      <c r="T20" t="s">
        <v>139</v>
      </c>
      <c r="U20" t="s">
        <v>158</v>
      </c>
      <c r="V20" t="str">
        <f t="shared" si="2"/>
        <v>'s',</v>
      </c>
      <c r="W20" t="str">
        <f>V20&amp;V21&amp;V22&amp;V23&amp;V24&amp;V25</f>
        <v>'s','t','u','v','w','x',</v>
      </c>
      <c r="Y20" t="str">
        <f t="shared" si="3"/>
        <v>&lt;TR&gt;&lt;TD&gt;&lt;div id='r19a' hidden&gt;&lt;input type='checkbox' name='r19'&gt;&lt;/div&gt;&lt;/TD&gt;&lt;TD&gt;&lt;div id='r19b' hidden&gt;&amp;nbsp; B.A (Hons) Social Work&lt;/div&gt;&lt;/TD&gt;&lt;TD&gt;&lt;div id='r19a' hidden&gt;&lt;/div&gt;&lt;/TD&gt;&lt;/TR&gt;</v>
      </c>
      <c r="AD20" s="3" t="str">
        <f t="shared" si="4"/>
        <v>$out19 = qqq&lt;TR&gt;&lt;TD&gt;&lt;input type='checkbox' name='r19'&gt;&lt;/TD&gt;&lt;TD&gt;&amp;nbsp; B.A (Hons) Social Work &lt;/TD&gt;&lt;TD&gt;&amp;nbsp;  : qqq.strval($bofp).qqq%&lt;/TD&gt;&lt;/TR&gt;qqq; array_push($nm44,$out19); array_push($mx44,$bofp); array_push($dx44,$deduct); $nonesorry = ' ';</v>
      </c>
      <c r="AE20" t="str">
        <f t="shared" si="5"/>
        <v>$out19 = '';</v>
      </c>
      <c r="AG20" t="str">
        <f t="shared" si="6"/>
        <v>'B.A (Hons) Social Work',</v>
      </c>
    </row>
    <row r="21" spans="1:33" x14ac:dyDescent="0.25">
      <c r="A21" t="s">
        <v>65</v>
      </c>
      <c r="C21" t="s">
        <v>64</v>
      </c>
      <c r="E21" t="s">
        <v>96</v>
      </c>
      <c r="H21" t="s">
        <v>64</v>
      </c>
      <c r="I21">
        <v>20</v>
      </c>
      <c r="J21" t="s">
        <v>121</v>
      </c>
      <c r="K21">
        <v>1</v>
      </c>
      <c r="L21" t="str">
        <f t="shared" si="0"/>
        <v>&lt;option value='20'&gt;French&lt;/option&gt;</v>
      </c>
      <c r="M21" t="str">
        <f t="shared" si="1"/>
        <v>'20'</v>
      </c>
      <c r="N21">
        <v>20</v>
      </c>
      <c r="O21" t="s">
        <v>56</v>
      </c>
      <c r="T21" t="s">
        <v>139</v>
      </c>
      <c r="U21" t="s">
        <v>159</v>
      </c>
      <c r="V21" t="str">
        <f t="shared" si="2"/>
        <v>'t',</v>
      </c>
      <c r="Y21" t="str">
        <f t="shared" si="3"/>
        <v>&lt;TR&gt;&lt;TD&gt;&lt;div id='r20a' hidden&gt;&lt;input type='checkbox' name='r20'&gt;&lt;/div&gt;&lt;/TD&gt;&lt;TD&gt;&lt;div id='r20b' hidden&gt;&amp;nbsp; B.A (Hons) Sociology&lt;/div&gt;&lt;/TD&gt;&lt;TD&gt;&lt;div id='r20a' hidden&gt;&lt;/div&gt;&lt;/TD&gt;&lt;/TR&gt;</v>
      </c>
      <c r="AD21" s="3" t="str">
        <f t="shared" si="4"/>
        <v>$out20 = qqq&lt;TR&gt;&lt;TD&gt;&lt;input type='checkbox' name='r20'&gt;&lt;/TD&gt;&lt;TD&gt;&amp;nbsp; B.A (Hons) Sociology &lt;/TD&gt;&lt;TD&gt;&amp;nbsp;  : qqq.strval($bofp).qqq%&lt;/TD&gt;&lt;/TR&gt;qqq; array_push($nm44,$out20); array_push($mx44,$bofp); array_push($dx44,$deduct); $nonesorry = ' ';</v>
      </c>
      <c r="AE21" t="str">
        <f t="shared" si="5"/>
        <v>$out20 = '';</v>
      </c>
      <c r="AG21" t="str">
        <f t="shared" si="6"/>
        <v>'B.A (Hons) Sociology',</v>
      </c>
    </row>
    <row r="22" spans="1:33" x14ac:dyDescent="0.25">
      <c r="A22" t="s">
        <v>62</v>
      </c>
      <c r="C22" t="s">
        <v>61</v>
      </c>
      <c r="E22" t="s">
        <v>108</v>
      </c>
      <c r="H22" t="s">
        <v>61</v>
      </c>
      <c r="I22">
        <v>21</v>
      </c>
      <c r="J22" t="s">
        <v>75</v>
      </c>
      <c r="K22">
        <v>2</v>
      </c>
      <c r="L22" t="str">
        <f t="shared" si="0"/>
        <v>&lt;option value='21'&gt;Geoglogy&lt;/option&gt;</v>
      </c>
      <c r="M22" t="str">
        <f t="shared" si="1"/>
        <v>'21'</v>
      </c>
      <c r="N22">
        <v>21</v>
      </c>
      <c r="O22" t="s">
        <v>53</v>
      </c>
      <c r="T22" t="s">
        <v>139</v>
      </c>
      <c r="U22" t="s">
        <v>160</v>
      </c>
      <c r="V22" t="str">
        <f t="shared" si="2"/>
        <v>'u',</v>
      </c>
      <c r="Y22" t="str">
        <f t="shared" si="3"/>
        <v>&lt;TR&gt;&lt;TD&gt;&lt;div id='r21a' hidden&gt;&lt;input type='checkbox' name='r21'&gt;&lt;/div&gt;&lt;/TD&gt;&lt;TD&gt;&lt;div id='r21b' hidden&gt;&amp;nbsp; B.A (Hons) Spanish&lt;/div&gt;&lt;/TD&gt;&lt;TD&gt;&lt;div id='r21a' hidden&gt;&lt;/div&gt;&lt;/TD&gt;&lt;/TR&gt;</v>
      </c>
      <c r="AD22" s="3" t="str">
        <f t="shared" si="4"/>
        <v>$out21 = qqq&lt;TR&gt;&lt;TD&gt;&lt;input type='checkbox' name='r21'&gt;&lt;/TD&gt;&lt;TD&gt;&amp;nbsp; B.A (Hons) Spanish &lt;/TD&gt;&lt;TD&gt;&amp;nbsp;  : qqq.strval($bofp).qqq%&lt;/TD&gt;&lt;/TR&gt;qqq; array_push($nm44,$out21); array_push($mx44,$bofp); array_push($dx44,$deduct); $nonesorry = ' ';</v>
      </c>
      <c r="AE22" t="str">
        <f t="shared" si="5"/>
        <v>$out21 = '';</v>
      </c>
      <c r="AG22" t="str">
        <f t="shared" si="6"/>
        <v>'B.A (Hons) Spanish',</v>
      </c>
    </row>
    <row r="23" spans="1:33" x14ac:dyDescent="0.25">
      <c r="A23" t="s">
        <v>59</v>
      </c>
      <c r="C23" t="s">
        <v>58</v>
      </c>
      <c r="E23" t="s">
        <v>99</v>
      </c>
      <c r="H23" t="s">
        <v>58</v>
      </c>
      <c r="I23">
        <v>22</v>
      </c>
      <c r="J23" t="s">
        <v>84</v>
      </c>
      <c r="K23">
        <v>2</v>
      </c>
      <c r="L23" t="str">
        <f t="shared" si="0"/>
        <v>&lt;option value='22'&gt;Geography&lt;/option&gt;</v>
      </c>
      <c r="M23" t="str">
        <f t="shared" si="1"/>
        <v>'22'</v>
      </c>
      <c r="N23">
        <v>22</v>
      </c>
      <c r="O23" t="s">
        <v>51</v>
      </c>
      <c r="R23" t="s">
        <v>136</v>
      </c>
      <c r="T23" t="s">
        <v>139</v>
      </c>
      <c r="U23" t="s">
        <v>161</v>
      </c>
      <c r="V23" t="str">
        <f t="shared" si="2"/>
        <v>'v',</v>
      </c>
      <c r="Y23" t="str">
        <f t="shared" si="3"/>
        <v>&lt;TR&gt;&lt;TD&gt;&lt;div id='r22a' hidden&gt;&lt;input type='checkbox' name='r22'&gt;&lt;/div&gt;&lt;/TD&gt;&lt;TD&gt;&lt;div id='r22b' hidden&gt;&amp;nbsp; B.A (Hons) Urdu&lt;/div&gt;&lt;/TD&gt;&lt;TD&gt;&lt;div id='r22a' hidden&gt;&lt;/div&gt;&lt;/TD&gt;&lt;/TR&gt;</v>
      </c>
      <c r="AD23" s="3" t="str">
        <f t="shared" si="4"/>
        <v>$out22 = qqq&lt;TR&gt;&lt;TD&gt;&lt;input type='checkbox' name='r22'&gt;&lt;/TD&gt;&lt;TD&gt;&amp;nbsp; B.A (Hons) Urdu &lt;/TD&gt;&lt;TD&gt;&amp;nbsp;  : qqq.strval($bofp).qqq%&lt;/TD&gt;&lt;/TR&gt;qqq; array_push($nm44,$out22); array_push($mx44,$bofp); array_push($dx44,$deduct); $nonesorry = ' ';</v>
      </c>
      <c r="AE23" t="str">
        <f t="shared" si="5"/>
        <v>$out22 = '';</v>
      </c>
      <c r="AG23" t="str">
        <f t="shared" si="6"/>
        <v>'B.A (Hons) Urdu',</v>
      </c>
    </row>
    <row r="24" spans="1:33" x14ac:dyDescent="0.25">
      <c r="A24" t="s">
        <v>56</v>
      </c>
      <c r="C24" t="s">
        <v>55</v>
      </c>
      <c r="E24" t="s">
        <v>81</v>
      </c>
      <c r="H24" t="s">
        <v>55</v>
      </c>
      <c r="I24">
        <v>23</v>
      </c>
      <c r="J24" t="s">
        <v>117</v>
      </c>
      <c r="K24">
        <v>1</v>
      </c>
      <c r="L24" t="str">
        <f t="shared" si="0"/>
        <v>&lt;option value='23'&gt;German&lt;/option&gt;</v>
      </c>
      <c r="M24" t="str">
        <f t="shared" si="1"/>
        <v>'23'</v>
      </c>
      <c r="N24">
        <v>23</v>
      </c>
      <c r="O24" t="s">
        <v>49</v>
      </c>
      <c r="R24" t="s">
        <v>137</v>
      </c>
      <c r="T24" t="s">
        <v>139</v>
      </c>
      <c r="U24" t="s">
        <v>162</v>
      </c>
      <c r="V24" t="str">
        <f t="shared" si="2"/>
        <v>'w',</v>
      </c>
      <c r="Y24" t="str">
        <f t="shared" si="3"/>
        <v>&lt;TR&gt;&lt;TD&gt;&lt;div id='r23a' hidden&gt;&lt;input type='checkbox' name='r23'&gt;&lt;/div&gt;&lt;/TD&gt;&lt;TD&gt;&lt;div id='r23b' hidden&gt;&amp;nbsp; B.A (Hons)Arabic&lt;/div&gt;&lt;/TD&gt;&lt;TD&gt;&lt;div id='r23a' hidden&gt;&lt;/div&gt;&lt;/TD&gt;&lt;/TR&gt;</v>
      </c>
      <c r="AD24" s="3" t="str">
        <f t="shared" si="4"/>
        <v>$out23 = qqq&lt;TR&gt;&lt;TD&gt;&lt;input type='checkbox' name='r23'&gt;&lt;/TD&gt;&lt;TD&gt;&amp;nbsp; B.A (Hons)Arabic &lt;/TD&gt;&lt;TD&gt;&amp;nbsp;  : qqq.strval($bofp).qqq%&lt;/TD&gt;&lt;/TR&gt;qqq; array_push($nm44,$out23); array_push($mx44,$bofp); array_push($dx44,$deduct); $nonesorry = ' ';</v>
      </c>
      <c r="AE24" t="str">
        <f t="shared" si="5"/>
        <v>$out23 = '';</v>
      </c>
      <c r="AG24" t="str">
        <f t="shared" si="6"/>
        <v>'B.A (Hons)Arabic',</v>
      </c>
    </row>
    <row r="25" spans="1:33" x14ac:dyDescent="0.25">
      <c r="A25" t="s">
        <v>53</v>
      </c>
      <c r="E25" t="s">
        <v>72</v>
      </c>
      <c r="H25" t="s">
        <v>125</v>
      </c>
      <c r="I25">
        <v>24</v>
      </c>
      <c r="J25" t="s">
        <v>106</v>
      </c>
      <c r="K25">
        <v>1</v>
      </c>
      <c r="L25" t="str">
        <f t="shared" si="0"/>
        <v>&lt;option value='24'&gt;Gujrati&lt;/option&gt;</v>
      </c>
      <c r="M25" t="str">
        <f t="shared" si="1"/>
        <v>'24'</v>
      </c>
      <c r="N25">
        <v>24</v>
      </c>
      <c r="O25" t="s">
        <v>47</v>
      </c>
      <c r="T25" t="s">
        <v>139</v>
      </c>
      <c r="U25" t="s">
        <v>163</v>
      </c>
      <c r="V25" t="str">
        <f t="shared" si="2"/>
        <v>'x',</v>
      </c>
      <c r="Y25" t="str">
        <f t="shared" si="3"/>
        <v>&lt;TR&gt;&lt;TD&gt;&lt;div id='r24a' hidden&gt;&lt;input type='checkbox' name='r24'&gt;&lt;/div&gt;&lt;/TD&gt;&lt;TD&gt;&lt;div id='r24b' hidden&gt;&amp;nbsp; B.A Programme&lt;/div&gt;&lt;/TD&gt;&lt;TD&gt;&lt;div id='r24a' hidden&gt;&lt;/div&gt;&lt;/TD&gt;&lt;/TR&gt;</v>
      </c>
      <c r="AD25" s="3" t="str">
        <f t="shared" si="4"/>
        <v>$out24 = qqq&lt;TR&gt;&lt;TD&gt;&lt;input type='checkbox' name='r24'&gt;&lt;/TD&gt;&lt;TD&gt;&amp;nbsp; B.A Programme &lt;/TD&gt;&lt;TD&gt;&amp;nbsp;  : qqq.strval($bofp).qqq%&lt;/TD&gt;&lt;/TR&gt;qqq; array_push($nm44,$out24); array_push($mx44,$bofp); array_push($dx44,$deduct); $nonesorry = ' ';</v>
      </c>
      <c r="AE25" t="str">
        <f t="shared" si="5"/>
        <v>$out24 = '';</v>
      </c>
      <c r="AG25" t="str">
        <f t="shared" si="6"/>
        <v>'B.A Programme',</v>
      </c>
    </row>
    <row r="26" spans="1:33" x14ac:dyDescent="0.25">
      <c r="A26" t="s">
        <v>51</v>
      </c>
      <c r="E26" t="s">
        <v>63</v>
      </c>
      <c r="H26" t="s">
        <v>121</v>
      </c>
      <c r="I26">
        <v>25</v>
      </c>
      <c r="J26" t="s">
        <v>103</v>
      </c>
      <c r="K26">
        <v>1</v>
      </c>
      <c r="L26" t="str">
        <f t="shared" si="0"/>
        <v>&lt;option value='25'&gt;Hindi&lt;/option&gt;</v>
      </c>
      <c r="M26" t="str">
        <f t="shared" si="1"/>
        <v>'25'</v>
      </c>
      <c r="N26">
        <v>25</v>
      </c>
      <c r="O26" t="s">
        <v>45</v>
      </c>
      <c r="U26" t="s">
        <v>164</v>
      </c>
      <c r="V26" t="str">
        <f t="shared" si="2"/>
        <v>'y',</v>
      </c>
      <c r="W26" t="str">
        <f>V26&amp;V27&amp;V28&amp;V29&amp;V30&amp;V31</f>
        <v>'y','z'</v>
      </c>
      <c r="Y26" t="str">
        <f t="shared" si="3"/>
        <v>&lt;TR&gt;&lt;TD&gt;&lt;div id='r25a' hidden&gt;&lt;input type='checkbox' name='r25'&gt;&lt;/div&gt;&lt;/TD&gt;&lt;TD&gt;&lt;div id='r25b' hidden&gt;&amp;nbsp; B.A. (Voc.) HUMAN  RESOURCE MANAGEMENT&lt;/div&gt;&lt;/TD&gt;&lt;TD&gt;&lt;div id='r25a' hidden&gt;&lt;/div&gt;&lt;/TD&gt;&lt;/TR&gt;</v>
      </c>
      <c r="AD26" s="3" t="str">
        <f t="shared" si="4"/>
        <v>$out25 = qqq&lt;TR&gt;&lt;TD&gt;&lt;input type='checkbox' name='r25'&gt;&lt;/TD&gt;&lt;TD&gt;&amp;nbsp; B.A. (Voc.) HUMAN  RESOURCE MANAGEMENT &lt;/TD&gt;&lt;TD&gt;&amp;nbsp;  : qqq.strval($bofp).qqq%&lt;/TD&gt;&lt;/TR&gt;qqq; array_push($nm44,$out25); array_push($mx44,$bofp); array_push($dx44,$deduct); $nonesorry = ' ';</v>
      </c>
      <c r="AE26" t="str">
        <f t="shared" si="5"/>
        <v>$out25 = '';</v>
      </c>
      <c r="AG26" t="str">
        <f t="shared" si="6"/>
        <v>'B.A. (Voc.) HUMAN  RESOURCE MANAGEMENT',</v>
      </c>
    </row>
    <row r="27" spans="1:33" x14ac:dyDescent="0.25">
      <c r="A27" t="s">
        <v>49</v>
      </c>
      <c r="E27" t="s">
        <v>54</v>
      </c>
      <c r="H27" t="s">
        <v>117</v>
      </c>
      <c r="I27">
        <v>26</v>
      </c>
      <c r="J27" t="s">
        <v>66</v>
      </c>
      <c r="K27">
        <v>2</v>
      </c>
      <c r="L27" t="str">
        <f t="shared" si="0"/>
        <v>&lt;option value='26'&gt;History&lt;/option&gt;</v>
      </c>
      <c r="M27" t="str">
        <f t="shared" si="1"/>
        <v>'26'</v>
      </c>
      <c r="N27">
        <v>26</v>
      </c>
      <c r="O27" t="s">
        <v>44</v>
      </c>
      <c r="U27" t="s">
        <v>165</v>
      </c>
      <c r="V27" t="str">
        <f>"'"&amp;U27&amp;"'"</f>
        <v>'z'</v>
      </c>
      <c r="Y27" t="str">
        <f t="shared" si="3"/>
        <v>&lt;TR&gt;&lt;TD&gt;&lt;div id='r26a' hidden&gt;&lt;input type='checkbox' name='r26'&gt;&lt;/div&gt;&lt;/TD&gt;&lt;TD&gt;&lt;div id='r26b' hidden&gt;&amp;nbsp; B.A. (Voc.) OFFICE MANAGEMENT AND SECRETARIAL PRACTICE&lt;/div&gt;&lt;/TD&gt;&lt;TD&gt;&lt;div id='r26a' hidden&gt;&lt;/div&gt;&lt;/TD&gt;&lt;/TR&gt;</v>
      </c>
      <c r="AD27" s="3" t="str">
        <f t="shared" si="4"/>
        <v>$out26 = qqq&lt;TR&gt;&lt;TD&gt;&lt;input type='checkbox' name='r26'&gt;&lt;/TD&gt;&lt;TD&gt;&amp;nbsp; B.A. (Voc.) OFFICE MANAGEMENT AND SECRETARIAL PRACTICE &lt;/TD&gt;&lt;TD&gt;&amp;nbsp;  : qqq.strval($bofp).qqq%&lt;/TD&gt;&lt;/TR&gt;qqq; array_push($nm44,$out26); array_push($mx44,$bofp); array_push($dx44,$deduct); $nonesorry = ' ';</v>
      </c>
      <c r="AE27" t="str">
        <f t="shared" si="5"/>
        <v>$out26 = '';</v>
      </c>
      <c r="AG27" t="str">
        <f t="shared" si="6"/>
        <v>'B.A. (Voc.) OFFICE MANAGEMENT AND SECRETARIAL PRACTICE',</v>
      </c>
    </row>
    <row r="28" spans="1:33" x14ac:dyDescent="0.25">
      <c r="A28" t="s">
        <v>47</v>
      </c>
      <c r="E28" t="s">
        <v>46</v>
      </c>
      <c r="H28" t="s">
        <v>113</v>
      </c>
      <c r="I28">
        <v>27</v>
      </c>
      <c r="J28" t="s">
        <v>57</v>
      </c>
      <c r="K28">
        <v>2</v>
      </c>
      <c r="L28" t="str">
        <f t="shared" si="0"/>
        <v>&lt;option value='27'&gt;Home Science&lt;/option&gt;</v>
      </c>
      <c r="M28" t="str">
        <f t="shared" si="1"/>
        <v>'27'</v>
      </c>
      <c r="N28">
        <v>27</v>
      </c>
      <c r="O28" t="s">
        <v>43</v>
      </c>
      <c r="Y28" t="str">
        <f t="shared" si="3"/>
        <v>&lt;TR&gt;&lt;TD&gt;&lt;div id='r27a' hidden&gt;&lt;input type='checkbox' name='r27'&gt;&lt;/div&gt;&lt;/TD&gt;&lt;TD&gt;&lt;div id='r27b' hidden&gt;&amp;nbsp; B.A. (Voc.) SMALL AND MEDIUM ENTERPRISES&lt;/div&gt;&lt;/TD&gt;&lt;TD&gt;&lt;div id='r27a' hidden&gt;&lt;/div&gt;&lt;/TD&gt;&lt;/TR&gt;</v>
      </c>
      <c r="AD28" s="3" t="str">
        <f t="shared" si="4"/>
        <v>$out27 = qqq&lt;TR&gt;&lt;TD&gt;&lt;input type='checkbox' name='r27'&gt;&lt;/TD&gt;&lt;TD&gt;&amp;nbsp; B.A. (Voc.) SMALL AND MEDIUM ENTERPRISES &lt;/TD&gt;&lt;TD&gt;&amp;nbsp;  : qqq.strval($bofp).qqq%&lt;/TD&gt;&lt;/TR&gt;qqq; array_push($nm44,$out27); array_push($mx44,$bofp); array_push($dx44,$deduct); $nonesorry = ' ';</v>
      </c>
      <c r="AE28" t="str">
        <f t="shared" si="5"/>
        <v>$out27 = '';</v>
      </c>
      <c r="AG28" t="str">
        <f t="shared" si="6"/>
        <v>'B.A. (Voc.) SMALL AND MEDIUM ENTERPRISES',</v>
      </c>
    </row>
    <row r="29" spans="1:33" x14ac:dyDescent="0.25">
      <c r="A29" t="s">
        <v>45</v>
      </c>
      <c r="H29" t="s">
        <v>109</v>
      </c>
      <c r="I29">
        <v>28</v>
      </c>
      <c r="J29" t="s">
        <v>112</v>
      </c>
      <c r="K29">
        <v>2</v>
      </c>
      <c r="L29" t="str">
        <f t="shared" si="0"/>
        <v>&lt;option value='28'&gt;Informatics Practices&lt;/option&gt;</v>
      </c>
      <c r="M29" t="str">
        <f t="shared" si="1"/>
        <v>'28'</v>
      </c>
      <c r="N29">
        <v>28</v>
      </c>
      <c r="O29" t="s">
        <v>42</v>
      </c>
      <c r="Y29" t="str">
        <f t="shared" si="3"/>
        <v>&lt;TR&gt;&lt;TD&gt;&lt;div id='r28a' hidden&gt;&lt;input type='checkbox' name='r28'&gt;&lt;/div&gt;&lt;/TD&gt;&lt;TD&gt;&lt;div id='r28b' hidden&gt;&amp;nbsp; B.A. (Voc.) TOURISM MANAGEMENT&lt;/div&gt;&lt;/TD&gt;&lt;TD&gt;&lt;div id='r28a' hidden&gt;&lt;/div&gt;&lt;/TD&gt;&lt;/TR&gt;</v>
      </c>
      <c r="AD29" s="3" t="str">
        <f t="shared" si="4"/>
        <v>$out28 = qqq&lt;TR&gt;&lt;TD&gt;&lt;input type='checkbox' name='r28'&gt;&lt;/TD&gt;&lt;TD&gt;&amp;nbsp; B.A. (Voc.) TOURISM MANAGEMENT &lt;/TD&gt;&lt;TD&gt;&amp;nbsp;  : qqq.strval($bofp).qqq%&lt;/TD&gt;&lt;/TR&gt;qqq; array_push($nm44,$out28); array_push($mx44,$bofp); array_push($dx44,$deduct); $nonesorry = ' ';</v>
      </c>
      <c r="AE29" t="str">
        <f t="shared" si="5"/>
        <v>$out28 = '';</v>
      </c>
      <c r="AG29" t="str">
        <f t="shared" si="6"/>
        <v>'B.A. (Voc.) TOURISM MANAGEMENT',</v>
      </c>
    </row>
    <row r="30" spans="1:33" x14ac:dyDescent="0.25">
      <c r="A30" t="s">
        <v>44</v>
      </c>
      <c r="H30" t="s">
        <v>124</v>
      </c>
      <c r="I30">
        <v>29</v>
      </c>
      <c r="J30" t="s">
        <v>113</v>
      </c>
      <c r="K30">
        <v>1</v>
      </c>
      <c r="L30" t="str">
        <f t="shared" si="0"/>
        <v>&lt;option value='29'&gt;Italian&lt;/option&gt;</v>
      </c>
      <c r="M30" t="str">
        <f t="shared" si="1"/>
        <v>'29'</v>
      </c>
      <c r="N30">
        <v>29</v>
      </c>
      <c r="O30" t="s">
        <v>41</v>
      </c>
      <c r="Y30" t="str">
        <f t="shared" si="3"/>
        <v>&lt;TR&gt;&lt;TD&gt;&lt;div id='r29a' hidden&gt;&lt;input type='checkbox' name='r29'&gt;&lt;/div&gt;&lt;/TD&gt;&lt;TD&gt;&lt;div id='r29b' hidden&gt;&amp;nbsp; B.A. Honours (Humanities &amp; Social Sciences)&lt;/div&gt;&lt;/TD&gt;&lt;TD&gt;&lt;div id='r29a' hidden&gt;&lt;/div&gt;&lt;/TD&gt;&lt;/TR&gt;</v>
      </c>
      <c r="AD30" s="3" t="str">
        <f t="shared" si="4"/>
        <v>$out29 = qqq&lt;TR&gt;&lt;TD&gt;&lt;input type='checkbox' name='r29'&gt;&lt;/TD&gt;&lt;TD&gt;&amp;nbsp; B.A. Honours (Humanities &amp; Social Sciences) &lt;/TD&gt;&lt;TD&gt;&amp;nbsp;  : qqq.strval($bofp).qqq%&lt;/TD&gt;&lt;/TR&gt;qqq; array_push($nm44,$out29); array_push($mx44,$bofp); array_push($dx44,$deduct); $nonesorry = ' ';</v>
      </c>
      <c r="AE30" t="str">
        <f t="shared" si="5"/>
        <v>$out29 = '';</v>
      </c>
      <c r="AG30" t="str">
        <f t="shared" si="6"/>
        <v>'B.A. Honours (Humanities &amp; Social Sciences)',</v>
      </c>
    </row>
    <row r="31" spans="1:33" x14ac:dyDescent="0.25">
      <c r="A31" t="s">
        <v>43</v>
      </c>
      <c r="H31" t="s">
        <v>105</v>
      </c>
      <c r="I31">
        <v>30</v>
      </c>
      <c r="J31" t="s">
        <v>100</v>
      </c>
      <c r="K31">
        <v>1</v>
      </c>
      <c r="L31" t="str">
        <f t="shared" si="0"/>
        <v>&lt;option value='30'&gt;Kannada&lt;/option&gt;</v>
      </c>
      <c r="M31" t="str">
        <f t="shared" si="1"/>
        <v>'30'</v>
      </c>
      <c r="N31">
        <v>30</v>
      </c>
      <c r="O31" t="s">
        <v>40</v>
      </c>
      <c r="Y31" t="str">
        <f t="shared" si="3"/>
        <v>&lt;TR&gt;&lt;TD&gt;&lt;div id='r30a' hidden&gt;&lt;input type='checkbox' name='r30'&gt;&lt;/div&gt;&lt;/TD&gt;&lt;TD&gt;&lt;div id='r30b' hidden&gt;&amp;nbsp; B.A.(VS) MANAGEMENT AND MARKETING OF INSURANCE&lt;/div&gt;&lt;/TD&gt;&lt;TD&gt;&lt;div id='r30a' hidden&gt;&lt;/div&gt;&lt;/TD&gt;&lt;/TR&gt;</v>
      </c>
      <c r="AD31" s="3" t="str">
        <f t="shared" si="4"/>
        <v>$out30 = qqq&lt;TR&gt;&lt;TD&gt;&lt;input type='checkbox' name='r30'&gt;&lt;/TD&gt;&lt;TD&gt;&amp;nbsp; B.A.(VS) MANAGEMENT AND MARKETING OF INSURANCE &lt;/TD&gt;&lt;TD&gt;&amp;nbsp;  : qqq.strval($bofp).qqq%&lt;/TD&gt;&lt;/TR&gt;qqq; array_push($nm44,$out30); array_push($mx44,$bofp); array_push($dx44,$deduct); $nonesorry = ' ';</v>
      </c>
      <c r="AE31" t="str">
        <f t="shared" si="5"/>
        <v>$out30 = '';</v>
      </c>
      <c r="AG31" t="str">
        <f t="shared" si="6"/>
        <v>'B.A.(VS) MANAGEMENT AND MARKETING OF INSURANCE',</v>
      </c>
    </row>
    <row r="32" spans="1:33" x14ac:dyDescent="0.25">
      <c r="A32" t="s">
        <v>42</v>
      </c>
      <c r="H32" t="s">
        <v>90</v>
      </c>
      <c r="I32">
        <v>31</v>
      </c>
      <c r="J32" t="s">
        <v>97</v>
      </c>
      <c r="K32">
        <v>1</v>
      </c>
      <c r="L32" t="str">
        <f t="shared" si="0"/>
        <v>&lt;option value='31'&gt;Kashimiri&lt;/option&gt;</v>
      </c>
      <c r="M32" t="str">
        <f t="shared" si="1"/>
        <v>'31'</v>
      </c>
      <c r="N32">
        <v>31</v>
      </c>
      <c r="O32" t="s">
        <v>39</v>
      </c>
      <c r="V32" t="str">
        <f>W2&amp;W8&amp;W14&amp;W20&amp;W26</f>
        <v>'a','b','c','d','e','f','g','h','i','j','k','l','m','n','o','p','q','r','s','t','u','v','w','x','y','z'</v>
      </c>
      <c r="Y32" t="str">
        <f t="shared" si="3"/>
        <v>&lt;TR&gt;&lt;TD&gt;&lt;div id='r31a' hidden&gt;&lt;input type='checkbox' name='r31'&gt;&lt;/div&gt;&lt;/TD&gt;&lt;TD&gt;&lt;div id='r31b' hidden&gt;&amp;nbsp; B.A.(Voc.) MATERIAL  MANAGEMENT&lt;/div&gt;&lt;/TD&gt;&lt;TD&gt;&lt;div id='r31a' hidden&gt;&lt;/div&gt;&lt;/TD&gt;&lt;/TR&gt;</v>
      </c>
      <c r="AD32" s="3" t="str">
        <f t="shared" si="4"/>
        <v>$out31 = qqq&lt;TR&gt;&lt;TD&gt;&lt;input type='checkbox' name='r31'&gt;&lt;/TD&gt;&lt;TD&gt;&amp;nbsp; B.A.(Voc.) MATERIAL  MANAGEMENT &lt;/TD&gt;&lt;TD&gt;&amp;nbsp;  : qqq.strval($bofp).qqq%&lt;/TD&gt;&lt;/TR&gt;qqq; array_push($nm44,$out31); array_push($mx44,$bofp); array_push($dx44,$deduct); $nonesorry = ' ';</v>
      </c>
      <c r="AE32" t="str">
        <f t="shared" si="5"/>
        <v>$out31 = '';</v>
      </c>
      <c r="AG32" t="str">
        <f t="shared" si="6"/>
        <v>'B.A.(Voc.) MATERIAL  MANAGEMENT',</v>
      </c>
    </row>
    <row r="33" spans="1:33" x14ac:dyDescent="0.25">
      <c r="A33" t="s">
        <v>41</v>
      </c>
      <c r="H33" t="s">
        <v>93</v>
      </c>
      <c r="I33">
        <v>32</v>
      </c>
      <c r="J33" t="s">
        <v>94</v>
      </c>
      <c r="K33">
        <v>1</v>
      </c>
      <c r="L33" t="str">
        <f t="shared" si="0"/>
        <v>&lt;option value='32'&gt;Konkani&lt;/option&gt;</v>
      </c>
      <c r="M33" t="str">
        <f t="shared" si="1"/>
        <v>'32'</v>
      </c>
      <c r="N33">
        <v>32</v>
      </c>
      <c r="O33" t="s">
        <v>38</v>
      </c>
      <c r="Y33" t="str">
        <f t="shared" si="3"/>
        <v>&lt;TR&gt;&lt;TD&gt;&lt;div id='r32a' hidden&gt;&lt;input type='checkbox' name='r32'&gt;&lt;/div&gt;&lt;/TD&gt;&lt;TD&gt;&lt;div id='r32b' hidden&gt;&amp;nbsp; B.A.(Voc.)MARKETING  MANAGEMENT AND RETAIL BUSINESS &lt;/div&gt;&lt;/TD&gt;&lt;TD&gt;&lt;div id='r32a' hidden&gt;&lt;/div&gt;&lt;/TD&gt;&lt;/TR&gt;</v>
      </c>
      <c r="AD33" s="3" t="str">
        <f t="shared" si="4"/>
        <v>$out32 = qqq&lt;TR&gt;&lt;TD&gt;&lt;input type='checkbox' name='r32'&gt;&lt;/TD&gt;&lt;TD&gt;&amp;nbsp; B.A.(Voc.)MARKETING  MANAGEMENT AND RETAIL BUSINESS  &lt;/TD&gt;&lt;TD&gt;&amp;nbsp;  : qqq.strval($bofp).qqq%&lt;/TD&gt;&lt;/TR&gt;qqq; array_push($nm44,$out32); array_push($mx44,$bofp); array_push($dx44,$deduct); $nonesorry = ' ';</v>
      </c>
      <c r="AE33" t="str">
        <f t="shared" si="5"/>
        <v>$out32 = '';</v>
      </c>
      <c r="AG33" t="str">
        <f t="shared" si="6"/>
        <v>'B.A.(Voc.)MARKETING  MANAGEMENT AND RETAIL BUSINESS ',</v>
      </c>
    </row>
    <row r="34" spans="1:33" x14ac:dyDescent="0.25">
      <c r="A34" t="s">
        <v>40</v>
      </c>
      <c r="H34" t="s">
        <v>87</v>
      </c>
      <c r="I34">
        <v>33</v>
      </c>
      <c r="J34" t="s">
        <v>48</v>
      </c>
      <c r="K34">
        <v>2</v>
      </c>
      <c r="L34" t="str">
        <f t="shared" si="0"/>
        <v>&lt;option value='33'&gt;Legal Studies&lt;/option&gt;</v>
      </c>
      <c r="M34" t="str">
        <f t="shared" si="1"/>
        <v>'33'</v>
      </c>
      <c r="N34">
        <v>33</v>
      </c>
      <c r="O34" t="s">
        <v>37</v>
      </c>
      <c r="Y34" t="str">
        <f t="shared" si="3"/>
        <v>&lt;TR&gt;&lt;TD&gt;&lt;div id='r33a' hidden&gt;&lt;input type='checkbox' name='r33'&gt;&lt;/div&gt;&lt;/TD&gt;&lt;TD&gt;&lt;div id='r33b' hidden&gt;&amp;nbsp; B.Com&lt;/div&gt;&lt;/TD&gt;&lt;TD&gt;&lt;div id='r33a' hidden&gt;&lt;/div&gt;&lt;/TD&gt;&lt;/TR&gt;</v>
      </c>
      <c r="AD34" s="3" t="str">
        <f t="shared" si="4"/>
        <v>$out33 = qqq&lt;TR&gt;&lt;TD&gt;&lt;input type='checkbox' name='r33'&gt;&lt;/TD&gt;&lt;TD&gt;&amp;nbsp; B.Com &lt;/TD&gt;&lt;TD&gt;&amp;nbsp;  : qqq.strval($bofp).qqq%&lt;/TD&gt;&lt;/TR&gt;qqq; array_push($nm44,$out33); array_push($mx44,$bofp); array_push($dx44,$deduct); $nonesorry = ' ';</v>
      </c>
      <c r="AE34" t="str">
        <f t="shared" si="5"/>
        <v>$out33 = '';</v>
      </c>
      <c r="AG34" t="str">
        <f t="shared" si="6"/>
        <v>'B.Com',</v>
      </c>
    </row>
    <row r="35" spans="1:33" x14ac:dyDescent="0.25">
      <c r="A35" t="s">
        <v>39</v>
      </c>
      <c r="D35" t="s">
        <v>138</v>
      </c>
      <c r="H35" t="s">
        <v>78</v>
      </c>
      <c r="I35">
        <v>34</v>
      </c>
      <c r="J35" t="s">
        <v>96</v>
      </c>
      <c r="K35">
        <v>2</v>
      </c>
      <c r="L35" t="str">
        <f t="shared" si="0"/>
        <v>&lt;option value='34'&gt;Logic and Philosopy&lt;/option&gt;</v>
      </c>
      <c r="M35" t="str">
        <f t="shared" si="1"/>
        <v>'34'</v>
      </c>
      <c r="N35">
        <v>34</v>
      </c>
      <c r="O35" t="s">
        <v>36</v>
      </c>
      <c r="T35" t="s">
        <v>139</v>
      </c>
      <c r="Y35" t="str">
        <f t="shared" si="3"/>
        <v>&lt;TR&gt;&lt;TD&gt;&lt;div id='r34a' hidden&gt;&lt;input type='checkbox' name='r34'&gt;&lt;/div&gt;&lt;/TD&gt;&lt;TD&gt;&lt;div id='r34b' hidden&gt;&amp;nbsp; B.Com (Hons)&lt;/div&gt;&lt;/TD&gt;&lt;TD&gt;&lt;div id='r34a' hidden&gt;&lt;/div&gt;&lt;/TD&gt;&lt;/TR&gt;</v>
      </c>
      <c r="AD35" s="3" t="str">
        <f t="shared" si="4"/>
        <v>$out34 = qqq&lt;TR&gt;&lt;TD&gt;&lt;input type='checkbox' name='r34'&gt;&lt;/TD&gt;&lt;TD&gt;&amp;nbsp; B.Com (Hons) &lt;/TD&gt;&lt;TD&gt;&amp;nbsp;  : qqq.strval($bofp).qqq%&lt;/TD&gt;&lt;/TR&gt;qqq; array_push($nm44,$out34); array_push($mx44,$bofp); array_push($dx44,$deduct); $nonesorry = ' ';</v>
      </c>
      <c r="AE35" t="str">
        <f t="shared" si="5"/>
        <v>$out34 = '';</v>
      </c>
      <c r="AG35" t="str">
        <f t="shared" si="6"/>
        <v>'B.Com (Hons)',</v>
      </c>
    </row>
    <row r="36" spans="1:33" x14ac:dyDescent="0.25">
      <c r="A36" t="s">
        <v>38</v>
      </c>
      <c r="H36" t="s">
        <v>50</v>
      </c>
      <c r="I36">
        <v>35</v>
      </c>
      <c r="J36" t="s">
        <v>91</v>
      </c>
      <c r="K36">
        <v>1</v>
      </c>
      <c r="L36" t="str">
        <f t="shared" si="0"/>
        <v>&lt;option value='35'&gt;Maithili&lt;/option&gt;</v>
      </c>
      <c r="M36" t="str">
        <f t="shared" si="1"/>
        <v>'35'</v>
      </c>
      <c r="N36">
        <v>35</v>
      </c>
      <c r="O36" t="s">
        <v>35</v>
      </c>
      <c r="T36" t="s">
        <v>139</v>
      </c>
      <c r="Y36" t="str">
        <f t="shared" si="3"/>
        <v>&lt;TR&gt;&lt;TD&gt;&lt;div id='r35a' hidden&gt;&lt;input type='checkbox' name='r35'&gt;&lt;/div&gt;&lt;/TD&gt;&lt;TD&gt;&lt;div id='r35b' hidden&gt;&amp;nbsp; B.Sc (Applied Life Sciences)&lt;/div&gt;&lt;/TD&gt;&lt;TD&gt;&lt;div id='r35a' hidden&gt;&lt;/div&gt;&lt;/TD&gt;&lt;/TR&gt;</v>
      </c>
      <c r="AD36" s="3" t="str">
        <f t="shared" si="4"/>
        <v>$out35 = qqq&lt;TR&gt;&lt;TD&gt;&lt;input type='checkbox' name='r35'&gt;&lt;/TD&gt;&lt;TD&gt;&amp;nbsp; B.Sc (Applied Life Sciences) &lt;/TD&gt;&lt;TD&gt;&amp;nbsp;  : qqq.strval($bofp).qqq%&lt;/TD&gt;&lt;/TR&gt;qqq; array_push($nm44,$out35); array_push($mx44,$bofp); array_push($dx44,$deduct); $nonesorry = ' ';</v>
      </c>
      <c r="AE36" t="str">
        <f t="shared" si="5"/>
        <v>$out35 = '';</v>
      </c>
      <c r="AG36" t="str">
        <f t="shared" si="6"/>
        <v>'B.Sc (Applied Life Sciences)',</v>
      </c>
    </row>
    <row r="37" spans="1:33" x14ac:dyDescent="0.25">
      <c r="A37" t="s">
        <v>37</v>
      </c>
      <c r="H37" t="s">
        <v>69</v>
      </c>
      <c r="I37">
        <v>36</v>
      </c>
      <c r="J37" t="s">
        <v>88</v>
      </c>
      <c r="K37">
        <v>1</v>
      </c>
      <c r="L37" t="str">
        <f t="shared" si="0"/>
        <v>&lt;option value='36'&gt;Malyalam&lt;/option&gt;</v>
      </c>
      <c r="M37" t="str">
        <f t="shared" si="1"/>
        <v>'36'</v>
      </c>
      <c r="N37">
        <v>36</v>
      </c>
      <c r="O37" t="s">
        <v>34</v>
      </c>
      <c r="T37" t="s">
        <v>139</v>
      </c>
      <c r="Y37" t="str">
        <f t="shared" si="3"/>
        <v>&lt;TR&gt;&lt;TD&gt;&lt;div id='r36a' hidden&gt;&lt;input type='checkbox' name='r36'&gt;&lt;/div&gt;&lt;/TD&gt;&lt;TD&gt;&lt;div id='r36b' hidden&gt;&amp;nbsp; B.Sc (Hons) Anthropology&lt;/div&gt;&lt;/TD&gt;&lt;TD&gt;&lt;div id='r36a' hidden&gt;&lt;/div&gt;&lt;/TD&gt;&lt;/TR&gt;</v>
      </c>
      <c r="AD37" s="3" t="str">
        <f t="shared" si="4"/>
        <v>$out36 = qqq&lt;TR&gt;&lt;TD&gt;&lt;input type='checkbox' name='r36'&gt;&lt;/TD&gt;&lt;TD&gt;&amp;nbsp; B.Sc (Hons) Anthropology &lt;/TD&gt;&lt;TD&gt;&amp;nbsp;  : qqq.strval($bofp).qqq%&lt;/TD&gt;&lt;/TR&gt;qqq; array_push($nm44,$out36); array_push($mx44,$bofp); array_push($dx44,$deduct); $nonesorry = ' ';</v>
      </c>
      <c r="AE37" t="str">
        <f t="shared" si="5"/>
        <v>$out36 = '';</v>
      </c>
      <c r="AG37" t="str">
        <f t="shared" si="6"/>
        <v>'B.Sc (Hons) Anthropology',</v>
      </c>
    </row>
    <row r="38" spans="1:33" x14ac:dyDescent="0.25">
      <c r="A38" t="s">
        <v>36</v>
      </c>
      <c r="H38" t="s">
        <v>60</v>
      </c>
      <c r="I38">
        <v>37</v>
      </c>
      <c r="J38" t="s">
        <v>85</v>
      </c>
      <c r="K38">
        <v>1</v>
      </c>
      <c r="L38" t="str">
        <f t="shared" si="0"/>
        <v>&lt;option value='37'&gt;Manipuri&lt;/option&gt;</v>
      </c>
      <c r="M38" t="str">
        <f t="shared" si="1"/>
        <v>'37'</v>
      </c>
      <c r="N38">
        <v>37</v>
      </c>
      <c r="O38" t="s">
        <v>33</v>
      </c>
      <c r="T38" t="s">
        <v>139</v>
      </c>
      <c r="Y38" t="str">
        <f t="shared" si="3"/>
        <v>&lt;TR&gt;&lt;TD&gt;&lt;div id='r37a' hidden&gt;&lt;input type='checkbox' name='r37'&gt;&lt;/div&gt;&lt;/TD&gt;&lt;TD&gt;&lt;div id='r37b' hidden&gt;&amp;nbsp; B.Sc (Hons) Bio-Chemistry&lt;/div&gt;&lt;/TD&gt;&lt;TD&gt;&lt;div id='r37a' hidden&gt;&lt;/div&gt;&lt;/TD&gt;&lt;/TR&gt;</v>
      </c>
      <c r="AD38" s="3" t="str">
        <f t="shared" si="4"/>
        <v>$out37 = qqq&lt;TR&gt;&lt;TD&gt;&lt;input type='checkbox' name='r37'&gt;&lt;/TD&gt;&lt;TD&gt;&amp;nbsp; B.Sc (Hons) Bio-Chemistry &lt;/TD&gt;&lt;TD&gt;&amp;nbsp;  : qqq.strval($bofp).qqq%&lt;/TD&gt;&lt;/TR&gt;qqq; array_push($nm44,$out37); array_push($mx44,$bofp); array_push($dx44,$deduct); $nonesorry = ' ';</v>
      </c>
      <c r="AE38" t="str">
        <f t="shared" si="5"/>
        <v>$out37 = '';</v>
      </c>
      <c r="AG38" t="str">
        <f t="shared" si="6"/>
        <v>'B.Sc (Hons) Bio-Chemistry',</v>
      </c>
    </row>
    <row r="39" spans="1:33" x14ac:dyDescent="0.25">
      <c r="A39" t="s">
        <v>35</v>
      </c>
      <c r="H39" t="s">
        <v>52</v>
      </c>
      <c r="I39">
        <v>38</v>
      </c>
      <c r="J39" t="s">
        <v>82</v>
      </c>
      <c r="K39">
        <v>1</v>
      </c>
      <c r="L39" t="str">
        <f t="shared" si="0"/>
        <v>&lt;option value='38'&gt;Marathi&lt;/option&gt;</v>
      </c>
      <c r="M39" t="str">
        <f t="shared" si="1"/>
        <v>'38'</v>
      </c>
      <c r="N39">
        <v>38</v>
      </c>
      <c r="O39" t="s">
        <v>32</v>
      </c>
      <c r="T39" t="s">
        <v>139</v>
      </c>
      <c r="Y39" t="str">
        <f t="shared" si="3"/>
        <v>&lt;TR&gt;&lt;TD&gt;&lt;div id='r38a' hidden&gt;&lt;input type='checkbox' name='r38'&gt;&lt;/div&gt;&lt;/TD&gt;&lt;TD&gt;&lt;div id='r38b' hidden&gt;&amp;nbsp; B.Sc (Hons) Biological Sciences&lt;/div&gt;&lt;/TD&gt;&lt;TD&gt;&lt;div id='r38a' hidden&gt;&lt;/div&gt;&lt;/TD&gt;&lt;/TR&gt;</v>
      </c>
      <c r="AD39" s="3" t="str">
        <f t="shared" si="4"/>
        <v>$out38 = qqq&lt;TR&gt;&lt;TD&gt;&lt;input type='checkbox' name='r38'&gt;&lt;/TD&gt;&lt;TD&gt;&amp;nbsp; B.Sc (Hons) Biological Sciences &lt;/TD&gt;&lt;TD&gt;&amp;nbsp;  : qqq.strval($bofp).qqq%&lt;/TD&gt;&lt;/TR&gt;qqq; array_push($nm44,$out38); array_push($mx44,$bofp); array_push($dx44,$deduct); $nonesorry = ' ';</v>
      </c>
      <c r="AE39" t="str">
        <f t="shared" si="5"/>
        <v>$out38 = '';</v>
      </c>
      <c r="AG39" t="str">
        <f t="shared" si="6"/>
        <v>'B.Sc (Hons) Biological Sciences',</v>
      </c>
    </row>
    <row r="40" spans="1:33" x14ac:dyDescent="0.25">
      <c r="A40" t="s">
        <v>34</v>
      </c>
      <c r="H40" t="s">
        <v>116</v>
      </c>
      <c r="I40">
        <v>39</v>
      </c>
      <c r="J40" t="s">
        <v>108</v>
      </c>
      <c r="K40">
        <v>2</v>
      </c>
      <c r="L40" t="str">
        <f t="shared" si="0"/>
        <v>&lt;option value='39'&gt;Mathematics&lt;/option&gt;</v>
      </c>
      <c r="M40" t="str">
        <f t="shared" si="1"/>
        <v>'39'</v>
      </c>
      <c r="N40">
        <v>39</v>
      </c>
      <c r="O40" t="s">
        <v>31</v>
      </c>
      <c r="T40" t="s">
        <v>139</v>
      </c>
      <c r="Y40" t="str">
        <f t="shared" si="3"/>
        <v>&lt;TR&gt;&lt;TD&gt;&lt;div id='r39a' hidden&gt;&lt;input type='checkbox' name='r39'&gt;&lt;/div&gt;&lt;/TD&gt;&lt;TD&gt;&lt;div id='r39b' hidden&gt;&amp;nbsp; B.Sc (Hons) Biomedical Science&lt;/div&gt;&lt;/TD&gt;&lt;TD&gt;&lt;div id='r39a' hidden&gt;&lt;/div&gt;&lt;/TD&gt;&lt;/TR&gt;</v>
      </c>
      <c r="AD40" s="3" t="str">
        <f t="shared" si="4"/>
        <v>$out39 = qqq&lt;TR&gt;&lt;TD&gt;&lt;input type='checkbox' name='r39'&gt;&lt;/TD&gt;&lt;TD&gt;&amp;nbsp; B.Sc (Hons) Biomedical Science &lt;/TD&gt;&lt;TD&gt;&amp;nbsp;  : qqq.strval($bofp).qqq%&lt;/TD&gt;&lt;/TR&gt;qqq; array_push($nm44,$out39); array_push($mx44,$bofp); array_push($dx44,$deduct); $nonesorry = ' ';</v>
      </c>
      <c r="AE40" t="str">
        <f t="shared" si="5"/>
        <v>$out39 = '';</v>
      </c>
      <c r="AG40" t="str">
        <f t="shared" si="6"/>
        <v>'B.Sc (Hons) Biomedical Science',</v>
      </c>
    </row>
    <row r="41" spans="1:33" x14ac:dyDescent="0.25">
      <c r="A41" t="s">
        <v>33</v>
      </c>
      <c r="H41" t="s">
        <v>120</v>
      </c>
      <c r="I41">
        <v>40</v>
      </c>
      <c r="J41" t="s">
        <v>79</v>
      </c>
      <c r="K41">
        <v>1</v>
      </c>
      <c r="L41" t="str">
        <f t="shared" si="0"/>
        <v>&lt;option value='40'&gt;Nepali&lt;/option&gt;</v>
      </c>
      <c r="M41" t="str">
        <f t="shared" si="1"/>
        <v>'40'</v>
      </c>
      <c r="N41">
        <v>40</v>
      </c>
      <c r="O41" t="s">
        <v>30</v>
      </c>
      <c r="T41" t="s">
        <v>139</v>
      </c>
      <c r="Y41" t="str">
        <f t="shared" si="3"/>
        <v>&lt;TR&gt;&lt;TD&gt;&lt;div id='r40a' hidden&gt;&lt;input type='checkbox' name='r40'&gt;&lt;/div&gt;&lt;/TD&gt;&lt;TD&gt;&lt;div id='r40b' hidden&gt;&amp;nbsp; B.Sc (Hons) Botany&lt;/div&gt;&lt;/TD&gt;&lt;TD&gt;&lt;div id='r40a' hidden&gt;&lt;/div&gt;&lt;/TD&gt;&lt;/TR&gt;</v>
      </c>
      <c r="AD41" s="3" t="str">
        <f t="shared" si="4"/>
        <v>$out40 = qqq&lt;TR&gt;&lt;TD&gt;&lt;input type='checkbox' name='r40'&gt;&lt;/TD&gt;&lt;TD&gt;&amp;nbsp; B.Sc (Hons) Botany &lt;/TD&gt;&lt;TD&gt;&amp;nbsp;  : qqq.strval($bofp).qqq%&lt;/TD&gt;&lt;/TR&gt;qqq; array_push($nm44,$out40); array_push($mx44,$bofp); array_push($dx44,$deduct); $nonesorry = ' ';</v>
      </c>
      <c r="AE41" t="str">
        <f t="shared" si="5"/>
        <v>$out40 = '';</v>
      </c>
      <c r="AG41" t="str">
        <f t="shared" si="6"/>
        <v>'B.Sc (Hons) Botany',</v>
      </c>
    </row>
    <row r="42" spans="1:33" x14ac:dyDescent="0.25">
      <c r="A42" t="s">
        <v>32</v>
      </c>
      <c r="H42" t="s">
        <v>102</v>
      </c>
      <c r="I42">
        <v>41</v>
      </c>
      <c r="J42" t="s">
        <v>76</v>
      </c>
      <c r="K42">
        <v>1</v>
      </c>
      <c r="L42" t="str">
        <f t="shared" si="0"/>
        <v>&lt;option value='41'&gt;Odia&lt;/option&gt;</v>
      </c>
      <c r="M42" t="str">
        <f t="shared" si="1"/>
        <v>'41'</v>
      </c>
      <c r="N42">
        <v>41</v>
      </c>
      <c r="O42" t="s">
        <v>29</v>
      </c>
      <c r="T42" t="s">
        <v>139</v>
      </c>
      <c r="Y42" t="str">
        <f t="shared" si="3"/>
        <v>&lt;TR&gt;&lt;TD&gt;&lt;div id='r41a' hidden&gt;&lt;input type='checkbox' name='r41'&gt;&lt;/div&gt;&lt;/TD&gt;&lt;TD&gt;&lt;div id='r41b' hidden&gt;&amp;nbsp; B.Sc (Hons) Chemistry&lt;/div&gt;&lt;/TD&gt;&lt;TD&gt;&lt;div id='r41a' hidden&gt;&lt;/div&gt;&lt;/TD&gt;&lt;/TR&gt;</v>
      </c>
      <c r="AD42" s="3" t="str">
        <f t="shared" si="4"/>
        <v>$out41 = qqq&lt;TR&gt;&lt;TD&gt;&lt;input type='checkbox' name='r41'&gt;&lt;/TD&gt;&lt;TD&gt;&amp;nbsp; B.Sc (Hons) Chemistry &lt;/TD&gt;&lt;TD&gt;&amp;nbsp;  : qqq.strval($bofp).qqq%&lt;/TD&gt;&lt;/TR&gt;qqq; array_push($nm44,$out41); array_push($mx44,$bofp); array_push($dx44,$deduct); $nonesorry = ' ';</v>
      </c>
      <c r="AE42" t="str">
        <f t="shared" si="5"/>
        <v>$out41 = '';</v>
      </c>
      <c r="AG42" t="str">
        <f t="shared" si="6"/>
        <v>'B.Sc (Hons) Chemistry',</v>
      </c>
    </row>
    <row r="43" spans="1:33" x14ac:dyDescent="0.25">
      <c r="A43" t="s">
        <v>31</v>
      </c>
      <c r="H43" t="s">
        <v>75</v>
      </c>
      <c r="I43">
        <v>42</v>
      </c>
      <c r="J43" t="s">
        <v>99</v>
      </c>
      <c r="K43">
        <v>2</v>
      </c>
      <c r="L43" t="str">
        <f t="shared" si="0"/>
        <v>&lt;option value='42'&gt;Philosophy&lt;/option&gt;</v>
      </c>
      <c r="M43" t="str">
        <f t="shared" si="1"/>
        <v>'42'</v>
      </c>
      <c r="N43">
        <v>42</v>
      </c>
      <c r="O43" t="s">
        <v>28</v>
      </c>
      <c r="T43" t="s">
        <v>139</v>
      </c>
      <c r="Y43" t="str">
        <f t="shared" si="3"/>
        <v>&lt;TR&gt;&lt;TD&gt;&lt;div id='r42a' hidden&gt;&lt;input type='checkbox' name='r42'&gt;&lt;/div&gt;&lt;/TD&gt;&lt;TD&gt;&lt;div id='r42b' hidden&gt;&amp;nbsp; B.Sc (Hons) Computer Science&lt;/div&gt;&lt;/TD&gt;&lt;TD&gt;&lt;div id='r42a' hidden&gt;&lt;/div&gt;&lt;/TD&gt;&lt;/TR&gt;</v>
      </c>
      <c r="AD43" s="3" t="str">
        <f t="shared" si="4"/>
        <v>$out42 = qqq&lt;TR&gt;&lt;TD&gt;&lt;input type='checkbox' name='r42'&gt;&lt;/TD&gt;&lt;TD&gt;&amp;nbsp; B.Sc (Hons) Computer Science &lt;/TD&gt;&lt;TD&gt;&amp;nbsp;  : qqq.strval($bofp).qqq%&lt;/TD&gt;&lt;/TR&gt;qqq; array_push($nm44,$out42); array_push($mx44,$bofp); array_push($dx44,$deduct); $nonesorry = ' ';</v>
      </c>
      <c r="AE43" t="str">
        <f t="shared" si="5"/>
        <v>$out42 = '';</v>
      </c>
      <c r="AG43" t="str">
        <f t="shared" si="6"/>
        <v>'B.Sc (Hons) Computer Science',</v>
      </c>
    </row>
    <row r="44" spans="1:33" x14ac:dyDescent="0.25">
      <c r="A44" t="s">
        <v>30</v>
      </c>
      <c r="H44" t="s">
        <v>84</v>
      </c>
      <c r="I44">
        <v>43</v>
      </c>
      <c r="J44" t="s">
        <v>81</v>
      </c>
      <c r="K44">
        <v>2</v>
      </c>
      <c r="L44" t="str">
        <f t="shared" si="0"/>
        <v>&lt;option value='43'&gt;Physics&lt;/option&gt;</v>
      </c>
      <c r="M44" t="str">
        <f t="shared" si="1"/>
        <v>'43'</v>
      </c>
      <c r="N44">
        <v>43</v>
      </c>
      <c r="O44" t="s">
        <v>27</v>
      </c>
      <c r="T44" t="s">
        <v>139</v>
      </c>
      <c r="Y44" t="str">
        <f t="shared" si="3"/>
        <v>&lt;TR&gt;&lt;TD&gt;&lt;div id='r43a' hidden&gt;&lt;input type='checkbox' name='r43'&gt;&lt;/div&gt;&lt;/TD&gt;&lt;TD&gt;&lt;div id='r43b' hidden&gt;&amp;nbsp; B.Sc (Hons) Electronics&lt;/div&gt;&lt;/TD&gt;&lt;TD&gt;&lt;div id='r43a' hidden&gt;&lt;/div&gt;&lt;/TD&gt;&lt;/TR&gt;</v>
      </c>
      <c r="AD44" s="3" t="str">
        <f t="shared" si="4"/>
        <v>$out43 = qqq&lt;TR&gt;&lt;TD&gt;&lt;input type='checkbox' name='r43'&gt;&lt;/TD&gt;&lt;TD&gt;&amp;nbsp; B.Sc (Hons) Electronics &lt;/TD&gt;&lt;TD&gt;&amp;nbsp;  : qqq.strval($bofp).qqq%&lt;/TD&gt;&lt;/TR&gt;qqq; array_push($nm44,$out43); array_push($mx44,$bofp); array_push($dx44,$deduct); $nonesorry = ' ';</v>
      </c>
      <c r="AE44" t="str">
        <f t="shared" si="5"/>
        <v>$out43 = '';</v>
      </c>
      <c r="AG44" t="str">
        <f t="shared" si="6"/>
        <v>'B.Sc (Hons) Electronics',</v>
      </c>
    </row>
    <row r="45" spans="1:33" x14ac:dyDescent="0.25">
      <c r="A45" t="s">
        <v>29</v>
      </c>
      <c r="H45" t="s">
        <v>66</v>
      </c>
      <c r="I45">
        <v>44</v>
      </c>
      <c r="J45" t="s">
        <v>72</v>
      </c>
      <c r="K45">
        <v>2</v>
      </c>
      <c r="L45" t="str">
        <f t="shared" si="0"/>
        <v>&lt;option value='44'&gt;Political Science&lt;/option&gt;</v>
      </c>
      <c r="M45" t="str">
        <f t="shared" si="1"/>
        <v>'44'</v>
      </c>
      <c r="N45">
        <v>44</v>
      </c>
      <c r="O45" t="s">
        <v>26</v>
      </c>
      <c r="T45" t="s">
        <v>139</v>
      </c>
      <c r="Y45" t="str">
        <f t="shared" si="3"/>
        <v>&lt;TR&gt;&lt;TD&gt;&lt;div id='r44a' hidden&gt;&lt;input type='checkbox' name='r44'&gt;&lt;/div&gt;&lt;/TD&gt;&lt;TD&gt;&lt;div id='r44b' hidden&gt;&amp;nbsp; B.Sc (Hons) Food Technology&lt;/div&gt;&lt;/TD&gt;&lt;TD&gt;&lt;div id='r44a' hidden&gt;&lt;/div&gt;&lt;/TD&gt;&lt;/TR&gt;</v>
      </c>
      <c r="AD45" s="3" t="str">
        <f t="shared" si="4"/>
        <v>$out44 = qqq&lt;TR&gt;&lt;TD&gt;&lt;input type='checkbox' name='r44'&gt;&lt;/TD&gt;&lt;TD&gt;&amp;nbsp; B.Sc (Hons) Food Technology &lt;/TD&gt;&lt;TD&gt;&amp;nbsp;  : qqq.strval($bofp).qqq%&lt;/TD&gt;&lt;/TR&gt;qqq; array_push($nm44,$out44); array_push($mx44,$bofp); array_push($dx44,$deduct); $nonesorry = ' ';</v>
      </c>
      <c r="AE45" t="str">
        <f t="shared" si="5"/>
        <v>$out44 = '';</v>
      </c>
      <c r="AG45" t="str">
        <f t="shared" si="6"/>
        <v>'B.Sc (Hons) Food Technology',</v>
      </c>
    </row>
    <row r="46" spans="1:33" x14ac:dyDescent="0.25">
      <c r="A46" t="s">
        <v>28</v>
      </c>
      <c r="H46" t="s">
        <v>57</v>
      </c>
      <c r="I46">
        <v>45</v>
      </c>
      <c r="J46" t="s">
        <v>63</v>
      </c>
      <c r="K46">
        <v>2</v>
      </c>
      <c r="L46" t="str">
        <f t="shared" si="0"/>
        <v>&lt;option value='45'&gt;Psycology&lt;/option&gt;</v>
      </c>
      <c r="M46" t="str">
        <f t="shared" si="1"/>
        <v>'45'</v>
      </c>
      <c r="N46">
        <v>45</v>
      </c>
      <c r="O46" t="s">
        <v>25</v>
      </c>
      <c r="T46" t="s">
        <v>139</v>
      </c>
      <c r="Y46" t="str">
        <f t="shared" si="3"/>
        <v>&lt;TR&gt;&lt;TD&gt;&lt;div id='r45a' hidden&gt;&lt;input type='checkbox' name='r45'&gt;&lt;/div&gt;&lt;/TD&gt;&lt;TD&gt;&lt;div id='r45b' hidden&gt;&amp;nbsp; B.Sc (Hons) Geology&lt;/div&gt;&lt;/TD&gt;&lt;TD&gt;&lt;div id='r45a' hidden&gt;&lt;/div&gt;&lt;/TD&gt;&lt;/TR&gt;</v>
      </c>
      <c r="AD46" s="3" t="str">
        <f t="shared" si="4"/>
        <v>$out45 = qqq&lt;TR&gt;&lt;TD&gt;&lt;input type='checkbox' name='r45'&gt;&lt;/TD&gt;&lt;TD&gt;&amp;nbsp; B.Sc (Hons) Geology &lt;/TD&gt;&lt;TD&gt;&amp;nbsp;  : qqq.strval($bofp).qqq%&lt;/TD&gt;&lt;/TR&gt;qqq; array_push($nm44,$out45); array_push($mx44,$bofp); array_push($dx44,$deduct); $nonesorry = ' ';</v>
      </c>
      <c r="AE46" t="str">
        <f t="shared" si="5"/>
        <v>$out45 = '';</v>
      </c>
      <c r="AG46" t="str">
        <f t="shared" si="6"/>
        <v>'B.Sc (Hons) Geology',</v>
      </c>
    </row>
    <row r="47" spans="1:33" x14ac:dyDescent="0.25">
      <c r="A47" t="s">
        <v>27</v>
      </c>
      <c r="H47" t="s">
        <v>112</v>
      </c>
      <c r="I47">
        <v>46</v>
      </c>
      <c r="J47" t="s">
        <v>73</v>
      </c>
      <c r="K47">
        <v>1</v>
      </c>
      <c r="L47" t="str">
        <f t="shared" si="0"/>
        <v>&lt;option value='46'&gt;Punjabi&lt;/option&gt;</v>
      </c>
      <c r="M47" t="str">
        <f t="shared" si="1"/>
        <v>'46'</v>
      </c>
      <c r="N47">
        <v>46</v>
      </c>
      <c r="O47" t="s">
        <v>24</v>
      </c>
      <c r="T47" t="s">
        <v>139</v>
      </c>
      <c r="Y47" t="str">
        <f t="shared" si="3"/>
        <v>&lt;TR&gt;&lt;TD&gt;&lt;div id='r46a' hidden&gt;&lt;input type='checkbox' name='r46'&gt;&lt;/div&gt;&lt;/TD&gt;&lt;TD&gt;&lt;div id='r46b' hidden&gt;&amp;nbsp; B.Sc (Hons) Instrumentation&lt;/div&gt;&lt;/TD&gt;&lt;TD&gt;&lt;div id='r46a' hidden&gt;&lt;/div&gt;&lt;/TD&gt;&lt;/TR&gt;</v>
      </c>
      <c r="AD47" s="3" t="str">
        <f t="shared" si="4"/>
        <v>$out46 = qqq&lt;TR&gt;&lt;TD&gt;&lt;input type='checkbox' name='r46'&gt;&lt;/TD&gt;&lt;TD&gt;&amp;nbsp; B.Sc (Hons) Instrumentation &lt;/TD&gt;&lt;TD&gt;&amp;nbsp;  : qqq.strval($bofp).qqq%&lt;/TD&gt;&lt;/TR&gt;qqq; array_push($nm44,$out46); array_push($mx44,$bofp); array_push($dx44,$deduct); $nonesorry = ' ';</v>
      </c>
      <c r="AE47" t="str">
        <f t="shared" si="5"/>
        <v>$out46 = '';</v>
      </c>
      <c r="AG47" t="str">
        <f t="shared" si="6"/>
        <v>'B.Sc (Hons) Instrumentation',</v>
      </c>
    </row>
    <row r="48" spans="1:33" x14ac:dyDescent="0.25">
      <c r="A48" t="s">
        <v>26</v>
      </c>
      <c r="H48" t="s">
        <v>48</v>
      </c>
      <c r="I48">
        <v>47</v>
      </c>
      <c r="J48" t="s">
        <v>70</v>
      </c>
      <c r="K48">
        <v>1</v>
      </c>
      <c r="L48" t="str">
        <f t="shared" si="0"/>
        <v>&lt;option value='47'&gt;Sanskrit&lt;/option&gt;</v>
      </c>
      <c r="M48" t="str">
        <f t="shared" si="1"/>
        <v>'47'</v>
      </c>
      <c r="N48">
        <v>47</v>
      </c>
      <c r="O48" t="s">
        <v>23</v>
      </c>
      <c r="T48" t="s">
        <v>139</v>
      </c>
      <c r="Y48" t="str">
        <f t="shared" si="3"/>
        <v>&lt;TR&gt;&lt;TD&gt;&lt;div id='r47a' hidden&gt;&lt;input type='checkbox' name='r47'&gt;&lt;/div&gt;&lt;/TD&gt;&lt;TD&gt;&lt;div id='r47b' hidden&gt;&amp;nbsp; B.Sc (Hons) Mathematics&lt;/div&gt;&lt;/TD&gt;&lt;TD&gt;&lt;div id='r47a' hidden&gt;&lt;/div&gt;&lt;/TD&gt;&lt;/TR&gt;</v>
      </c>
      <c r="AD48" s="3" t="str">
        <f t="shared" si="4"/>
        <v>$out47 = qqq&lt;TR&gt;&lt;TD&gt;&lt;input type='checkbox' name='r47'&gt;&lt;/TD&gt;&lt;TD&gt;&amp;nbsp; B.Sc (Hons) Mathematics &lt;/TD&gt;&lt;TD&gt;&amp;nbsp;  : qqq.strval($bofp).qqq%&lt;/TD&gt;&lt;/TR&gt;qqq; array_push($nm44,$out47); array_push($mx44,$bofp); array_push($dx44,$deduct); $nonesorry = ' ';</v>
      </c>
      <c r="AE48" t="str">
        <f t="shared" si="5"/>
        <v>$out47 = '';</v>
      </c>
      <c r="AG48" t="str">
        <f t="shared" si="6"/>
        <v>'B.Sc (Hons) Mathematics',</v>
      </c>
    </row>
    <row r="49" spans="1:33" x14ac:dyDescent="0.25">
      <c r="A49" t="s">
        <v>25</v>
      </c>
      <c r="H49" t="s">
        <v>96</v>
      </c>
      <c r="I49">
        <v>48</v>
      </c>
      <c r="J49" t="s">
        <v>67</v>
      </c>
      <c r="K49">
        <v>1</v>
      </c>
      <c r="L49" t="str">
        <f t="shared" si="0"/>
        <v>&lt;option value='48'&gt;Santhali&lt;/option&gt;</v>
      </c>
      <c r="M49" t="str">
        <f t="shared" si="1"/>
        <v>'48'</v>
      </c>
      <c r="N49">
        <v>48</v>
      </c>
      <c r="O49" t="s">
        <v>22</v>
      </c>
      <c r="T49" t="s">
        <v>139</v>
      </c>
      <c r="Y49" t="str">
        <f t="shared" si="3"/>
        <v>&lt;TR&gt;&lt;TD&gt;&lt;div id='r48a' hidden&gt;&lt;input type='checkbox' name='r48'&gt;&lt;/div&gt;&lt;/TD&gt;&lt;TD&gt;&lt;div id='r48b' hidden&gt;&amp;nbsp; B.Sc (Hons) Microbiology&lt;/div&gt;&lt;/TD&gt;&lt;TD&gt;&lt;div id='r48a' hidden&gt;&lt;/div&gt;&lt;/TD&gt;&lt;/TR&gt;</v>
      </c>
      <c r="AD49" s="3" t="str">
        <f t="shared" si="4"/>
        <v>$out48 = qqq&lt;TR&gt;&lt;TD&gt;&lt;input type='checkbox' name='r48'&gt;&lt;/TD&gt;&lt;TD&gt;&amp;nbsp; B.Sc (Hons) Microbiology &lt;/TD&gt;&lt;TD&gt;&amp;nbsp;  : qqq.strval($bofp).qqq%&lt;/TD&gt;&lt;/TR&gt;qqq; array_push($nm44,$out48); array_push($mx44,$bofp); array_push($dx44,$deduct); $nonesorry = ' ';</v>
      </c>
      <c r="AE49" t="str">
        <f t="shared" si="5"/>
        <v>$out48 = '';</v>
      </c>
      <c r="AG49" t="str">
        <f t="shared" si="6"/>
        <v>'B.Sc (Hons) Microbiology',</v>
      </c>
    </row>
    <row r="50" spans="1:33" x14ac:dyDescent="0.25">
      <c r="A50" t="s">
        <v>24</v>
      </c>
      <c r="H50" t="s">
        <v>108</v>
      </c>
      <c r="I50">
        <v>49</v>
      </c>
      <c r="J50" t="s">
        <v>64</v>
      </c>
      <c r="K50">
        <v>1</v>
      </c>
      <c r="L50" t="str">
        <f t="shared" si="0"/>
        <v>&lt;option value='49'&gt;Sindhi&lt;/option&gt;</v>
      </c>
      <c r="M50" t="str">
        <f t="shared" si="1"/>
        <v>'49'</v>
      </c>
      <c r="N50">
        <v>49</v>
      </c>
      <c r="O50" t="s">
        <v>21</v>
      </c>
      <c r="T50" t="s">
        <v>139</v>
      </c>
      <c r="Y50" t="str">
        <f t="shared" si="3"/>
        <v>&lt;TR&gt;&lt;TD&gt;&lt;div id='r49a' hidden&gt;&lt;input type='checkbox' name='r49'&gt;&lt;/div&gt;&lt;/TD&gt;&lt;TD&gt;&lt;div id='r49b' hidden&gt;&amp;nbsp; B.Sc (Hons) Physics&lt;/div&gt;&lt;/TD&gt;&lt;TD&gt;&lt;div id='r49a' hidden&gt;&lt;/div&gt;&lt;/TD&gt;&lt;/TR&gt;</v>
      </c>
      <c r="AD50" s="3" t="str">
        <f t="shared" si="4"/>
        <v>$out49 = qqq&lt;TR&gt;&lt;TD&gt;&lt;input type='checkbox' name='r49'&gt;&lt;/TD&gt;&lt;TD&gt;&amp;nbsp; B.Sc (Hons) Physics &lt;/TD&gt;&lt;TD&gt;&amp;nbsp;  : qqq.strval($bofp).qqq%&lt;/TD&gt;&lt;/TR&gt;qqq; array_push($nm44,$out49); array_push($mx44,$bofp); array_push($dx44,$deduct); $nonesorry = ' ';</v>
      </c>
      <c r="AE50" t="str">
        <f t="shared" si="5"/>
        <v>$out49 = '';</v>
      </c>
      <c r="AG50" t="str">
        <f t="shared" si="6"/>
        <v>'B.Sc (Hons) Physics',</v>
      </c>
    </row>
    <row r="51" spans="1:33" x14ac:dyDescent="0.25">
      <c r="A51" t="s">
        <v>23</v>
      </c>
      <c r="H51" t="s">
        <v>99</v>
      </c>
      <c r="I51">
        <v>50</v>
      </c>
      <c r="J51" t="s">
        <v>54</v>
      </c>
      <c r="K51">
        <v>2</v>
      </c>
      <c r="L51" t="str">
        <f t="shared" si="0"/>
        <v>&lt;option value='50'&gt;Sociology&lt;/option&gt;</v>
      </c>
      <c r="M51" t="str">
        <f t="shared" si="1"/>
        <v>'50'</v>
      </c>
      <c r="N51">
        <v>50</v>
      </c>
      <c r="O51" t="s">
        <v>20</v>
      </c>
      <c r="T51" t="s">
        <v>139</v>
      </c>
      <c r="Y51" t="str">
        <f t="shared" si="3"/>
        <v>&lt;TR&gt;&lt;TD&gt;&lt;div id='r50a' hidden&gt;&lt;input type='checkbox' name='r50'&gt;&lt;/div&gt;&lt;/TD&gt;&lt;TD&gt;&lt;div id='r50b' hidden&gt;&amp;nbsp; B.Sc (Hons) Polymer Science&lt;/div&gt;&lt;/TD&gt;&lt;TD&gt;&lt;div id='r50a' hidden&gt;&lt;/div&gt;&lt;/TD&gt;&lt;/TR&gt;</v>
      </c>
      <c r="AD51" s="3" t="str">
        <f t="shared" si="4"/>
        <v>$out50 = qqq&lt;TR&gt;&lt;TD&gt;&lt;input type='checkbox' name='r50'&gt;&lt;/TD&gt;&lt;TD&gt;&amp;nbsp; B.Sc (Hons) Polymer Science &lt;/TD&gt;&lt;TD&gt;&amp;nbsp;  : qqq.strval($bofp).qqq%&lt;/TD&gt;&lt;/TR&gt;qqq; array_push($nm44,$out50); array_push($mx44,$bofp); array_push($dx44,$deduct); $nonesorry = ' ';</v>
      </c>
      <c r="AE51" t="str">
        <f t="shared" si="5"/>
        <v>$out50 = '';</v>
      </c>
      <c r="AG51" t="str">
        <f t="shared" si="6"/>
        <v>'B.Sc (Hons) Polymer Science',</v>
      </c>
    </row>
    <row r="52" spans="1:33" x14ac:dyDescent="0.25">
      <c r="A52" t="s">
        <v>22</v>
      </c>
      <c r="H52" t="s">
        <v>81</v>
      </c>
      <c r="I52">
        <v>51</v>
      </c>
      <c r="J52" t="s">
        <v>109</v>
      </c>
      <c r="K52">
        <v>1</v>
      </c>
      <c r="L52" t="str">
        <f t="shared" si="0"/>
        <v>&lt;option value='51'&gt;Spanish&lt;/option&gt;</v>
      </c>
      <c r="M52" t="str">
        <f t="shared" si="1"/>
        <v>'51'</v>
      </c>
      <c r="N52">
        <v>51</v>
      </c>
      <c r="O52" t="s">
        <v>19</v>
      </c>
      <c r="T52" t="s">
        <v>139</v>
      </c>
      <c r="Y52" t="str">
        <f t="shared" si="3"/>
        <v>&lt;TR&gt;&lt;TD&gt;&lt;div id='r51a' hidden&gt;&lt;input type='checkbox' name='r51'&gt;&lt;/div&gt;&lt;/TD&gt;&lt;TD&gt;&lt;div id='r51b' hidden&gt;&amp;nbsp; B.Sc (Hons) Statistics&lt;/div&gt;&lt;/TD&gt;&lt;TD&gt;&lt;div id='r51a' hidden&gt;&lt;/div&gt;&lt;/TD&gt;&lt;/TR&gt;</v>
      </c>
      <c r="AD52" s="3" t="str">
        <f t="shared" si="4"/>
        <v>$out51 = qqq&lt;TR&gt;&lt;TD&gt;&lt;input type='checkbox' name='r51'&gt;&lt;/TD&gt;&lt;TD&gt;&amp;nbsp; B.Sc (Hons) Statistics &lt;/TD&gt;&lt;TD&gt;&amp;nbsp;  : qqq.strval($bofp).qqq%&lt;/TD&gt;&lt;/TR&gt;qqq; array_push($nm44,$out51); array_push($mx44,$bofp); array_push($dx44,$deduct); $nonesorry = ' ';</v>
      </c>
      <c r="AE52" t="str">
        <f t="shared" si="5"/>
        <v>$out51 = '';</v>
      </c>
      <c r="AG52" t="str">
        <f t="shared" si="6"/>
        <v>'B.Sc (Hons) Statistics',</v>
      </c>
    </row>
    <row r="53" spans="1:33" x14ac:dyDescent="0.25">
      <c r="A53" t="s">
        <v>21</v>
      </c>
      <c r="H53" t="s">
        <v>72</v>
      </c>
      <c r="I53">
        <v>52</v>
      </c>
      <c r="J53" t="s">
        <v>46</v>
      </c>
      <c r="K53">
        <v>2</v>
      </c>
      <c r="L53" t="str">
        <f t="shared" si="0"/>
        <v>&lt;option value='52'&gt;Statistics&lt;/option&gt;</v>
      </c>
      <c r="M53" t="str">
        <f t="shared" si="1"/>
        <v>'52'</v>
      </c>
      <c r="N53">
        <v>52</v>
      </c>
      <c r="O53" t="s">
        <v>18</v>
      </c>
      <c r="T53" t="s">
        <v>139</v>
      </c>
      <c r="Y53" t="str">
        <f t="shared" si="3"/>
        <v>&lt;TR&gt;&lt;TD&gt;&lt;div id='r52a' hidden&gt;&lt;input type='checkbox' name='r52'&gt;&lt;/div&gt;&lt;/TD&gt;&lt;TD&gt;&lt;div id='r52b' hidden&gt;&amp;nbsp; B.Sc (Hons) Zoology&lt;/div&gt;&lt;/TD&gt;&lt;TD&gt;&lt;div id='r52a' hidden&gt;&lt;/div&gt;&lt;/TD&gt;&lt;/TR&gt;</v>
      </c>
      <c r="AD53" s="3" t="str">
        <f t="shared" si="4"/>
        <v>$out52 = qqq&lt;TR&gt;&lt;TD&gt;&lt;input type='checkbox' name='r52'&gt;&lt;/TD&gt;&lt;TD&gt;&amp;nbsp; B.Sc (Hons) Zoology &lt;/TD&gt;&lt;TD&gt;&amp;nbsp;  : qqq.strval($bofp).qqq%&lt;/TD&gt;&lt;/TR&gt;qqq; array_push($nm44,$out52); array_push($mx44,$bofp); array_push($dx44,$deduct); $nonesorry = ' ';</v>
      </c>
      <c r="AE53" t="str">
        <f t="shared" si="5"/>
        <v>$out52 = '';</v>
      </c>
      <c r="AG53" t="str">
        <f t="shared" si="6"/>
        <v>'B.Sc (Hons) Zoology',</v>
      </c>
    </row>
    <row r="54" spans="1:33" x14ac:dyDescent="0.25">
      <c r="A54" t="s">
        <v>20</v>
      </c>
      <c r="H54" t="s">
        <v>63</v>
      </c>
      <c r="I54">
        <v>53</v>
      </c>
      <c r="J54" t="s">
        <v>61</v>
      </c>
      <c r="K54">
        <v>1</v>
      </c>
      <c r="L54" t="str">
        <f t="shared" si="0"/>
        <v>&lt;option value='53'&gt;Tamil&lt;/option&gt;</v>
      </c>
      <c r="M54" t="str">
        <f t="shared" si="1"/>
        <v>'53'</v>
      </c>
      <c r="N54">
        <v>53</v>
      </c>
      <c r="O54" t="s">
        <v>17</v>
      </c>
      <c r="T54" t="s">
        <v>139</v>
      </c>
      <c r="Y54" t="str">
        <f t="shared" si="3"/>
        <v>&lt;TR&gt;&lt;TD&gt;&lt;div id='r53a' hidden&gt;&lt;input type='checkbox' name='r53'&gt;&lt;/div&gt;&lt;/TD&gt;&lt;TD&gt;&lt;div id='r53b' hidden&gt;&amp;nbsp; B.Sc (Hons.) Home Science&lt;/div&gt;&lt;/TD&gt;&lt;TD&gt;&lt;div id='r53a' hidden&gt;&lt;/div&gt;&lt;/TD&gt;&lt;/TR&gt;</v>
      </c>
      <c r="AD54" s="3" t="str">
        <f t="shared" si="4"/>
        <v>$out53 = qqq&lt;TR&gt;&lt;TD&gt;&lt;input type='checkbox' name='r53'&gt;&lt;/TD&gt;&lt;TD&gt;&amp;nbsp; B.Sc (Hons.) Home Science &lt;/TD&gt;&lt;TD&gt;&amp;nbsp;  : qqq.strval($bofp).qqq%&lt;/TD&gt;&lt;/TR&gt;qqq; array_push($nm44,$out53); array_push($mx44,$bofp); array_push($dx44,$deduct); $nonesorry = ' ';</v>
      </c>
      <c r="AE54" t="str">
        <f t="shared" si="5"/>
        <v>$out53 = '';</v>
      </c>
      <c r="AG54" t="str">
        <f t="shared" si="6"/>
        <v>'B.Sc (Hons.) Home Science',</v>
      </c>
    </row>
    <row r="55" spans="1:33" x14ac:dyDescent="0.25">
      <c r="A55" t="s">
        <v>19</v>
      </c>
      <c r="H55" t="s">
        <v>54</v>
      </c>
      <c r="I55">
        <v>54</v>
      </c>
      <c r="J55" t="s">
        <v>58</v>
      </c>
      <c r="K55">
        <v>1</v>
      </c>
      <c r="L55" t="str">
        <f t="shared" si="0"/>
        <v>&lt;option value='54'&gt;Telegu&lt;/option&gt;</v>
      </c>
      <c r="M55" t="str">
        <f t="shared" si="1"/>
        <v>'54'</v>
      </c>
      <c r="N55">
        <v>54</v>
      </c>
      <c r="O55" t="s">
        <v>16</v>
      </c>
      <c r="T55" t="s">
        <v>139</v>
      </c>
      <c r="Y55" t="str">
        <f t="shared" si="3"/>
        <v>&lt;TR&gt;&lt;TD&gt;&lt;div id='r54a' hidden&gt;&lt;input type='checkbox' name='r54'&gt;&lt;/div&gt;&lt;/TD&gt;&lt;TD&gt;&lt;div id='r54b' hidden&gt;&amp;nbsp; B.Sc (Life Sciences)&lt;/div&gt;&lt;/TD&gt;&lt;TD&gt;&lt;div id='r54a' hidden&gt;&lt;/div&gt;&lt;/TD&gt;&lt;/TR&gt;</v>
      </c>
      <c r="AD55" s="3" t="str">
        <f t="shared" si="4"/>
        <v>$out54 = qqq&lt;TR&gt;&lt;TD&gt;&lt;input type='checkbox' name='r54'&gt;&lt;/TD&gt;&lt;TD&gt;&amp;nbsp; B.Sc (Life Sciences) &lt;/TD&gt;&lt;TD&gt;&amp;nbsp;  : qqq.strval($bofp).qqq%&lt;/TD&gt;&lt;/TR&gt;qqq; array_push($nm44,$out54); array_push($mx44,$bofp); array_push($dx44,$deduct); $nonesorry = ' ';</v>
      </c>
      <c r="AE55" t="str">
        <f t="shared" si="5"/>
        <v>$out54 = '';</v>
      </c>
      <c r="AG55" t="str">
        <f t="shared" si="6"/>
        <v>'B.Sc (Life Sciences)',</v>
      </c>
    </row>
    <row r="56" spans="1:33" x14ac:dyDescent="0.25">
      <c r="A56" t="s">
        <v>18</v>
      </c>
      <c r="H56" t="s">
        <v>46</v>
      </c>
      <c r="I56">
        <v>55</v>
      </c>
      <c r="J56" t="s">
        <v>55</v>
      </c>
      <c r="K56">
        <v>1</v>
      </c>
      <c r="L56" t="str">
        <f t="shared" si="0"/>
        <v>&lt;option value='55'&gt;Urdu&lt;/option&gt;</v>
      </c>
      <c r="M56" t="str">
        <f t="shared" si="1"/>
        <v>'55'</v>
      </c>
      <c r="N56">
        <v>55</v>
      </c>
      <c r="O56" t="s">
        <v>15</v>
      </c>
      <c r="T56" t="s">
        <v>139</v>
      </c>
      <c r="Y56" t="str">
        <f t="shared" si="3"/>
        <v>&lt;TR&gt;&lt;TD&gt;&lt;div id='r55a' hidden&gt;&lt;input type='checkbox' name='r55'&gt;&lt;/div&gt;&lt;/TD&gt;&lt;TD&gt;&lt;div id='r55b' hidden&gt;&amp;nbsp; B.Sc Mathematical Sciences&lt;/div&gt;&lt;/TD&gt;&lt;TD&gt;&lt;div id='r55a' hidden&gt;&lt;/div&gt;&lt;/TD&gt;&lt;/TR&gt;</v>
      </c>
      <c r="AD56" s="3" t="str">
        <f t="shared" si="4"/>
        <v>$out55 = qqq&lt;TR&gt;&lt;TD&gt;&lt;input type='checkbox' name='r55'&gt;&lt;/TD&gt;&lt;TD&gt;&amp;nbsp; B.Sc Mathematical Sciences &lt;/TD&gt;&lt;TD&gt;&amp;nbsp;  : qqq.strval($bofp).qqq%&lt;/TD&gt;&lt;/TR&gt;qqq; array_push($nm44,$out55); array_push($mx44,$bofp); array_push($dx44,$deduct); $nonesorry = ' ';</v>
      </c>
      <c r="AE56" t="str">
        <f t="shared" si="5"/>
        <v>$out55 = '';</v>
      </c>
      <c r="AG56" t="str">
        <f t="shared" si="6"/>
        <v>'B.Sc Mathematical Sciences',</v>
      </c>
    </row>
    <row r="57" spans="1:33" x14ac:dyDescent="0.25">
      <c r="A57" t="s">
        <v>17</v>
      </c>
      <c r="N57">
        <v>56</v>
      </c>
      <c r="O57" t="s">
        <v>14</v>
      </c>
      <c r="T57" t="s">
        <v>139</v>
      </c>
      <c r="Y57" t="str">
        <f t="shared" si="3"/>
        <v>&lt;TR&gt;&lt;TD&gt;&lt;div id='r56a' hidden&gt;&lt;input type='checkbox' name='r56'&gt;&lt;/div&gt;&lt;/TD&gt;&lt;TD&gt;&lt;div id='r56b' hidden&gt;&amp;nbsp; B.Sc. Applied Physical Sciences with Analytical Methods in Chemistry &amp; Biochemistry&lt;/div&gt;&lt;/TD&gt;&lt;TD&gt;&lt;div id='r56a' hidden&gt;&lt;/div&gt;&lt;/TD&gt;&lt;/TR&gt;</v>
      </c>
      <c r="AD57" s="3" t="str">
        <f t="shared" si="4"/>
        <v>$out56 = qqq&lt;TR&gt;&lt;TD&gt;&lt;input type='checkbox' name='r56'&gt;&lt;/TD&gt;&lt;TD&gt;&amp;nbsp; B.Sc. Applied Physical Sciences with Analytical Methods in Chemistry &amp; Biochemistry &lt;/TD&gt;&lt;TD&gt;&amp;nbsp;  : qqq.strval($bofp).qqq%&lt;/TD&gt;&lt;/TR&gt;qqq; array_push($nm44,$out56); array_push($mx44,$bofp); array_push($dx44,$deduct); $nonesorry = ' ';</v>
      </c>
      <c r="AE57" t="str">
        <f t="shared" si="5"/>
        <v>$out56 = '';</v>
      </c>
      <c r="AG57" t="str">
        <f t="shared" si="6"/>
        <v>'B.Sc. Applied Physical Sciences with Analytical Methods in Chemistry &amp; Biochemistry',</v>
      </c>
    </row>
    <row r="58" spans="1:33" x14ac:dyDescent="0.25">
      <c r="A58" t="s">
        <v>16</v>
      </c>
      <c r="N58">
        <v>57</v>
      </c>
      <c r="O58" t="s">
        <v>13</v>
      </c>
      <c r="T58" t="s">
        <v>139</v>
      </c>
      <c r="Y58" t="str">
        <f t="shared" si="3"/>
        <v>&lt;TR&gt;&lt;TD&gt;&lt;div id='r57a' hidden&gt;&lt;input type='checkbox' name='r57'&gt;&lt;/div&gt;&lt;/TD&gt;&lt;TD&gt;&lt;div id='r57b' hidden&gt;&amp;nbsp; B.Sc. Applied Physical Sciences with Industrial Chemistry&lt;/div&gt;&lt;/TD&gt;&lt;TD&gt;&lt;div id='r57a' hidden&gt;&lt;/div&gt;&lt;/TD&gt;&lt;/TR&gt;</v>
      </c>
      <c r="AD58" s="3" t="str">
        <f t="shared" si="4"/>
        <v>$out57 = qqq&lt;TR&gt;&lt;TD&gt;&lt;input type='checkbox' name='r57'&gt;&lt;/TD&gt;&lt;TD&gt;&amp;nbsp; B.Sc. Applied Physical Sciences with Industrial Chemistry &lt;/TD&gt;&lt;TD&gt;&amp;nbsp;  : qqq.strval($bofp).qqq%&lt;/TD&gt;&lt;/TR&gt;qqq; array_push($nm44,$out57); array_push($mx44,$bofp); array_push($dx44,$deduct); $nonesorry = ' ';</v>
      </c>
      <c r="AE58" t="str">
        <f t="shared" si="5"/>
        <v>$out57 = '';</v>
      </c>
      <c r="AG58" t="str">
        <f t="shared" si="6"/>
        <v>'B.Sc. Applied Physical Sciences with Industrial Chemistry',</v>
      </c>
    </row>
    <row r="59" spans="1:33" x14ac:dyDescent="0.25">
      <c r="A59" t="s">
        <v>15</v>
      </c>
      <c r="N59">
        <v>58</v>
      </c>
      <c r="O59" t="s">
        <v>12</v>
      </c>
      <c r="T59" t="s">
        <v>139</v>
      </c>
      <c r="Y59" t="str">
        <f t="shared" si="3"/>
        <v>&lt;TR&gt;&lt;TD&gt;&lt;div id='r58a' hidden&gt;&lt;input type='checkbox' name='r58'&gt;&lt;/div&gt;&lt;/TD&gt;&lt;TD&gt;&lt;div id='r58b' hidden&gt;&amp;nbsp; B.Sc. Physical Science with Chemistry&lt;/div&gt;&lt;/TD&gt;&lt;TD&gt;&lt;div id='r58a' hidden&gt;&lt;/div&gt;&lt;/TD&gt;&lt;/TR&gt;</v>
      </c>
      <c r="AD59" s="3" t="str">
        <f t="shared" si="4"/>
        <v>$out58 = qqq&lt;TR&gt;&lt;TD&gt;&lt;input type='checkbox' name='r58'&gt;&lt;/TD&gt;&lt;TD&gt;&amp;nbsp; B.Sc. Physical Science with Chemistry &lt;/TD&gt;&lt;TD&gt;&amp;nbsp;  : qqq.strval($bofp).qqq%&lt;/TD&gt;&lt;/TR&gt;qqq; array_push($nm44,$out58); array_push($mx44,$bofp); array_push($dx44,$deduct); $nonesorry = ' ';</v>
      </c>
      <c r="AE59" t="str">
        <f t="shared" si="5"/>
        <v>$out58 = '';</v>
      </c>
      <c r="AG59" t="str">
        <f t="shared" si="6"/>
        <v>'B.Sc. Physical Science with Chemistry',</v>
      </c>
    </row>
    <row r="60" spans="1:33" x14ac:dyDescent="0.25">
      <c r="A60" t="s">
        <v>14</v>
      </c>
      <c r="N60">
        <v>59</v>
      </c>
      <c r="O60" t="s">
        <v>11</v>
      </c>
      <c r="T60" t="s">
        <v>139</v>
      </c>
      <c r="Y60" t="str">
        <f t="shared" si="3"/>
        <v>&lt;TR&gt;&lt;TD&gt;&lt;div id='r59a' hidden&gt;&lt;input type='checkbox' name='r59'&gt;&lt;/div&gt;&lt;/TD&gt;&lt;TD&gt;&lt;div id='r59b' hidden&gt;&amp;nbsp; B.Sc. Physical Science with Computer&lt;/div&gt;&lt;/TD&gt;&lt;TD&gt;&lt;div id='r59a' hidden&gt;&lt;/div&gt;&lt;/TD&gt;&lt;/TR&gt;</v>
      </c>
      <c r="AD60" s="3" t="str">
        <f t="shared" si="4"/>
        <v>$out59 = qqq&lt;TR&gt;&lt;TD&gt;&lt;input type='checkbox' name='r59'&gt;&lt;/TD&gt;&lt;TD&gt;&amp;nbsp; B.Sc. Physical Science with Computer &lt;/TD&gt;&lt;TD&gt;&amp;nbsp;  : qqq.strval($bofp).qqq%&lt;/TD&gt;&lt;/TR&gt;qqq; array_push($nm44,$out59); array_push($mx44,$bofp); array_push($dx44,$deduct); $nonesorry = ' ';</v>
      </c>
      <c r="AE60" t="str">
        <f t="shared" si="5"/>
        <v>$out59 = '';</v>
      </c>
      <c r="AG60" t="str">
        <f t="shared" si="6"/>
        <v>'B.Sc. Physical Science with Computer',</v>
      </c>
    </row>
    <row r="61" spans="1:33" x14ac:dyDescent="0.25">
      <c r="A61" t="s">
        <v>13</v>
      </c>
      <c r="N61">
        <v>60</v>
      </c>
      <c r="O61" t="s">
        <v>10</v>
      </c>
      <c r="T61" t="s">
        <v>139</v>
      </c>
      <c r="Y61" t="str">
        <f t="shared" si="3"/>
        <v>&lt;TR&gt;&lt;TD&gt;&lt;div id='r60a' hidden&gt;&lt;input type='checkbox' name='r60'&gt;&lt;/div&gt;&lt;/TD&gt;&lt;TD&gt;&lt;div id='r60b' hidden&gt;&amp;nbsp; B.Sc. Physical Science with Electronics&lt;/div&gt;&lt;/TD&gt;&lt;TD&gt;&lt;div id='r60a' hidden&gt;&lt;/div&gt;&lt;/TD&gt;&lt;/TR&gt;</v>
      </c>
      <c r="AD61" s="3" t="str">
        <f t="shared" si="4"/>
        <v>$out60 = qqq&lt;TR&gt;&lt;TD&gt;&lt;input type='checkbox' name='r60'&gt;&lt;/TD&gt;&lt;TD&gt;&amp;nbsp; B.Sc. Physical Science with Electronics &lt;/TD&gt;&lt;TD&gt;&amp;nbsp;  : qqq.strval($bofp).qqq%&lt;/TD&gt;&lt;/TR&gt;qqq; array_push($nm44,$out60); array_push($mx44,$bofp); array_push($dx44,$deduct); $nonesorry = ' ';</v>
      </c>
      <c r="AE61" t="str">
        <f t="shared" si="5"/>
        <v>$out60 = '';</v>
      </c>
      <c r="AG61" t="str">
        <f t="shared" si="6"/>
        <v>'B.Sc. Physical Science with Electronics',</v>
      </c>
    </row>
    <row r="62" spans="1:33" x14ac:dyDescent="0.25">
      <c r="A62" t="s">
        <v>12</v>
      </c>
      <c r="N62">
        <v>61</v>
      </c>
      <c r="O62" t="s">
        <v>8</v>
      </c>
      <c r="T62" t="s">
        <v>139</v>
      </c>
      <c r="Y62" t="str">
        <f t="shared" si="3"/>
        <v>&lt;TR&gt;&lt;TD&gt;&lt;div id='r61a' hidden&gt;&lt;input type='checkbox' name='r61'&gt;&lt;/div&gt;&lt;/TD&gt;&lt;TD&gt;&lt;div id='r61b' hidden&gt;&amp;nbsp; B.Sc.(Pass) Home Science&lt;/div&gt;&lt;/TD&gt;&lt;TD&gt;&lt;div id='r61a' hidden&gt;&lt;/div&gt;&lt;/TD&gt;&lt;/TR&gt;</v>
      </c>
      <c r="AD62" s="3" t="str">
        <f t="shared" si="4"/>
        <v>$out61 = qqq&lt;TR&gt;&lt;TD&gt;&lt;input type='checkbox' name='r61'&gt;&lt;/TD&gt;&lt;TD&gt;&amp;nbsp; B.Sc.(Pass) Home Science &lt;/TD&gt;&lt;TD&gt;&amp;nbsp;  : qqq.strval($bofp).qqq%&lt;/TD&gt;&lt;/TR&gt;qqq; array_push($nm44,$out61); array_push($mx44,$bofp); array_push($dx44,$deduct); $nonesorry = ' ';</v>
      </c>
      <c r="AE62" t="str">
        <f t="shared" si="5"/>
        <v>$out61 = '';</v>
      </c>
      <c r="AG62" t="str">
        <f t="shared" si="6"/>
        <v>'B.Sc.(Pass) Home Science',</v>
      </c>
    </row>
    <row r="63" spans="1:33" x14ac:dyDescent="0.25">
      <c r="A63" t="s">
        <v>11</v>
      </c>
      <c r="N63">
        <v>62</v>
      </c>
      <c r="O63" t="s">
        <v>6</v>
      </c>
      <c r="Y63" t="str">
        <f t="shared" si="3"/>
        <v>&lt;TR&gt;&lt;TD&gt;&lt;div id='r62a' hidden&gt;&lt;input type='checkbox' name='r62'&gt;&lt;/div&gt;&lt;/TD&gt;&lt;TD&gt;&lt;div id='r62b' hidden&gt;&amp;nbsp; B.Voc. Printing Technology&lt;/div&gt;&lt;/TD&gt;&lt;TD&gt;&lt;div id='r62a' hidden&gt;&lt;/div&gt;&lt;/TD&gt;&lt;/TR&gt;</v>
      </c>
      <c r="AD63" s="3" t="str">
        <f t="shared" si="4"/>
        <v>$out62 = qqq&lt;TR&gt;&lt;TD&gt;&lt;input type='checkbox' name='r62'&gt;&lt;/TD&gt;&lt;TD&gt;&amp;nbsp; B.Voc. Printing Technology &lt;/TD&gt;&lt;TD&gt;&amp;nbsp;  : qqq.strval($bofp).qqq%&lt;/TD&gt;&lt;/TR&gt;qqq; array_push($nm44,$out62); array_push($mx44,$bofp); array_push($dx44,$deduct); $nonesorry = ' ';</v>
      </c>
      <c r="AE63" t="str">
        <f t="shared" si="5"/>
        <v>$out62 = '';</v>
      </c>
      <c r="AG63" t="str">
        <f t="shared" si="6"/>
        <v>'B.Voc. Printing Technology',</v>
      </c>
    </row>
    <row r="64" spans="1:33" x14ac:dyDescent="0.25">
      <c r="A64" t="s">
        <v>10</v>
      </c>
      <c r="N64">
        <v>63</v>
      </c>
      <c r="O64" t="s">
        <v>5</v>
      </c>
      <c r="Y64" t="str">
        <f t="shared" si="3"/>
        <v>&lt;TR&gt;&lt;TD&gt;&lt;div id='r63a' hidden&gt;&lt;input type='checkbox' name='r63'&gt;&lt;/div&gt;&lt;/TD&gt;&lt;TD&gt;&lt;div id='r63b' hidden&gt;&amp;nbsp; B.Voc. Software Development&lt;/div&gt;&lt;/TD&gt;&lt;TD&gt;&lt;div id='r63a' hidden&gt;&lt;/div&gt;&lt;/TD&gt;&lt;/TR&gt;</v>
      </c>
      <c r="AD64" s="3" t="str">
        <f t="shared" si="4"/>
        <v>$out63 = qqq&lt;TR&gt;&lt;TD&gt;&lt;input type='checkbox' name='r63'&gt;&lt;/TD&gt;&lt;TD&gt;&amp;nbsp; B.Voc. Software Development &lt;/TD&gt;&lt;TD&gt;&amp;nbsp;  : qqq.strval($bofp).qqq%&lt;/TD&gt;&lt;/TR&gt;qqq; array_push($nm44,$out63); array_push($mx44,$bofp); array_push($dx44,$deduct); $nonesorry = ' ';</v>
      </c>
      <c r="AE64" t="str">
        <f t="shared" si="5"/>
        <v>$out63 = '';</v>
      </c>
      <c r="AG64" t="str">
        <f t="shared" si="6"/>
        <v>'B.Voc. Software Development',</v>
      </c>
    </row>
    <row r="65" spans="1:33" x14ac:dyDescent="0.25">
      <c r="A65" t="s">
        <v>9</v>
      </c>
      <c r="N65">
        <v>64</v>
      </c>
      <c r="O65" t="s">
        <v>4</v>
      </c>
      <c r="Y65" t="str">
        <f t="shared" si="3"/>
        <v>&lt;TR&gt;&lt;TD&gt;&lt;div id='r64a' hidden&gt;&lt;input type='checkbox' name='r64'&gt;&lt;/div&gt;&lt;/TD&gt;&lt;TD&gt;&lt;div id='r64b' hidden&gt;&amp;nbsp; B.Voc. Web Designing&lt;/div&gt;&lt;/TD&gt;&lt;TD&gt;&lt;div id='r64a' hidden&gt;&lt;/div&gt;&lt;/TD&gt;&lt;/TR&gt;</v>
      </c>
      <c r="AD65" s="3" t="str">
        <f t="shared" si="4"/>
        <v>$out64 = qqq&lt;TR&gt;&lt;TD&gt;&lt;input type='checkbox' name='r64'&gt;&lt;/TD&gt;&lt;TD&gt;&amp;nbsp; B.Voc. Web Designing &lt;/TD&gt;&lt;TD&gt;&amp;nbsp;  : qqq.strval($bofp).qqq%&lt;/TD&gt;&lt;/TR&gt;qqq; array_push($nm44,$out64); array_push($mx44,$bofp); array_push($dx44,$deduct); $nonesorry = ' ';</v>
      </c>
      <c r="AE65" t="str">
        <f t="shared" si="5"/>
        <v>$out64 = '';</v>
      </c>
      <c r="AG65" t="str">
        <f t="shared" si="6"/>
        <v>'B.Voc. Web Designing',</v>
      </c>
    </row>
    <row r="66" spans="1:33" x14ac:dyDescent="0.25">
      <c r="A66" t="s">
        <v>8</v>
      </c>
      <c r="N66">
        <v>65</v>
      </c>
      <c r="O66" t="s">
        <v>3</v>
      </c>
      <c r="Y66" t="str">
        <f t="shared" si="3"/>
        <v>&lt;TR&gt;&lt;TD&gt;&lt;div id='r65a' hidden&gt;&lt;input type='checkbox' name='r65'&gt;&lt;/div&gt;&lt;/TD&gt;&lt;TD&gt;&lt;div id='r65b' hidden&gt;&amp;nbsp; B.Voc.Banking Operations&lt;/div&gt;&lt;/TD&gt;&lt;TD&gt;&lt;div id='r65a' hidden&gt;&lt;/div&gt;&lt;/TD&gt;&lt;/TR&gt;</v>
      </c>
      <c r="AD66" s="3" t="str">
        <f t="shared" si="4"/>
        <v>$out65 = qqq&lt;TR&gt;&lt;TD&gt;&lt;input type='checkbox' name='r65'&gt;&lt;/TD&gt;&lt;TD&gt;&amp;nbsp; B.Voc.Banking Operations &lt;/TD&gt;&lt;TD&gt;&amp;nbsp;  : qqq.strval($bofp).qqq%&lt;/TD&gt;&lt;/TR&gt;qqq; array_push($nm44,$out65); array_push($mx44,$bofp); array_push($dx44,$deduct); $nonesorry = ' ';</v>
      </c>
      <c r="AE66" t="str">
        <f t="shared" si="5"/>
        <v>$out65 = '';</v>
      </c>
      <c r="AG66" t="str">
        <f t="shared" si="6"/>
        <v>'B.Voc.Banking Operations',</v>
      </c>
    </row>
    <row r="67" spans="1:33" x14ac:dyDescent="0.25">
      <c r="A67" t="s">
        <v>7</v>
      </c>
    </row>
    <row r="68" spans="1:33" x14ac:dyDescent="0.25">
      <c r="A68" t="s">
        <v>6</v>
      </c>
    </row>
    <row r="69" spans="1:33" x14ac:dyDescent="0.25">
      <c r="A69" t="s">
        <v>5</v>
      </c>
    </row>
    <row r="70" spans="1:33" x14ac:dyDescent="0.25">
      <c r="A70" t="s">
        <v>4</v>
      </c>
    </row>
    <row r="71" spans="1:33" x14ac:dyDescent="0.25">
      <c r="A71" t="s">
        <v>3</v>
      </c>
    </row>
    <row r="72" spans="1:33" x14ac:dyDescent="0.25">
      <c r="A72" t="s">
        <v>2</v>
      </c>
    </row>
    <row r="73" spans="1:33" x14ac:dyDescent="0.25">
      <c r="A73" t="s">
        <v>1</v>
      </c>
    </row>
    <row r="74" spans="1:33" x14ac:dyDescent="0.25">
      <c r="A74" t="s">
        <v>0</v>
      </c>
    </row>
    <row r="85" spans="31:32" x14ac:dyDescent="0.25">
      <c r="AE85">
        <v>83</v>
      </c>
      <c r="AF85">
        <f>AE85-4</f>
        <v>79</v>
      </c>
    </row>
    <row r="86" spans="31:32" x14ac:dyDescent="0.25">
      <c r="AE86">
        <v>96</v>
      </c>
      <c r="AF86">
        <f t="shared" ref="AF86:AF87" si="7">AE86-4</f>
        <v>92</v>
      </c>
    </row>
    <row r="87" spans="31:32" x14ac:dyDescent="0.25">
      <c r="AE87">
        <v>91</v>
      </c>
      <c r="AF87">
        <f t="shared" si="7"/>
        <v>87</v>
      </c>
    </row>
    <row r="88" spans="31:32" x14ac:dyDescent="0.25">
      <c r="AF88">
        <f>SUM(AF85:AF87)</f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4F3-FD43-40B6-AC3C-436CFEFB6FBE}">
  <dimension ref="A1:B55"/>
  <sheetViews>
    <sheetView workbookViewId="0">
      <selection sqref="A1:B1048576"/>
    </sheetView>
  </sheetViews>
  <sheetFormatPr defaultRowHeight="15" x14ac:dyDescent="0.25"/>
  <cols>
    <col min="1" max="2" width="9.140625" style="2"/>
  </cols>
  <sheetData>
    <row r="1" spans="1:2" x14ac:dyDescent="0.25">
      <c r="A1" s="2">
        <v>1</v>
      </c>
      <c r="B1" s="2" t="s">
        <v>124</v>
      </c>
    </row>
    <row r="2" spans="1:2" x14ac:dyDescent="0.25">
      <c r="A2" s="2">
        <v>2</v>
      </c>
      <c r="B2" s="2" t="s">
        <v>105</v>
      </c>
    </row>
    <row r="3" spans="1:2" x14ac:dyDescent="0.25">
      <c r="A3" s="2">
        <v>3</v>
      </c>
      <c r="B3" s="2" t="s">
        <v>125</v>
      </c>
    </row>
    <row r="4" spans="1:2" x14ac:dyDescent="0.25">
      <c r="A4" s="2">
        <v>4</v>
      </c>
      <c r="B4" s="2" t="s">
        <v>126</v>
      </c>
    </row>
    <row r="5" spans="1:2" x14ac:dyDescent="0.25">
      <c r="A5" s="2">
        <v>5</v>
      </c>
      <c r="B5" s="2" t="s">
        <v>122</v>
      </c>
    </row>
    <row r="6" spans="1:2" x14ac:dyDescent="0.25">
      <c r="A6" s="2">
        <v>6</v>
      </c>
      <c r="B6" s="2" t="s">
        <v>90</v>
      </c>
    </row>
    <row r="7" spans="1:2" x14ac:dyDescent="0.25">
      <c r="A7" s="2">
        <v>7</v>
      </c>
      <c r="B7" s="2" t="s">
        <v>93</v>
      </c>
    </row>
    <row r="8" spans="1:2" x14ac:dyDescent="0.25">
      <c r="A8" s="2">
        <v>8</v>
      </c>
      <c r="B8" s="2" t="s">
        <v>87</v>
      </c>
    </row>
    <row r="9" spans="1:2" x14ac:dyDescent="0.25">
      <c r="A9" s="2">
        <v>9</v>
      </c>
      <c r="B9" s="2" t="s">
        <v>118</v>
      </c>
    </row>
    <row r="10" spans="1:2" x14ac:dyDescent="0.25">
      <c r="A10" s="2">
        <v>10</v>
      </c>
      <c r="B10" s="2" t="s">
        <v>78</v>
      </c>
    </row>
    <row r="11" spans="1:2" x14ac:dyDescent="0.25">
      <c r="A11" s="2">
        <v>11</v>
      </c>
      <c r="B11" s="2" t="s">
        <v>50</v>
      </c>
    </row>
    <row r="12" spans="1:2" x14ac:dyDescent="0.25">
      <c r="A12" s="2">
        <v>12</v>
      </c>
      <c r="B12" s="2" t="s">
        <v>69</v>
      </c>
    </row>
    <row r="13" spans="1:2" x14ac:dyDescent="0.25">
      <c r="A13" s="2">
        <v>13</v>
      </c>
      <c r="B13" s="2" t="s">
        <v>60</v>
      </c>
    </row>
    <row r="14" spans="1:2" x14ac:dyDescent="0.25">
      <c r="A14" s="2">
        <v>14</v>
      </c>
      <c r="B14" s="2" t="s">
        <v>52</v>
      </c>
    </row>
    <row r="15" spans="1:2" x14ac:dyDescent="0.25">
      <c r="A15" s="2">
        <v>15</v>
      </c>
      <c r="B15" s="2" t="s">
        <v>116</v>
      </c>
    </row>
    <row r="16" spans="1:2" x14ac:dyDescent="0.25">
      <c r="A16" s="2">
        <v>16</v>
      </c>
      <c r="B16" s="2" t="s">
        <v>120</v>
      </c>
    </row>
    <row r="17" spans="1:2" x14ac:dyDescent="0.25">
      <c r="A17" s="2">
        <v>17</v>
      </c>
      <c r="B17" s="2" t="s">
        <v>114</v>
      </c>
    </row>
    <row r="18" spans="1:2" x14ac:dyDescent="0.25">
      <c r="A18" s="2">
        <v>18</v>
      </c>
      <c r="B18" s="2" t="s">
        <v>102</v>
      </c>
    </row>
    <row r="19" spans="1:2" x14ac:dyDescent="0.25">
      <c r="A19" s="2">
        <v>19</v>
      </c>
      <c r="B19" s="2" t="s">
        <v>110</v>
      </c>
    </row>
    <row r="20" spans="1:2" x14ac:dyDescent="0.25">
      <c r="A20" s="2">
        <v>20</v>
      </c>
      <c r="B20" s="2" t="s">
        <v>121</v>
      </c>
    </row>
    <row r="21" spans="1:2" x14ac:dyDescent="0.25">
      <c r="A21" s="2">
        <v>21</v>
      </c>
      <c r="B21" s="2" t="s">
        <v>75</v>
      </c>
    </row>
    <row r="22" spans="1:2" x14ac:dyDescent="0.25">
      <c r="A22" s="2">
        <v>22</v>
      </c>
      <c r="B22" s="2" t="s">
        <v>84</v>
      </c>
    </row>
    <row r="23" spans="1:2" x14ac:dyDescent="0.25">
      <c r="A23" s="2">
        <v>23</v>
      </c>
      <c r="B23" s="2" t="s">
        <v>117</v>
      </c>
    </row>
    <row r="24" spans="1:2" x14ac:dyDescent="0.25">
      <c r="A24" s="2">
        <v>24</v>
      </c>
      <c r="B24" s="2" t="s">
        <v>106</v>
      </c>
    </row>
    <row r="25" spans="1:2" x14ac:dyDescent="0.25">
      <c r="A25" s="2">
        <v>25</v>
      </c>
      <c r="B25" s="2" t="s">
        <v>103</v>
      </c>
    </row>
    <row r="26" spans="1:2" x14ac:dyDescent="0.25">
      <c r="A26" s="2">
        <v>26</v>
      </c>
      <c r="B26" s="2" t="s">
        <v>66</v>
      </c>
    </row>
    <row r="27" spans="1:2" x14ac:dyDescent="0.25">
      <c r="A27" s="2">
        <v>27</v>
      </c>
      <c r="B27" s="2" t="s">
        <v>57</v>
      </c>
    </row>
    <row r="28" spans="1:2" x14ac:dyDescent="0.25">
      <c r="A28" s="2">
        <v>28</v>
      </c>
      <c r="B28" s="2" t="s">
        <v>112</v>
      </c>
    </row>
    <row r="29" spans="1:2" x14ac:dyDescent="0.25">
      <c r="A29" s="2">
        <v>29</v>
      </c>
      <c r="B29" s="2" t="s">
        <v>113</v>
      </c>
    </row>
    <row r="30" spans="1:2" x14ac:dyDescent="0.25">
      <c r="A30" s="2">
        <v>30</v>
      </c>
      <c r="B30" s="2" t="s">
        <v>100</v>
      </c>
    </row>
    <row r="31" spans="1:2" x14ac:dyDescent="0.25">
      <c r="A31" s="2">
        <v>31</v>
      </c>
      <c r="B31" s="2" t="s">
        <v>97</v>
      </c>
    </row>
    <row r="32" spans="1:2" x14ac:dyDescent="0.25">
      <c r="A32" s="2">
        <v>32</v>
      </c>
      <c r="B32" s="2" t="s">
        <v>94</v>
      </c>
    </row>
    <row r="33" spans="1:2" x14ac:dyDescent="0.25">
      <c r="A33" s="2">
        <v>33</v>
      </c>
      <c r="B33" s="2" t="s">
        <v>48</v>
      </c>
    </row>
    <row r="34" spans="1:2" x14ac:dyDescent="0.25">
      <c r="A34" s="2">
        <v>34</v>
      </c>
      <c r="B34" s="2" t="s">
        <v>96</v>
      </c>
    </row>
    <row r="35" spans="1:2" x14ac:dyDescent="0.25">
      <c r="A35" s="2">
        <v>35</v>
      </c>
      <c r="B35" s="2" t="s">
        <v>91</v>
      </c>
    </row>
    <row r="36" spans="1:2" x14ac:dyDescent="0.25">
      <c r="A36" s="2">
        <v>36</v>
      </c>
      <c r="B36" s="2" t="s">
        <v>88</v>
      </c>
    </row>
    <row r="37" spans="1:2" x14ac:dyDescent="0.25">
      <c r="A37" s="2">
        <v>37</v>
      </c>
      <c r="B37" s="2" t="s">
        <v>85</v>
      </c>
    </row>
    <row r="38" spans="1:2" x14ac:dyDescent="0.25">
      <c r="A38" s="2">
        <v>38</v>
      </c>
      <c r="B38" s="2" t="s">
        <v>82</v>
      </c>
    </row>
    <row r="39" spans="1:2" x14ac:dyDescent="0.25">
      <c r="A39" s="2">
        <v>39</v>
      </c>
      <c r="B39" s="2" t="s">
        <v>108</v>
      </c>
    </row>
    <row r="40" spans="1:2" x14ac:dyDescent="0.25">
      <c r="A40" s="2">
        <v>40</v>
      </c>
      <c r="B40" s="2" t="s">
        <v>79</v>
      </c>
    </row>
    <row r="41" spans="1:2" x14ac:dyDescent="0.25">
      <c r="A41" s="2">
        <v>41</v>
      </c>
      <c r="B41" s="2" t="s">
        <v>76</v>
      </c>
    </row>
    <row r="42" spans="1:2" x14ac:dyDescent="0.25">
      <c r="A42" s="2">
        <v>42</v>
      </c>
      <c r="B42" s="2" t="s">
        <v>99</v>
      </c>
    </row>
    <row r="43" spans="1:2" x14ac:dyDescent="0.25">
      <c r="A43" s="2">
        <v>43</v>
      </c>
      <c r="B43" s="2" t="s">
        <v>81</v>
      </c>
    </row>
    <row r="44" spans="1:2" x14ac:dyDescent="0.25">
      <c r="A44" s="2">
        <v>44</v>
      </c>
      <c r="B44" s="2" t="s">
        <v>72</v>
      </c>
    </row>
    <row r="45" spans="1:2" x14ac:dyDescent="0.25">
      <c r="A45" s="2">
        <v>45</v>
      </c>
      <c r="B45" s="2" t="s">
        <v>63</v>
      </c>
    </row>
    <row r="46" spans="1:2" x14ac:dyDescent="0.25">
      <c r="A46" s="2">
        <v>46</v>
      </c>
      <c r="B46" s="2" t="s">
        <v>73</v>
      </c>
    </row>
    <row r="47" spans="1:2" x14ac:dyDescent="0.25">
      <c r="A47" s="2">
        <v>47</v>
      </c>
      <c r="B47" s="2" t="s">
        <v>70</v>
      </c>
    </row>
    <row r="48" spans="1:2" x14ac:dyDescent="0.25">
      <c r="A48" s="2">
        <v>48</v>
      </c>
      <c r="B48" s="2" t="s">
        <v>67</v>
      </c>
    </row>
    <row r="49" spans="1:2" x14ac:dyDescent="0.25">
      <c r="A49" s="2">
        <v>49</v>
      </c>
      <c r="B49" s="2" t="s">
        <v>64</v>
      </c>
    </row>
    <row r="50" spans="1:2" x14ac:dyDescent="0.25">
      <c r="A50" s="2">
        <v>50</v>
      </c>
      <c r="B50" s="2" t="s">
        <v>54</v>
      </c>
    </row>
    <row r="51" spans="1:2" x14ac:dyDescent="0.25">
      <c r="A51" s="2">
        <v>51</v>
      </c>
      <c r="B51" s="2" t="s">
        <v>109</v>
      </c>
    </row>
    <row r="52" spans="1:2" x14ac:dyDescent="0.25">
      <c r="A52" s="2">
        <v>52</v>
      </c>
      <c r="B52" s="2" t="s">
        <v>46</v>
      </c>
    </row>
    <row r="53" spans="1:2" x14ac:dyDescent="0.25">
      <c r="A53" s="2">
        <v>53</v>
      </c>
      <c r="B53" s="2" t="s">
        <v>61</v>
      </c>
    </row>
    <row r="54" spans="1:2" x14ac:dyDescent="0.25">
      <c r="A54" s="2">
        <v>54</v>
      </c>
      <c r="B54" s="2" t="s">
        <v>58</v>
      </c>
    </row>
    <row r="55" spans="1:2" x14ac:dyDescent="0.25">
      <c r="A55" s="2">
        <v>55</v>
      </c>
      <c r="B55" s="2" t="s">
        <v>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9A71-7C1E-4081-B4B8-7B7CD5023C41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2019-06-28T17:44:00Z</dcterms:modified>
</cp:coreProperties>
</file>