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ee73ae06688dbd/Desktop/NYU Courses/Semester 1/ML in Finance/Coding Assignment 1/"/>
    </mc:Choice>
  </mc:AlternateContent>
  <xr:revisionPtr revIDLastSave="0" documentId="8_{F32DACBA-E911-4DDC-AAA8-61DD8B2A5D8E}" xr6:coauthVersionLast="47" xr6:coauthVersionMax="47" xr10:uidLastSave="{00000000-0000-0000-0000-000000000000}"/>
  <bookViews>
    <workbookView xWindow="-108" yWindow="-108" windowWidth="23256" windowHeight="13896"/>
  </bookViews>
  <sheets>
    <sheet name="combined quarterly data for reg" sheetId="1" r:id="rId1"/>
  </sheets>
  <calcPr calcId="0"/>
</workbook>
</file>

<file path=xl/calcChain.xml><?xml version="1.0" encoding="utf-8"?>
<calcChain xmlns="http://schemas.openxmlformats.org/spreadsheetml/2006/main">
  <c r="T45" i="1" l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F47" i="1"/>
  <c r="F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47" i="1"/>
  <c r="M47" i="1"/>
  <c r="L47" i="1"/>
  <c r="K47" i="1"/>
  <c r="J47" i="1"/>
  <c r="N46" i="1"/>
  <c r="M46" i="1"/>
  <c r="L46" i="1"/>
  <c r="K46" i="1"/>
  <c r="J46" i="1"/>
</calcChain>
</file>

<file path=xl/sharedStrings.xml><?xml version="1.0" encoding="utf-8"?>
<sst xmlns="http://schemas.openxmlformats.org/spreadsheetml/2006/main" count="21" uniqueCount="21">
  <si>
    <t>Date</t>
  </si>
  <si>
    <t>Open</t>
  </si>
  <si>
    <t>High</t>
  </si>
  <si>
    <t>Low</t>
  </si>
  <si>
    <t>Close</t>
  </si>
  <si>
    <t>Volume</t>
  </si>
  <si>
    <t>Dividends</t>
  </si>
  <si>
    <t>Stock Splits</t>
  </si>
  <si>
    <t>PCE</t>
  </si>
  <si>
    <t>GDPC1</t>
  </si>
  <si>
    <t>CPIAUCNS</t>
  </si>
  <si>
    <t>GS10</t>
  </si>
  <si>
    <t>UNRATE</t>
  </si>
  <si>
    <t>Normalized PCE</t>
  </si>
  <si>
    <t>Normalized GDPC1</t>
  </si>
  <si>
    <t>Normalized CPIAUCNS</t>
  </si>
  <si>
    <t>Normalized GS10</t>
  </si>
  <si>
    <t>Normalized Unrate</t>
  </si>
  <si>
    <t>Mean</t>
  </si>
  <si>
    <t>Std Dev</t>
  </si>
  <si>
    <t>Normalized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</si>
</sst>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155700</xdr:colOff>
      <xdr:row>22</xdr:row>
      <xdr:rowOff>67680</xdr:rowOff>
    </xdr:from>
    <xdr:to>
      <xdr:col>6</xdr:col>
      <xdr:colOff>217620</xdr:colOff>
      <xdr:row>22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FEC52B2-545A-2B7B-FF0E-72515797EA5A}"/>
                </a:ext>
              </a:extLst>
            </xdr14:cNvPr>
            <xdr14:cNvContentPartPr/>
          </xdr14:nvContentPartPr>
          <xdr14:nvPr macro=""/>
          <xdr14:xfrm>
            <a:off x="3927600" y="4091040"/>
            <a:ext cx="61920" cy="370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FEC52B2-545A-2B7B-FF0E-72515797EA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21480" y="4084920"/>
              <a:ext cx="74160" cy="49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6:31:40.26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73 46 1920 0 0,'-5'10'364'0'0,"5"-7"-34"0"0,0-4 105 0 0,23-15-1456 0 0,-14 11 712 0 0,8-5-423 0 0,33-15-223 0 0,-46 23 1068 0 0,-6 2-70 0 0,1 0-1 0 0,-1 0 0 0 0,0 0 0 0 0,1 0 0 0 0,-1 1 0 0 0,0-1 0 0 0,1 0 1 0 0,-1 1-1 0 0,0-1 0 0 0,1 1 0 0 0,-1 0 0 0 0,-1 0 0 0 0,-2 1 92 0 0,-8 4 75 0 0,0 0-1 0 0,1 1 1 0 0,-1 0-1 0 0,1 1 1 0 0,0 0 0 0 0,-13 12-1 0 0,-15 11-991 0 0,37-29-161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H1" workbookViewId="0">
      <selection activeCell="V2" sqref="V2"/>
    </sheetView>
  </sheetViews>
  <sheetFormatPr defaultRowHeight="14.4" x14ac:dyDescent="0.3"/>
  <cols>
    <col min="2" max="2" width="10.5546875" bestFit="1" customWidth="1"/>
    <col min="7" max="7" width="11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20</v>
      </c>
    </row>
    <row r="2" spans="1:20" x14ac:dyDescent="0.3">
      <c r="A2">
        <v>0</v>
      </c>
      <c r="B2" s="1">
        <v>41274</v>
      </c>
      <c r="C2">
        <v>26.386010189618599</v>
      </c>
      <c r="D2" s="2">
        <v>27.8625992829339</v>
      </c>
      <c r="E2" s="2">
        <v>26.0507450791597</v>
      </c>
      <c r="F2" s="2">
        <v>27.620067596435501</v>
      </c>
      <c r="G2">
        <v>627696600</v>
      </c>
      <c r="H2">
        <v>0</v>
      </c>
      <c r="I2">
        <v>0</v>
      </c>
      <c r="J2">
        <v>11181.2</v>
      </c>
      <c r="K2">
        <v>17489.851999999999</v>
      </c>
      <c r="L2">
        <v>229.601</v>
      </c>
      <c r="M2">
        <v>1.72</v>
      </c>
      <c r="N2">
        <v>7.9</v>
      </c>
      <c r="O2">
        <f>(J2-$J$46)/$J$47</f>
        <v>-1.326300300941947</v>
      </c>
      <c r="P2">
        <f t="shared" ref="P2:S17" si="0">(K2-$J$46)/$J$47</f>
        <v>1.5380531576286027</v>
      </c>
      <c r="Q2">
        <f t="shared" si="0"/>
        <v>-6.29871762123918</v>
      </c>
      <c r="R2">
        <f t="shared" si="0"/>
        <v>-6.4021837389601322</v>
      </c>
      <c r="S2">
        <f t="shared" si="0"/>
        <v>-6.3993777981071629</v>
      </c>
      <c r="T2">
        <f>(F2-$F$46)/$F$47</f>
        <v>-1.2827014224939799</v>
      </c>
    </row>
    <row r="3" spans="1:20" x14ac:dyDescent="0.3">
      <c r="A3">
        <v>1</v>
      </c>
      <c r="B3" s="1">
        <v>41364</v>
      </c>
      <c r="C3" s="2">
        <v>27.456002979301999</v>
      </c>
      <c r="D3" s="2">
        <v>30.979843226067999</v>
      </c>
      <c r="E3" s="2">
        <v>27.427469198891501</v>
      </c>
      <c r="F3">
        <v>28.525995254516602</v>
      </c>
      <c r="G3">
        <v>894424000</v>
      </c>
      <c r="H3">
        <v>0.28000000000000003</v>
      </c>
      <c r="I3">
        <v>0</v>
      </c>
      <c r="J3">
        <v>11290.1</v>
      </c>
      <c r="K3">
        <v>17662.400000000001</v>
      </c>
      <c r="L3">
        <v>232.773</v>
      </c>
      <c r="M3">
        <v>1.96</v>
      </c>
      <c r="N3">
        <v>7.5</v>
      </c>
      <c r="O3">
        <f t="shared" ref="O3:O45" si="1">(J3-$J$46)/$J$47</f>
        <v>-1.2768558092124409</v>
      </c>
      <c r="P3">
        <f t="shared" si="0"/>
        <v>1.6163961159292728</v>
      </c>
      <c r="Q3">
        <f t="shared" si="0"/>
        <v>-6.2972774198822847</v>
      </c>
      <c r="R3">
        <f t="shared" si="0"/>
        <v>-6.4020747703833178</v>
      </c>
      <c r="S3">
        <f t="shared" si="0"/>
        <v>-6.3995594124018531</v>
      </c>
      <c r="T3">
        <f t="shared" ref="T3:T45" si="2">(F3-$F$46)/$F$47</f>
        <v>-1.197876174851418</v>
      </c>
    </row>
    <row r="4" spans="1:20" x14ac:dyDescent="0.3">
      <c r="A4">
        <v>2</v>
      </c>
      <c r="B4" s="1">
        <v>41455</v>
      </c>
      <c r="C4" s="2">
        <v>28.703749147628301</v>
      </c>
      <c r="D4" s="2">
        <v>29.9826637275604</v>
      </c>
      <c r="E4" s="2">
        <v>27.158990617283099</v>
      </c>
      <c r="F4" s="2">
        <v>27.432018280029201</v>
      </c>
      <c r="G4">
        <v>863530400</v>
      </c>
      <c r="H4">
        <v>0.28000000000000003</v>
      </c>
      <c r="I4">
        <v>0</v>
      </c>
      <c r="J4">
        <v>11344.4</v>
      </c>
      <c r="K4">
        <v>17709.670999999998</v>
      </c>
      <c r="L4">
        <v>233.50399999999999</v>
      </c>
      <c r="M4">
        <v>2.2999999999999998</v>
      </c>
      <c r="N4">
        <v>7.5</v>
      </c>
      <c r="O4">
        <f t="shared" si="1"/>
        <v>-1.2522016687081969</v>
      </c>
      <c r="P4">
        <f t="shared" si="0"/>
        <v>1.6378588392400657</v>
      </c>
      <c r="Q4">
        <f t="shared" si="0"/>
        <v>-6.2969455197587374</v>
      </c>
      <c r="R4">
        <f t="shared" si="0"/>
        <v>-6.4019203982328312</v>
      </c>
      <c r="S4">
        <f t="shared" si="0"/>
        <v>-6.3995594124018531</v>
      </c>
      <c r="T4">
        <f t="shared" si="2"/>
        <v>-1.3003091527480339</v>
      </c>
    </row>
    <row r="5" spans="1:20" x14ac:dyDescent="0.3">
      <c r="A5">
        <v>3</v>
      </c>
      <c r="B5" s="1">
        <v>41547</v>
      </c>
      <c r="C5" s="2">
        <v>27.6867444181308</v>
      </c>
      <c r="D5" s="2">
        <v>29.5749706780108</v>
      </c>
      <c r="E5" s="2">
        <v>26.644965649819799</v>
      </c>
      <c r="F5" s="2">
        <v>29.075782775878899</v>
      </c>
      <c r="G5">
        <v>947889200</v>
      </c>
      <c r="H5">
        <v>0.56000000000000005</v>
      </c>
      <c r="I5">
        <v>0</v>
      </c>
      <c r="J5">
        <v>11445.9</v>
      </c>
      <c r="K5">
        <v>17860.45</v>
      </c>
      <c r="L5">
        <v>234.149</v>
      </c>
      <c r="M5">
        <v>2.81</v>
      </c>
      <c r="N5">
        <v>7.2</v>
      </c>
      <c r="O5">
        <f t="shared" si="1"/>
        <v>-1.2061170414304663</v>
      </c>
      <c r="P5">
        <f t="shared" si="0"/>
        <v>1.7063178935879384</v>
      </c>
      <c r="Q5">
        <f t="shared" si="0"/>
        <v>-6.2966526667085496</v>
      </c>
      <c r="R5">
        <f t="shared" si="0"/>
        <v>-6.4016888400071004</v>
      </c>
      <c r="S5">
        <f t="shared" si="0"/>
        <v>-6.399695623122871</v>
      </c>
      <c r="T5">
        <f t="shared" si="2"/>
        <v>-1.146397602324855</v>
      </c>
    </row>
    <row r="6" spans="1:20" x14ac:dyDescent="0.3">
      <c r="A6">
        <v>4</v>
      </c>
      <c r="B6" s="1">
        <v>41639</v>
      </c>
      <c r="C6" s="2">
        <v>29.426343733293098</v>
      </c>
      <c r="D6" s="2">
        <v>30.372977444041702</v>
      </c>
      <c r="E6" s="2">
        <v>27.070769168765199</v>
      </c>
      <c r="F6" s="2">
        <v>28.032079696655199</v>
      </c>
      <c r="G6">
        <v>975777300</v>
      </c>
      <c r="H6">
        <v>0</v>
      </c>
      <c r="I6">
        <v>0</v>
      </c>
      <c r="J6">
        <v>11593.2</v>
      </c>
      <c r="K6">
        <v>18016.147000000001</v>
      </c>
      <c r="L6">
        <v>233.04900000000001</v>
      </c>
      <c r="M6">
        <v>2.9</v>
      </c>
      <c r="N6">
        <v>6.7</v>
      </c>
      <c r="O6">
        <f t="shared" si="1"/>
        <v>-1.1392375774106653</v>
      </c>
      <c r="P6">
        <f t="shared" si="0"/>
        <v>1.7770098956890306</v>
      </c>
      <c r="Q6">
        <f t="shared" si="0"/>
        <v>-6.2971521060189479</v>
      </c>
      <c r="R6">
        <f t="shared" si="0"/>
        <v>-6.4016479767907954</v>
      </c>
      <c r="S6">
        <f t="shared" si="0"/>
        <v>-6.3999226409912344</v>
      </c>
      <c r="T6">
        <f t="shared" si="2"/>
        <v>-1.2441232555497279</v>
      </c>
    </row>
    <row r="7" spans="1:20" x14ac:dyDescent="0.3">
      <c r="A7">
        <v>5</v>
      </c>
      <c r="B7" s="1">
        <v>41729</v>
      </c>
      <c r="C7" s="2">
        <v>27.797263457373599</v>
      </c>
      <c r="D7" s="2">
        <v>30.292264235283699</v>
      </c>
      <c r="E7" s="2">
        <v>27.775246826271601</v>
      </c>
      <c r="F7" s="2">
        <v>30.0207500457763</v>
      </c>
      <c r="G7">
        <v>945424800</v>
      </c>
      <c r="H7">
        <v>0.30499999999999999</v>
      </c>
      <c r="I7">
        <v>0</v>
      </c>
      <c r="J7">
        <v>11722.3</v>
      </c>
      <c r="K7">
        <v>17953.973999999998</v>
      </c>
      <c r="L7">
        <v>236.29300000000001</v>
      </c>
      <c r="M7">
        <v>2.72</v>
      </c>
      <c r="N7">
        <v>6.7</v>
      </c>
      <c r="O7">
        <f t="shared" si="1"/>
        <v>-1.0806215637992862</v>
      </c>
      <c r="P7">
        <f t="shared" si="0"/>
        <v>1.7487811318295381</v>
      </c>
      <c r="Q7">
        <f t="shared" si="0"/>
        <v>-6.2956792140890077</v>
      </c>
      <c r="R7">
        <f t="shared" si="0"/>
        <v>-6.4017297032234062</v>
      </c>
      <c r="S7">
        <f t="shared" si="0"/>
        <v>-6.3999226409912344</v>
      </c>
      <c r="T7">
        <f t="shared" si="2"/>
        <v>-1.0579169361611258</v>
      </c>
    </row>
    <row r="8" spans="1:20" x14ac:dyDescent="0.3">
      <c r="A8">
        <v>6</v>
      </c>
      <c r="B8" s="1">
        <v>41820</v>
      </c>
      <c r="C8" s="2">
        <v>30.1402617145582</v>
      </c>
      <c r="D8" s="2">
        <v>31.486403239034701</v>
      </c>
      <c r="E8" s="2">
        <v>28.890273962257499</v>
      </c>
      <c r="F8" s="2">
        <v>30.857711791992099</v>
      </c>
      <c r="G8">
        <v>812725600</v>
      </c>
      <c r="H8">
        <v>0.30499999999999999</v>
      </c>
      <c r="I8">
        <v>0</v>
      </c>
      <c r="J8">
        <v>11861.7</v>
      </c>
      <c r="K8">
        <v>18185.911</v>
      </c>
      <c r="L8">
        <v>238.34299999999999</v>
      </c>
      <c r="M8">
        <v>2.6</v>
      </c>
      <c r="N8">
        <v>6.1</v>
      </c>
      <c r="O8">
        <f t="shared" si="1"/>
        <v>-1.0173289820996239</v>
      </c>
      <c r="P8">
        <f t="shared" si="0"/>
        <v>1.8540888184986526</v>
      </c>
      <c r="Q8">
        <f t="shared" si="0"/>
        <v>-6.2947484408287178</v>
      </c>
      <c r="R8">
        <f t="shared" si="0"/>
        <v>-6.4017841875118124</v>
      </c>
      <c r="S8">
        <f t="shared" si="0"/>
        <v>-6.4001950624332702</v>
      </c>
      <c r="T8">
        <f t="shared" si="2"/>
        <v>-0.97954921357664704</v>
      </c>
    </row>
    <row r="9" spans="1:20" x14ac:dyDescent="0.3">
      <c r="A9">
        <v>7</v>
      </c>
      <c r="B9" s="1">
        <v>41912</v>
      </c>
      <c r="C9" s="2">
        <v>30.940747432919299</v>
      </c>
      <c r="D9" s="2">
        <v>33.5340467035332</v>
      </c>
      <c r="E9" s="2">
        <v>29.882560480950801</v>
      </c>
      <c r="F9" s="2">
        <v>33.407363891601499</v>
      </c>
      <c r="G9">
        <v>1098798800</v>
      </c>
      <c r="H9">
        <v>0.61</v>
      </c>
      <c r="I9">
        <v>0</v>
      </c>
      <c r="J9">
        <v>11991.4</v>
      </c>
      <c r="K9">
        <v>18406.940999999999</v>
      </c>
      <c r="L9">
        <v>238.03100000000001</v>
      </c>
      <c r="M9">
        <v>2.5299999999999998</v>
      </c>
      <c r="N9">
        <v>5.9</v>
      </c>
      <c r="O9">
        <f t="shared" si="1"/>
        <v>-0.95844054704620862</v>
      </c>
      <c r="P9">
        <f t="shared" si="0"/>
        <v>1.9544443373872908</v>
      </c>
      <c r="Q9">
        <f t="shared" si="0"/>
        <v>-6.2948900999785771</v>
      </c>
      <c r="R9">
        <f t="shared" si="0"/>
        <v>-6.4018159700133834</v>
      </c>
      <c r="S9">
        <f t="shared" si="0"/>
        <v>-6.4002858695806157</v>
      </c>
      <c r="T9">
        <f t="shared" si="2"/>
        <v>-0.74081616594031552</v>
      </c>
    </row>
    <row r="10" spans="1:20" x14ac:dyDescent="0.3">
      <c r="A10">
        <v>8</v>
      </c>
      <c r="B10" s="1">
        <v>42004</v>
      </c>
      <c r="C10" s="2">
        <v>33.392065128085697</v>
      </c>
      <c r="D10" s="2">
        <v>33.837998206055602</v>
      </c>
      <c r="E10" s="2">
        <v>30.081578937109999</v>
      </c>
      <c r="F10" s="2">
        <v>32.726943969726499</v>
      </c>
      <c r="G10">
        <v>911600700</v>
      </c>
      <c r="H10">
        <v>0</v>
      </c>
      <c r="I10">
        <v>0</v>
      </c>
      <c r="J10">
        <v>12096.1</v>
      </c>
      <c r="K10">
        <v>18500.030999999999</v>
      </c>
      <c r="L10">
        <v>234.81200000000001</v>
      </c>
      <c r="M10">
        <v>2.21</v>
      </c>
      <c r="N10">
        <v>5.6</v>
      </c>
      <c r="O10">
        <f t="shared" si="1"/>
        <v>-0.91090300541095304</v>
      </c>
      <c r="P10">
        <f t="shared" si="0"/>
        <v>1.9967105241191527</v>
      </c>
      <c r="Q10">
        <f t="shared" si="0"/>
        <v>-6.2963516410150993</v>
      </c>
      <c r="R10">
        <f t="shared" si="0"/>
        <v>-6.4019612614491361</v>
      </c>
      <c r="S10">
        <f t="shared" si="0"/>
        <v>-6.4004220803016336</v>
      </c>
      <c r="T10">
        <f t="shared" si="2"/>
        <v>-0.80452631747298087</v>
      </c>
    </row>
    <row r="11" spans="1:20" x14ac:dyDescent="0.3">
      <c r="A11">
        <v>9</v>
      </c>
      <c r="B11" s="1">
        <v>42094</v>
      </c>
      <c r="C11" s="2">
        <v>32.726939801387502</v>
      </c>
      <c r="D11" s="2">
        <v>32.726939801387502</v>
      </c>
      <c r="E11" s="2">
        <v>29.937970631611002</v>
      </c>
      <c r="F11" s="2">
        <v>30.958324432373001</v>
      </c>
      <c r="G11">
        <v>885351400</v>
      </c>
      <c r="H11">
        <v>0.33</v>
      </c>
      <c r="I11">
        <v>0</v>
      </c>
      <c r="J11">
        <v>12176.1</v>
      </c>
      <c r="K11">
        <v>18666.620999999999</v>
      </c>
      <c r="L11">
        <v>236.119</v>
      </c>
      <c r="M11">
        <v>2.04</v>
      </c>
      <c r="N11">
        <v>5.4</v>
      </c>
      <c r="O11">
        <f t="shared" si="1"/>
        <v>-0.8745801464728401</v>
      </c>
      <c r="P11">
        <f t="shared" si="0"/>
        <v>2.0723483375004057</v>
      </c>
      <c r="Q11">
        <f t="shared" si="0"/>
        <v>-6.2957582163071981</v>
      </c>
      <c r="R11">
        <f t="shared" si="0"/>
        <v>-6.4020384475243794</v>
      </c>
      <c r="S11">
        <f t="shared" si="0"/>
        <v>-6.4005128874489792</v>
      </c>
      <c r="T11">
        <f t="shared" si="2"/>
        <v>-0.9701284921093728</v>
      </c>
    </row>
    <row r="12" spans="1:20" x14ac:dyDescent="0.3">
      <c r="A12">
        <v>10</v>
      </c>
      <c r="B12" s="1">
        <v>42185</v>
      </c>
      <c r="C12" s="2">
        <v>31.520056110050898</v>
      </c>
      <c r="D12" s="2">
        <v>32.198316029916803</v>
      </c>
      <c r="E12" s="2">
        <v>27.862023154353</v>
      </c>
      <c r="F12" s="2">
        <v>29.965391159057599</v>
      </c>
      <c r="G12">
        <v>899276300</v>
      </c>
      <c r="H12">
        <v>0.33</v>
      </c>
      <c r="I12">
        <v>0</v>
      </c>
      <c r="J12">
        <v>12307.9</v>
      </c>
      <c r="K12">
        <v>18782.242999999999</v>
      </c>
      <c r="L12">
        <v>238.63800000000001</v>
      </c>
      <c r="M12">
        <v>2.36</v>
      </c>
      <c r="N12">
        <v>5.3</v>
      </c>
      <c r="O12">
        <f t="shared" si="1"/>
        <v>-0.81473823637229936</v>
      </c>
      <c r="P12">
        <f t="shared" si="0"/>
        <v>2.1248448574521865</v>
      </c>
      <c r="Q12">
        <f t="shared" si="0"/>
        <v>-6.294614500286384</v>
      </c>
      <c r="R12">
        <f t="shared" si="0"/>
        <v>-6.4018931560886267</v>
      </c>
      <c r="S12">
        <f t="shared" si="0"/>
        <v>-6.4005582910226515</v>
      </c>
      <c r="T12">
        <f t="shared" si="2"/>
        <v>-1.0631003867746955</v>
      </c>
    </row>
    <row r="13" spans="1:20" x14ac:dyDescent="0.3">
      <c r="A13">
        <v>11</v>
      </c>
      <c r="B13" s="1">
        <v>42277</v>
      </c>
      <c r="C13" s="2">
        <v>29.713150343993501</v>
      </c>
      <c r="D13" s="2">
        <v>33.693345201443002</v>
      </c>
      <c r="E13" s="2">
        <v>29.075398675697599</v>
      </c>
      <c r="F13" s="2">
        <v>32.748241424560497</v>
      </c>
      <c r="G13">
        <v>965720300</v>
      </c>
      <c r="H13">
        <v>0.66</v>
      </c>
      <c r="I13">
        <v>0</v>
      </c>
      <c r="J13">
        <v>12386.4</v>
      </c>
      <c r="K13">
        <v>18857.418000000001</v>
      </c>
      <c r="L13">
        <v>237.94499999999999</v>
      </c>
      <c r="M13">
        <v>2.17</v>
      </c>
      <c r="N13">
        <v>5</v>
      </c>
      <c r="O13">
        <f t="shared" si="1"/>
        <v>-0.77909643103927606</v>
      </c>
      <c r="P13">
        <f t="shared" si="0"/>
        <v>2.1589769939605961</v>
      </c>
      <c r="Q13">
        <f t="shared" si="0"/>
        <v>-6.2949291470519357</v>
      </c>
      <c r="R13">
        <f t="shared" si="0"/>
        <v>-6.4019794228786049</v>
      </c>
      <c r="S13">
        <f t="shared" si="0"/>
        <v>-6.4006945017436694</v>
      </c>
      <c r="T13">
        <f t="shared" si="2"/>
        <v>-0.80253216058381294</v>
      </c>
    </row>
    <row r="14" spans="1:20" x14ac:dyDescent="0.3">
      <c r="A14">
        <v>12</v>
      </c>
      <c r="B14" s="1">
        <v>42369</v>
      </c>
      <c r="C14" s="2">
        <v>33.371186131835202</v>
      </c>
      <c r="D14" s="2">
        <v>34.503604710579303</v>
      </c>
      <c r="E14" s="2">
        <v>31.8248502092334</v>
      </c>
      <c r="F14" s="2">
        <v>33.683578491210902</v>
      </c>
      <c r="G14">
        <v>908726200</v>
      </c>
      <c r="H14">
        <v>0</v>
      </c>
      <c r="I14">
        <v>0</v>
      </c>
      <c r="J14">
        <v>12452</v>
      </c>
      <c r="K14">
        <v>18892.205999999998</v>
      </c>
      <c r="L14">
        <v>236.52500000000001</v>
      </c>
      <c r="M14">
        <v>2.2400000000000002</v>
      </c>
      <c r="N14">
        <v>5</v>
      </c>
      <c r="O14">
        <f t="shared" si="1"/>
        <v>-0.74931168671002324</v>
      </c>
      <c r="P14">
        <f t="shared" si="0"/>
        <v>2.1747719891698329</v>
      </c>
      <c r="Q14">
        <f t="shared" si="0"/>
        <v>-6.2955738777980867</v>
      </c>
      <c r="R14">
        <f t="shared" si="0"/>
        <v>-6.4019476403770348</v>
      </c>
      <c r="S14">
        <f t="shared" si="0"/>
        <v>-6.4006945017436694</v>
      </c>
      <c r="T14">
        <f t="shared" si="2"/>
        <v>-0.71495320480279245</v>
      </c>
    </row>
    <row r="15" spans="1:20" x14ac:dyDescent="0.3">
      <c r="A15">
        <v>13</v>
      </c>
      <c r="B15" s="1">
        <v>42460</v>
      </c>
      <c r="C15" s="2">
        <v>33.878828083293598</v>
      </c>
      <c r="D15">
        <v>36.807495722394499</v>
      </c>
      <c r="E15" s="2">
        <v>33.480527616026798</v>
      </c>
      <c r="F15" s="2">
        <v>34.831619262695298</v>
      </c>
      <c r="G15">
        <v>894871700</v>
      </c>
      <c r="H15">
        <v>0.35</v>
      </c>
      <c r="I15">
        <v>0</v>
      </c>
      <c r="J15">
        <v>12537</v>
      </c>
      <c r="K15">
        <v>19001.689999999999</v>
      </c>
      <c r="L15">
        <v>238.13200000000001</v>
      </c>
      <c r="M15">
        <v>1.89</v>
      </c>
      <c r="N15">
        <v>5</v>
      </c>
      <c r="O15">
        <f t="shared" si="1"/>
        <v>-0.71071864908827831</v>
      </c>
      <c r="P15">
        <f t="shared" si="0"/>
        <v>2.2244816377695873</v>
      </c>
      <c r="Q15">
        <f t="shared" si="0"/>
        <v>-6.2948442423691677</v>
      </c>
      <c r="R15">
        <f t="shared" si="0"/>
        <v>-6.4021065528848888</v>
      </c>
      <c r="S15">
        <f t="shared" si="0"/>
        <v>-6.4006945017436694</v>
      </c>
      <c r="T15">
        <f t="shared" si="2"/>
        <v>-0.6074580401765195</v>
      </c>
    </row>
    <row r="16" spans="1:20" x14ac:dyDescent="0.3">
      <c r="A16">
        <v>14</v>
      </c>
      <c r="B16" s="1">
        <v>42551</v>
      </c>
      <c r="C16" s="2">
        <v>35.103268845688198</v>
      </c>
      <c r="D16" s="2">
        <v>36.213035783119999</v>
      </c>
      <c r="E16" s="2">
        <v>33.906926858433103</v>
      </c>
      <c r="F16" s="2">
        <v>34.182399749755803</v>
      </c>
      <c r="G16">
        <v>736570300</v>
      </c>
      <c r="H16">
        <v>0.35</v>
      </c>
      <c r="I16">
        <v>0</v>
      </c>
      <c r="J16">
        <v>12731.2</v>
      </c>
      <c r="K16">
        <v>19062.708999999999</v>
      </c>
      <c r="L16">
        <v>241.018</v>
      </c>
      <c r="M16">
        <v>1.64</v>
      </c>
      <c r="N16">
        <v>4.9000000000000004</v>
      </c>
      <c r="O16">
        <f t="shared" si="1"/>
        <v>-0.62254490901600879</v>
      </c>
      <c r="P16">
        <f t="shared" si="0"/>
        <v>2.2521864443888964</v>
      </c>
      <c r="Q16">
        <f t="shared" si="0"/>
        <v>-6.2935338952329749</v>
      </c>
      <c r="R16">
        <f t="shared" si="0"/>
        <v>-6.4022200618190706</v>
      </c>
      <c r="S16">
        <f t="shared" si="0"/>
        <v>-6.4007399053173426</v>
      </c>
      <c r="T16">
        <f t="shared" si="2"/>
        <v>-0.6682467857990162</v>
      </c>
    </row>
    <row r="17" spans="1:20" x14ac:dyDescent="0.3">
      <c r="A17">
        <v>15</v>
      </c>
      <c r="B17" s="1">
        <v>42643</v>
      </c>
      <c r="C17" s="2">
        <v>34.270025193035003</v>
      </c>
      <c r="D17" s="2">
        <v>34.761751881193</v>
      </c>
      <c r="E17" s="2">
        <v>32.001747131347599</v>
      </c>
      <c r="F17" s="2">
        <v>32.001747131347599</v>
      </c>
      <c r="G17">
        <v>832403300</v>
      </c>
      <c r="H17">
        <v>0.7</v>
      </c>
      <c r="I17">
        <v>0</v>
      </c>
      <c r="J17">
        <v>12846.6</v>
      </c>
      <c r="K17">
        <v>19197.937999999998</v>
      </c>
      <c r="L17">
        <v>241.428</v>
      </c>
      <c r="M17">
        <v>1.63</v>
      </c>
      <c r="N17">
        <v>5</v>
      </c>
      <c r="O17">
        <f t="shared" si="1"/>
        <v>-0.570149184997781</v>
      </c>
      <c r="P17">
        <f t="shared" si="0"/>
        <v>2.3135852430306723</v>
      </c>
      <c r="Q17">
        <f t="shared" si="0"/>
        <v>-6.2933477405809173</v>
      </c>
      <c r="R17">
        <f t="shared" si="0"/>
        <v>-6.402224602176438</v>
      </c>
      <c r="S17">
        <f t="shared" si="0"/>
        <v>-6.4006945017436694</v>
      </c>
      <c r="T17">
        <f t="shared" si="2"/>
        <v>-0.87242909189030227</v>
      </c>
    </row>
    <row r="18" spans="1:20" x14ac:dyDescent="0.3">
      <c r="A18">
        <v>16</v>
      </c>
      <c r="B18" s="1">
        <v>42735</v>
      </c>
      <c r="C18" s="2">
        <v>32.5037100786652</v>
      </c>
      <c r="D18" s="2">
        <v>34.068015480980002</v>
      </c>
      <c r="E18">
        <v>32.156982101066298</v>
      </c>
      <c r="F18" s="2">
        <v>33.834175109863203</v>
      </c>
      <c r="G18">
        <v>858198300</v>
      </c>
      <c r="H18">
        <v>0</v>
      </c>
      <c r="I18">
        <v>0</v>
      </c>
      <c r="J18">
        <v>13005.9</v>
      </c>
      <c r="K18">
        <v>19304.351999999999</v>
      </c>
      <c r="L18">
        <v>241.43199999999999</v>
      </c>
      <c r="M18">
        <v>2.4900000000000002</v>
      </c>
      <c r="N18">
        <v>4.7</v>
      </c>
      <c r="O18">
        <f t="shared" si="1"/>
        <v>-0.497821292137264</v>
      </c>
      <c r="P18">
        <f t="shared" ref="P18:P45" si="3">(K18-$J$46)/$J$47</f>
        <v>2.3619010019186768</v>
      </c>
      <c r="Q18">
        <f t="shared" ref="Q18:Q45" si="4">(L18-$J$46)/$J$47</f>
        <v>-6.2933459244379701</v>
      </c>
      <c r="R18">
        <f t="shared" ref="R18:R45" si="5">(M18-$J$46)/$J$47</f>
        <v>-6.4018341314428531</v>
      </c>
      <c r="S18">
        <f t="shared" ref="S18:S45" si="6">(N18-$J$46)/$J$47</f>
        <v>-6.4008307124646873</v>
      </c>
      <c r="T18">
        <f t="shared" si="2"/>
        <v>-0.70085230462896164</v>
      </c>
    </row>
    <row r="19" spans="1:20" x14ac:dyDescent="0.3">
      <c r="A19">
        <v>17</v>
      </c>
      <c r="B19" s="1">
        <v>42825</v>
      </c>
      <c r="C19" s="2">
        <v>33.874503387810101</v>
      </c>
      <c r="D19" s="2">
        <v>36.849914128028402</v>
      </c>
      <c r="E19" s="2">
        <v>33.656793257706099</v>
      </c>
      <c r="F19" s="2">
        <v>36.664455413818303</v>
      </c>
      <c r="G19">
        <v>822104600</v>
      </c>
      <c r="H19">
        <v>0.37</v>
      </c>
      <c r="I19">
        <v>0</v>
      </c>
      <c r="J19">
        <v>13139.9</v>
      </c>
      <c r="K19">
        <v>19398.343000000001</v>
      </c>
      <c r="L19">
        <v>243.80099999999999</v>
      </c>
      <c r="M19">
        <v>2.48</v>
      </c>
      <c r="N19">
        <v>4.4000000000000004</v>
      </c>
      <c r="O19">
        <f t="shared" si="1"/>
        <v>-0.43698050341592481</v>
      </c>
      <c r="P19">
        <f t="shared" si="3"/>
        <v>2.4045762748493296</v>
      </c>
      <c r="Q19">
        <f t="shared" si="4"/>
        <v>-6.2922703137776663</v>
      </c>
      <c r="R19">
        <f t="shared" si="5"/>
        <v>-6.4018386718002205</v>
      </c>
      <c r="S19">
        <f t="shared" si="6"/>
        <v>-6.4009669231857051</v>
      </c>
      <c r="T19">
        <f t="shared" si="2"/>
        <v>-0.43584303425368337</v>
      </c>
    </row>
    <row r="20" spans="1:20" x14ac:dyDescent="0.3">
      <c r="A20">
        <v>18</v>
      </c>
      <c r="B20" s="1">
        <v>42916</v>
      </c>
      <c r="C20" s="2">
        <v>36.971793894342603</v>
      </c>
      <c r="D20" s="2">
        <v>37.768985104109497</v>
      </c>
      <c r="E20" s="2">
        <v>35.9142954774318</v>
      </c>
      <c r="F20" s="2">
        <v>37.053138732910099</v>
      </c>
      <c r="G20">
        <v>645652300</v>
      </c>
      <c r="H20">
        <v>0.37</v>
      </c>
      <c r="I20">
        <v>0</v>
      </c>
      <c r="J20">
        <v>13225.2</v>
      </c>
      <c r="K20">
        <v>19506.949000000001</v>
      </c>
      <c r="L20">
        <v>244.95500000000001</v>
      </c>
      <c r="M20">
        <v>2.19</v>
      </c>
      <c r="N20">
        <v>4.3</v>
      </c>
      <c r="O20">
        <f t="shared" si="1"/>
        <v>-0.39825125507316145</v>
      </c>
      <c r="P20">
        <f t="shared" si="3"/>
        <v>2.4538872800722382</v>
      </c>
      <c r="Q20">
        <f t="shared" si="4"/>
        <v>-6.2917463565374838</v>
      </c>
      <c r="R20">
        <f t="shared" si="5"/>
        <v>-6.4019703421638701</v>
      </c>
      <c r="S20">
        <f t="shared" si="6"/>
        <v>-6.4010123267593784</v>
      </c>
      <c r="T20">
        <f t="shared" si="2"/>
        <v>-0.39944922454670223</v>
      </c>
    </row>
    <row r="21" spans="1:20" x14ac:dyDescent="0.3">
      <c r="A21">
        <v>19</v>
      </c>
      <c r="B21" s="1">
        <v>43008</v>
      </c>
      <c r="C21" s="2">
        <v>37.431888301284403</v>
      </c>
      <c r="D21" s="2">
        <v>38.9409742151119</v>
      </c>
      <c r="E21" s="2">
        <v>36.398493974768797</v>
      </c>
      <c r="F21" s="2">
        <v>37.538509368896399</v>
      </c>
      <c r="G21">
        <v>607493100</v>
      </c>
      <c r="H21">
        <v>0.74</v>
      </c>
      <c r="I21">
        <v>0</v>
      </c>
      <c r="J21">
        <v>13417.3</v>
      </c>
      <c r="K21">
        <v>19660.766</v>
      </c>
      <c r="L21">
        <v>246.81899999999999</v>
      </c>
      <c r="M21">
        <v>2.2000000000000002</v>
      </c>
      <c r="N21">
        <v>4.3</v>
      </c>
      <c r="O21">
        <f t="shared" si="1"/>
        <v>-0.31103099004801843</v>
      </c>
      <c r="P21">
        <f t="shared" si="3"/>
        <v>2.5237256949882845</v>
      </c>
      <c r="Q21">
        <f t="shared" si="4"/>
        <v>-6.2909000339242258</v>
      </c>
      <c r="R21">
        <f t="shared" si="5"/>
        <v>-6.4019658018065035</v>
      </c>
      <c r="S21">
        <f t="shared" si="6"/>
        <v>-6.4010123267593784</v>
      </c>
      <c r="T21">
        <f t="shared" si="2"/>
        <v>-0.35400223545358422</v>
      </c>
    </row>
    <row r="22" spans="1:20" x14ac:dyDescent="0.3">
      <c r="A22">
        <v>20</v>
      </c>
      <c r="B22" s="1">
        <v>43100</v>
      </c>
      <c r="C22">
        <v>38.172408953503997</v>
      </c>
      <c r="D22" s="2">
        <v>40.5227623026909</v>
      </c>
      <c r="E22" s="2">
        <v>35.1636224487821</v>
      </c>
      <c r="F22" s="2">
        <v>36.022087097167898</v>
      </c>
      <c r="G22">
        <v>757172200</v>
      </c>
      <c r="H22">
        <v>0</v>
      </c>
      <c r="I22">
        <v>0</v>
      </c>
      <c r="J22">
        <v>13666.1</v>
      </c>
      <c r="K22">
        <v>19882.351999999999</v>
      </c>
      <c r="L22">
        <v>246.524</v>
      </c>
      <c r="M22">
        <v>2.4</v>
      </c>
      <c r="N22">
        <v>4.0999999999999996</v>
      </c>
      <c r="O22">
        <f t="shared" si="1"/>
        <v>-0.19806689875048669</v>
      </c>
      <c r="P22">
        <f t="shared" si="3"/>
        <v>2.6243336577465426</v>
      </c>
      <c r="Q22">
        <f t="shared" si="4"/>
        <v>-6.2910339744665595</v>
      </c>
      <c r="R22">
        <f t="shared" si="5"/>
        <v>-6.401874994659158</v>
      </c>
      <c r="S22">
        <f t="shared" si="6"/>
        <v>-6.401103133906723</v>
      </c>
      <c r="T22">
        <f t="shared" si="2"/>
        <v>-0.49599027785702232</v>
      </c>
    </row>
    <row r="23" spans="1:20" x14ac:dyDescent="0.3">
      <c r="A23">
        <v>21</v>
      </c>
      <c r="B23" s="1">
        <v>43190</v>
      </c>
      <c r="C23" s="2">
        <v>35.922070646464199</v>
      </c>
      <c r="D23">
        <v>37.580654948349803</v>
      </c>
      <c r="E23" s="2">
        <v>34.546865624516002</v>
      </c>
      <c r="F23" s="2">
        <v>35.838726043701101</v>
      </c>
      <c r="G23">
        <v>788570500</v>
      </c>
      <c r="H23">
        <v>0.39</v>
      </c>
      <c r="I23">
        <v>0</v>
      </c>
      <c r="J23">
        <v>13793.2</v>
      </c>
      <c r="K23">
        <v>20044.077000000001</v>
      </c>
      <c r="L23">
        <v>249.554</v>
      </c>
      <c r="M23">
        <v>2.84</v>
      </c>
      <c r="N23">
        <v>4</v>
      </c>
      <c r="O23">
        <f t="shared" si="1"/>
        <v>-0.14035895661255959</v>
      </c>
      <c r="P23">
        <f t="shared" si="3"/>
        <v>2.6977625872686226</v>
      </c>
      <c r="Q23">
        <f t="shared" si="4"/>
        <v>-6.2896582461842785</v>
      </c>
      <c r="R23">
        <f t="shared" si="5"/>
        <v>-6.4016752189349981</v>
      </c>
      <c r="S23">
        <f t="shared" si="6"/>
        <v>-6.4011485374803963</v>
      </c>
      <c r="T23">
        <f t="shared" si="2"/>
        <v>-0.51315902927947832</v>
      </c>
    </row>
    <row r="24" spans="1:20" x14ac:dyDescent="0.3">
      <c r="A24">
        <v>22</v>
      </c>
      <c r="B24" s="1">
        <v>43281</v>
      </c>
      <c r="C24" s="2">
        <v>36.239173236036699</v>
      </c>
      <c r="D24" s="2">
        <v>39.409050371203399</v>
      </c>
      <c r="E24" s="2">
        <v>36.121459493251898</v>
      </c>
      <c r="F24" s="2">
        <v>37.475173950195298</v>
      </c>
      <c r="G24">
        <v>698135200</v>
      </c>
      <c r="H24">
        <v>0.39</v>
      </c>
      <c r="I24">
        <v>0</v>
      </c>
      <c r="J24">
        <v>13930.4</v>
      </c>
      <c r="K24">
        <v>20150.475999999999</v>
      </c>
      <c r="L24">
        <v>251.989</v>
      </c>
      <c r="M24">
        <v>2.91</v>
      </c>
      <c r="N24">
        <v>4</v>
      </c>
      <c r="O24">
        <f t="shared" si="1"/>
        <v>-7.8065253533696408E-2</v>
      </c>
      <c r="P24">
        <f t="shared" si="3"/>
        <v>2.7460715356205752</v>
      </c>
      <c r="Q24">
        <f t="shared" si="4"/>
        <v>-6.2885526691653499</v>
      </c>
      <c r="R24">
        <f t="shared" si="5"/>
        <v>-6.401643436433428</v>
      </c>
      <c r="S24">
        <f t="shared" si="6"/>
        <v>-6.4011485374803963</v>
      </c>
      <c r="T24">
        <f t="shared" si="2"/>
        <v>-0.35993255729323964</v>
      </c>
    </row>
    <row r="25" spans="1:20" x14ac:dyDescent="0.3">
      <c r="A25">
        <v>23</v>
      </c>
      <c r="B25" s="1">
        <v>43373</v>
      </c>
      <c r="C25" s="2">
        <v>37.834381918258202</v>
      </c>
      <c r="D25" s="2">
        <v>43.127803773657497</v>
      </c>
      <c r="E25" s="2">
        <v>37.537476617949999</v>
      </c>
      <c r="F25" s="2">
        <v>42.754550933837798</v>
      </c>
      <c r="G25">
        <v>799855000</v>
      </c>
      <c r="H25">
        <v>0.78</v>
      </c>
      <c r="I25">
        <v>0</v>
      </c>
      <c r="J25">
        <v>14017.8</v>
      </c>
      <c r="K25">
        <v>20276.153999999999</v>
      </c>
      <c r="L25">
        <v>252.43899999999999</v>
      </c>
      <c r="M25">
        <v>3</v>
      </c>
      <c r="N25">
        <v>3.7</v>
      </c>
      <c r="O25">
        <f t="shared" si="1"/>
        <v>-3.8382530143808186E-2</v>
      </c>
      <c r="P25">
        <f t="shared" si="3"/>
        <v>2.8031338389408771</v>
      </c>
      <c r="Q25">
        <f t="shared" si="4"/>
        <v>-6.2883483530838227</v>
      </c>
      <c r="R25">
        <f t="shared" si="5"/>
        <v>-6.4016025732171222</v>
      </c>
      <c r="S25">
        <f t="shared" si="6"/>
        <v>-6.4012847482014132</v>
      </c>
      <c r="T25">
        <f t="shared" si="2"/>
        <v>0.13439439700737302</v>
      </c>
    </row>
    <row r="26" spans="1:20" x14ac:dyDescent="0.3">
      <c r="A26">
        <v>24</v>
      </c>
      <c r="B26" s="1">
        <v>43465</v>
      </c>
      <c r="C26" s="2">
        <v>43.002163120384999</v>
      </c>
      <c r="D26" s="2">
        <v>43.554025136427903</v>
      </c>
      <c r="E26" s="2">
        <v>38.302708000398901</v>
      </c>
      <c r="F26" s="2">
        <v>39.096012115478501</v>
      </c>
      <c r="G26">
        <v>987431500</v>
      </c>
      <c r="H26">
        <v>0</v>
      </c>
      <c r="I26">
        <v>0</v>
      </c>
      <c r="J26">
        <v>14051.6</v>
      </c>
      <c r="K26">
        <v>20304.874</v>
      </c>
      <c r="L26">
        <v>251.233</v>
      </c>
      <c r="M26">
        <v>2.83</v>
      </c>
      <c r="N26">
        <v>3.9</v>
      </c>
      <c r="O26">
        <f t="shared" si="1"/>
        <v>-2.3036122242454975E-2</v>
      </c>
      <c r="P26">
        <f t="shared" si="3"/>
        <v>2.8161737452996602</v>
      </c>
      <c r="Q26">
        <f t="shared" si="4"/>
        <v>-6.2888959201823145</v>
      </c>
      <c r="R26">
        <f t="shared" si="5"/>
        <v>-6.4016797592923655</v>
      </c>
      <c r="S26">
        <f t="shared" si="6"/>
        <v>-6.4011939410540686</v>
      </c>
      <c r="T26">
        <f t="shared" si="2"/>
        <v>-0.20816768122147344</v>
      </c>
    </row>
    <row r="27" spans="1:20" x14ac:dyDescent="0.3">
      <c r="A27">
        <v>25</v>
      </c>
      <c r="B27" s="1">
        <v>43555</v>
      </c>
      <c r="C27" s="2">
        <v>39.208110864316801</v>
      </c>
      <c r="D27" s="2">
        <v>43.028034735689097</v>
      </c>
      <c r="E27">
        <v>38.466545032585799</v>
      </c>
      <c r="F27" s="2">
        <v>42.3640747070312</v>
      </c>
      <c r="G27">
        <v>860246300</v>
      </c>
      <c r="H27">
        <v>0.4</v>
      </c>
      <c r="I27">
        <v>0</v>
      </c>
      <c r="J27">
        <v>14240.1</v>
      </c>
      <c r="K27">
        <v>20415.150000000001</v>
      </c>
      <c r="L27">
        <v>254.202</v>
      </c>
      <c r="M27">
        <v>2.57</v>
      </c>
      <c r="N27">
        <v>3.8</v>
      </c>
      <c r="O27">
        <f t="shared" si="1"/>
        <v>6.2549614130473621E-2</v>
      </c>
      <c r="P27">
        <f t="shared" si="3"/>
        <v>2.8662429902029025</v>
      </c>
      <c r="Q27">
        <f t="shared" si="4"/>
        <v>-6.2875478880799749</v>
      </c>
      <c r="R27">
        <f t="shared" si="5"/>
        <v>-6.4017978085839147</v>
      </c>
      <c r="S27">
        <f t="shared" si="6"/>
        <v>-6.4012393446277418</v>
      </c>
      <c r="T27">
        <f t="shared" si="2"/>
        <v>9.7832710936808523E-2</v>
      </c>
    </row>
    <row r="28" spans="1:20" x14ac:dyDescent="0.3">
      <c r="A28">
        <v>26</v>
      </c>
      <c r="B28" s="1">
        <v>43646</v>
      </c>
      <c r="C28" s="2">
        <v>42.760006579037103</v>
      </c>
      <c r="D28" s="2">
        <v>48.135451138190803</v>
      </c>
      <c r="E28" s="2">
        <v>42.638233290977503</v>
      </c>
      <c r="F28" s="2">
        <v>47.874507904052699</v>
      </c>
      <c r="G28">
        <v>778176800</v>
      </c>
      <c r="H28">
        <v>0.4</v>
      </c>
      <c r="I28">
        <v>0</v>
      </c>
      <c r="J28">
        <v>14391.2</v>
      </c>
      <c r="K28">
        <v>20584.527999999998</v>
      </c>
      <c r="L28">
        <v>256.14299999999997</v>
      </c>
      <c r="M28">
        <v>2.0699999999999998</v>
      </c>
      <c r="N28">
        <v>3.6</v>
      </c>
      <c r="O28">
        <f t="shared" si="1"/>
        <v>0.1311544139498346</v>
      </c>
      <c r="P28">
        <f t="shared" si="3"/>
        <v>2.9431466552181473</v>
      </c>
      <c r="Q28">
        <f t="shared" si="4"/>
        <v>-6.2866666047149886</v>
      </c>
      <c r="R28">
        <f t="shared" si="5"/>
        <v>-6.4020248264522781</v>
      </c>
      <c r="S28">
        <f t="shared" si="6"/>
        <v>-6.4013301517750865</v>
      </c>
      <c r="T28">
        <f t="shared" si="2"/>
        <v>0.61379428511506229</v>
      </c>
    </row>
    <row r="29" spans="1:20" x14ac:dyDescent="0.3">
      <c r="A29">
        <v>27</v>
      </c>
      <c r="B29" s="1">
        <v>43738</v>
      </c>
      <c r="C29" s="2">
        <v>48.195627317141202</v>
      </c>
      <c r="D29">
        <v>49.019632844036302</v>
      </c>
      <c r="E29" s="2">
        <v>45.215179446432103</v>
      </c>
      <c r="F29" s="2">
        <v>46.810596466064403</v>
      </c>
      <c r="G29">
        <v>688372100</v>
      </c>
      <c r="H29">
        <v>0.8</v>
      </c>
      <c r="I29">
        <v>0</v>
      </c>
      <c r="J29">
        <v>14555.6</v>
      </c>
      <c r="K29">
        <v>20817.580999999998</v>
      </c>
      <c r="L29">
        <v>256.75900000000001</v>
      </c>
      <c r="M29">
        <v>1.7</v>
      </c>
      <c r="N29">
        <v>3.5</v>
      </c>
      <c r="O29">
        <f t="shared" si="1"/>
        <v>0.2057978890676565</v>
      </c>
      <c r="P29">
        <f t="shared" si="3"/>
        <v>3.0489610457694476</v>
      </c>
      <c r="Q29">
        <f t="shared" si="4"/>
        <v>-6.2863869187011652</v>
      </c>
      <c r="R29">
        <f t="shared" si="5"/>
        <v>-6.4021928196748661</v>
      </c>
      <c r="S29">
        <f t="shared" si="6"/>
        <v>-6.4013755553487588</v>
      </c>
      <c r="T29">
        <f t="shared" si="2"/>
        <v>0.51417645096231324</v>
      </c>
    </row>
    <row r="30" spans="1:20" x14ac:dyDescent="0.3">
      <c r="A30">
        <v>28</v>
      </c>
      <c r="B30" s="1">
        <v>43830</v>
      </c>
      <c r="C30" s="2">
        <v>47.433886069080401</v>
      </c>
      <c r="D30" s="2">
        <v>53.492116210111803</v>
      </c>
      <c r="E30">
        <v>45.885970448246397</v>
      </c>
      <c r="F30" s="2">
        <v>47.585121154785099</v>
      </c>
      <c r="G30">
        <v>763046500</v>
      </c>
      <c r="H30">
        <v>0</v>
      </c>
      <c r="I30">
        <v>0</v>
      </c>
      <c r="J30">
        <v>14741.3</v>
      </c>
      <c r="K30">
        <v>20951.088</v>
      </c>
      <c r="L30">
        <v>256.97399999999999</v>
      </c>
      <c r="M30">
        <v>1.86</v>
      </c>
      <c r="N30">
        <v>3.6</v>
      </c>
      <c r="O30">
        <f t="shared" si="1"/>
        <v>0.29011232537775067</v>
      </c>
      <c r="P30">
        <f t="shared" si="3"/>
        <v>3.1095779948725815</v>
      </c>
      <c r="Q30">
        <f t="shared" si="4"/>
        <v>-6.2862893010177689</v>
      </c>
      <c r="R30">
        <f t="shared" si="5"/>
        <v>-6.4021201739569902</v>
      </c>
      <c r="S30">
        <f t="shared" si="6"/>
        <v>-6.4013301517750865</v>
      </c>
      <c r="T30">
        <f t="shared" si="2"/>
        <v>0.58669796848080114</v>
      </c>
    </row>
    <row r="31" spans="1:20" x14ac:dyDescent="0.3">
      <c r="A31">
        <v>29</v>
      </c>
      <c r="B31" s="1">
        <v>43921</v>
      </c>
      <c r="C31" s="2">
        <v>47.976545951178601</v>
      </c>
      <c r="D31" s="2">
        <v>52.486856946074901</v>
      </c>
      <c r="E31">
        <v>32.266073312893496</v>
      </c>
      <c r="F31" s="2">
        <v>41.526889801025298</v>
      </c>
      <c r="G31">
        <v>1471415000</v>
      </c>
      <c r="H31">
        <v>0.41</v>
      </c>
      <c r="I31">
        <v>0</v>
      </c>
      <c r="J31">
        <v>13793</v>
      </c>
      <c r="K31">
        <v>20665.553</v>
      </c>
      <c r="L31">
        <v>258.11500000000001</v>
      </c>
      <c r="M31">
        <v>0.87</v>
      </c>
      <c r="N31">
        <v>4.4000000000000004</v>
      </c>
      <c r="O31">
        <f t="shared" si="1"/>
        <v>-0.1404497637599052</v>
      </c>
      <c r="P31">
        <f t="shared" si="3"/>
        <v>2.9799349007864055</v>
      </c>
      <c r="Q31">
        <f t="shared" si="4"/>
        <v>-6.285771246242164</v>
      </c>
      <c r="R31">
        <f t="shared" si="5"/>
        <v>-6.4025696693363496</v>
      </c>
      <c r="S31">
        <f t="shared" si="6"/>
        <v>-6.4009669231857051</v>
      </c>
      <c r="T31">
        <f t="shared" si="2"/>
        <v>1.9444093102813323E-2</v>
      </c>
    </row>
    <row r="32" spans="1:20" x14ac:dyDescent="0.3">
      <c r="A32">
        <v>30</v>
      </c>
      <c r="B32" s="1">
        <v>44012</v>
      </c>
      <c r="C32" s="2">
        <v>41.873142338816201</v>
      </c>
      <c r="D32" s="2">
        <v>44.933309708147</v>
      </c>
      <c r="E32" s="2">
        <v>39.046300017942698</v>
      </c>
      <c r="F32" s="2">
        <v>44.448707580566399</v>
      </c>
      <c r="G32">
        <v>1020649800</v>
      </c>
      <c r="H32">
        <v>0.41</v>
      </c>
      <c r="I32">
        <v>0</v>
      </c>
      <c r="J32">
        <v>14027.1</v>
      </c>
      <c r="K32">
        <v>19034.830000000002</v>
      </c>
      <c r="L32">
        <v>257.79700000000003</v>
      </c>
      <c r="M32">
        <v>0.73</v>
      </c>
      <c r="N32">
        <v>11</v>
      </c>
      <c r="O32">
        <f t="shared" si="1"/>
        <v>-3.415999779225206E-2</v>
      </c>
      <c r="P32">
        <f t="shared" si="3"/>
        <v>2.2395283820847021</v>
      </c>
      <c r="Q32">
        <f t="shared" si="4"/>
        <v>-6.2859156296064427</v>
      </c>
      <c r="R32">
        <f t="shared" si="5"/>
        <v>-6.4026332343394916</v>
      </c>
      <c r="S32">
        <f t="shared" si="6"/>
        <v>-6.3979702873233109</v>
      </c>
      <c r="T32">
        <f t="shared" si="2"/>
        <v>0.29302434479861389</v>
      </c>
    </row>
    <row r="33" spans="1:20" x14ac:dyDescent="0.3">
      <c r="A33">
        <v>31</v>
      </c>
      <c r="B33" s="1">
        <v>44104</v>
      </c>
      <c r="C33" s="2">
        <v>44.653295849130998</v>
      </c>
      <c r="D33" s="2">
        <v>49.461831345755002</v>
      </c>
      <c r="E33">
        <v>42.833112974524603</v>
      </c>
      <c r="F33" s="2">
        <v>46.727031707763601</v>
      </c>
      <c r="G33">
        <v>973159800</v>
      </c>
      <c r="H33">
        <v>0.82</v>
      </c>
      <c r="I33">
        <v>0</v>
      </c>
      <c r="J33">
        <v>14655</v>
      </c>
      <c r="K33">
        <v>20511.785</v>
      </c>
      <c r="L33">
        <v>260.27999999999997</v>
      </c>
      <c r="M33">
        <v>0.68</v>
      </c>
      <c r="N33">
        <v>7.9</v>
      </c>
      <c r="O33">
        <f t="shared" si="1"/>
        <v>0.25092904129826166</v>
      </c>
      <c r="P33">
        <f t="shared" si="3"/>
        <v>2.9101187336214585</v>
      </c>
      <c r="Q33">
        <f t="shared" si="4"/>
        <v>-6.2847882588721511</v>
      </c>
      <c r="R33">
        <f t="shared" si="5"/>
        <v>-6.4026559361263278</v>
      </c>
      <c r="S33">
        <f t="shared" si="6"/>
        <v>-6.3993777981071629</v>
      </c>
      <c r="T33">
        <f t="shared" si="2"/>
        <v>0.50635198368413037</v>
      </c>
    </row>
    <row r="34" spans="1:20" x14ac:dyDescent="0.3">
      <c r="A34">
        <v>32</v>
      </c>
      <c r="B34" s="1">
        <v>44196</v>
      </c>
      <c r="C34" s="2">
        <v>47.9714497919026</v>
      </c>
      <c r="D34" s="2">
        <v>50.538392454068301</v>
      </c>
      <c r="E34" s="2">
        <v>44.263646064140197</v>
      </c>
      <c r="F34" s="2">
        <v>45.073291778564403</v>
      </c>
      <c r="G34">
        <v>1061757700</v>
      </c>
      <c r="H34">
        <v>0</v>
      </c>
      <c r="I34">
        <v>0</v>
      </c>
      <c r="J34">
        <v>14801.8</v>
      </c>
      <c r="K34">
        <v>20724.128000000001</v>
      </c>
      <c r="L34">
        <v>260.47399999999999</v>
      </c>
      <c r="M34">
        <v>0.93</v>
      </c>
      <c r="N34">
        <v>6.7</v>
      </c>
      <c r="O34">
        <f t="shared" si="1"/>
        <v>0.31758148744969855</v>
      </c>
      <c r="P34">
        <f t="shared" si="3"/>
        <v>3.0065300440651552</v>
      </c>
      <c r="Q34">
        <f t="shared" si="4"/>
        <v>-6.2847001759392258</v>
      </c>
      <c r="R34">
        <f t="shared" si="5"/>
        <v>-6.4025424271921461</v>
      </c>
      <c r="S34">
        <f t="shared" si="6"/>
        <v>-6.3999226409912344</v>
      </c>
      <c r="T34">
        <f t="shared" si="2"/>
        <v>0.35150639774866166</v>
      </c>
    </row>
    <row r="35" spans="1:20" x14ac:dyDescent="0.3">
      <c r="A35">
        <v>33</v>
      </c>
      <c r="B35" s="1">
        <v>44286</v>
      </c>
      <c r="C35" s="2">
        <v>45.487310519590899</v>
      </c>
      <c r="D35" s="2">
        <v>51.256029486063397</v>
      </c>
      <c r="E35" s="2">
        <v>45.450511154787499</v>
      </c>
      <c r="F35" s="2">
        <v>50.869609832763601</v>
      </c>
      <c r="G35">
        <v>1032898900</v>
      </c>
      <c r="H35">
        <v>0.42</v>
      </c>
      <c r="I35">
        <v>0</v>
      </c>
      <c r="J35">
        <v>15657.6</v>
      </c>
      <c r="K35">
        <v>20990.541000000001</v>
      </c>
      <c r="L35">
        <v>264.87700000000001</v>
      </c>
      <c r="M35">
        <v>1.61</v>
      </c>
      <c r="N35">
        <v>6.1</v>
      </c>
      <c r="O35">
        <f t="shared" si="1"/>
        <v>0.70614527094016222</v>
      </c>
      <c r="P35">
        <f t="shared" si="3"/>
        <v>3.1274910667936493</v>
      </c>
      <c r="Q35">
        <f t="shared" si="4"/>
        <v>-6.2827010565904198</v>
      </c>
      <c r="R35">
        <f t="shared" si="5"/>
        <v>-6.4022336828911719</v>
      </c>
      <c r="S35">
        <f t="shared" si="6"/>
        <v>-6.4001950624332702</v>
      </c>
      <c r="T35">
        <f t="shared" si="2"/>
        <v>0.89423639387654741</v>
      </c>
    </row>
    <row r="36" spans="1:20" x14ac:dyDescent="0.3">
      <c r="A36">
        <v>34</v>
      </c>
      <c r="B36" s="1">
        <v>44377</v>
      </c>
      <c r="C36" s="2">
        <v>51.339402085650299</v>
      </c>
      <c r="D36" s="2">
        <v>53.398916631838503</v>
      </c>
      <c r="E36" s="2">
        <v>49.678802582893702</v>
      </c>
      <c r="F36" s="2">
        <v>52.239280700683501</v>
      </c>
      <c r="G36">
        <v>819578000</v>
      </c>
      <c r="H36">
        <v>0.42</v>
      </c>
      <c r="I36">
        <v>0</v>
      </c>
      <c r="J36">
        <v>16108.5</v>
      </c>
      <c r="K36">
        <v>21309.544000000002</v>
      </c>
      <c r="L36">
        <v>271.69600000000003</v>
      </c>
      <c r="M36">
        <v>1.52</v>
      </c>
      <c r="N36">
        <v>5.9</v>
      </c>
      <c r="O36">
        <f t="shared" si="1"/>
        <v>0.91086998463010105</v>
      </c>
      <c r="P36">
        <f t="shared" si="3"/>
        <v>3.2723298289165847</v>
      </c>
      <c r="Q36">
        <f t="shared" si="4"/>
        <v>-6.2796049869016821</v>
      </c>
      <c r="R36">
        <f t="shared" si="5"/>
        <v>-6.4022745461074768</v>
      </c>
      <c r="S36">
        <f t="shared" si="6"/>
        <v>-6.4002858695806157</v>
      </c>
      <c r="T36">
        <f t="shared" si="2"/>
        <v>1.0224835773284819</v>
      </c>
    </row>
    <row r="37" spans="1:20" x14ac:dyDescent="0.3">
      <c r="A37">
        <v>35</v>
      </c>
      <c r="B37" s="1">
        <v>44469</v>
      </c>
      <c r="C37" s="2">
        <v>52.698338943883201</v>
      </c>
      <c r="D37" s="2">
        <v>53.427403138073998</v>
      </c>
      <c r="E37" s="2">
        <v>48.978236764036197</v>
      </c>
      <c r="F37" s="2">
        <v>49.024971008300703</v>
      </c>
      <c r="G37">
        <v>952990100</v>
      </c>
      <c r="H37">
        <v>0.84</v>
      </c>
      <c r="I37">
        <v>0</v>
      </c>
      <c r="J37">
        <v>16398.900000000001</v>
      </c>
      <c r="K37">
        <v>21483.082999999999</v>
      </c>
      <c r="L37">
        <v>274.31</v>
      </c>
      <c r="M37">
        <v>1.37</v>
      </c>
      <c r="N37">
        <v>4.8</v>
      </c>
      <c r="O37">
        <f t="shared" si="1"/>
        <v>1.0427219625754516</v>
      </c>
      <c r="P37">
        <f t="shared" si="3"/>
        <v>3.3511227366323482</v>
      </c>
      <c r="Q37">
        <f t="shared" si="4"/>
        <v>-6.2784181374858798</v>
      </c>
      <c r="R37">
        <f t="shared" si="5"/>
        <v>-6.4023426514679862</v>
      </c>
      <c r="S37">
        <f t="shared" si="6"/>
        <v>-6.4007853088910149</v>
      </c>
      <c r="T37">
        <f t="shared" si="2"/>
        <v>0.72151626142404846</v>
      </c>
    </row>
    <row r="38" spans="1:20" x14ac:dyDescent="0.3">
      <c r="A38">
        <v>36</v>
      </c>
      <c r="B38" s="1">
        <v>44561</v>
      </c>
      <c r="C38" s="2">
        <v>50.281013415714099</v>
      </c>
      <c r="D38" s="2">
        <v>59.695655868208</v>
      </c>
      <c r="E38" s="2">
        <v>49.616673135297397</v>
      </c>
      <c r="F38" s="2">
        <v>59.069278717041001</v>
      </c>
      <c r="G38">
        <v>1230678400</v>
      </c>
      <c r="H38">
        <v>0</v>
      </c>
      <c r="I38">
        <v>0</v>
      </c>
      <c r="J38">
        <v>16799.2</v>
      </c>
      <c r="K38">
        <v>21847.601999999999</v>
      </c>
      <c r="L38">
        <v>278.80200000000002</v>
      </c>
      <c r="M38">
        <v>1.47</v>
      </c>
      <c r="N38">
        <v>3.9</v>
      </c>
      <c r="O38">
        <f t="shared" si="1"/>
        <v>1.224472467987034</v>
      </c>
      <c r="P38">
        <f t="shared" si="3"/>
        <v>3.5166273893481232</v>
      </c>
      <c r="Q38">
        <f t="shared" si="4"/>
        <v>-6.276378608956505</v>
      </c>
      <c r="R38">
        <f t="shared" si="5"/>
        <v>-6.4022972478943139</v>
      </c>
      <c r="S38">
        <f t="shared" si="6"/>
        <v>-6.4011939410540686</v>
      </c>
      <c r="T38">
        <f t="shared" si="2"/>
        <v>1.6620007263720398</v>
      </c>
    </row>
    <row r="39" spans="1:20" x14ac:dyDescent="0.3">
      <c r="A39">
        <v>37</v>
      </c>
      <c r="B39" s="1">
        <v>44651</v>
      </c>
      <c r="C39">
        <v>58.9743752196961</v>
      </c>
      <c r="D39" s="2">
        <v>63.776599190766198</v>
      </c>
      <c r="E39" s="2">
        <v>54.570753273895498</v>
      </c>
      <c r="F39" s="2">
        <v>60.151206970214801</v>
      </c>
      <c r="G39">
        <v>1206395600</v>
      </c>
      <c r="H39">
        <v>0.44</v>
      </c>
      <c r="I39">
        <v>0</v>
      </c>
      <c r="J39">
        <v>17203.599999999999</v>
      </c>
      <c r="K39">
        <v>21738.870999999999</v>
      </c>
      <c r="L39">
        <v>287.50400000000002</v>
      </c>
      <c r="M39">
        <v>2.13</v>
      </c>
      <c r="N39">
        <v>3.6</v>
      </c>
      <c r="O39">
        <f t="shared" si="1"/>
        <v>1.4080845199191938</v>
      </c>
      <c r="P39">
        <f t="shared" si="3"/>
        <v>3.4672596296581237</v>
      </c>
      <c r="Q39">
        <f t="shared" si="4"/>
        <v>-6.2724275899755106</v>
      </c>
      <c r="R39">
        <f t="shared" si="5"/>
        <v>-6.4019975843080745</v>
      </c>
      <c r="S39">
        <f t="shared" si="6"/>
        <v>-6.4013301517750865</v>
      </c>
      <c r="T39">
        <f t="shared" si="2"/>
        <v>1.7633055393869619</v>
      </c>
    </row>
    <row r="40" spans="1:20" x14ac:dyDescent="0.3">
      <c r="A40">
        <v>38</v>
      </c>
      <c r="B40" s="1">
        <v>44742</v>
      </c>
      <c r="C40" s="2">
        <v>60.649899893897803</v>
      </c>
      <c r="D40" s="2">
        <v>62.610361632481997</v>
      </c>
      <c r="E40">
        <v>55.705720132762103</v>
      </c>
      <c r="F40" s="2">
        <v>59.014591217041001</v>
      </c>
      <c r="G40">
        <v>852131500</v>
      </c>
      <c r="H40">
        <v>0.44</v>
      </c>
      <c r="I40">
        <v>0</v>
      </c>
      <c r="J40">
        <v>17550</v>
      </c>
      <c r="K40">
        <v>21708.16</v>
      </c>
      <c r="L40">
        <v>296.31099999999998</v>
      </c>
      <c r="M40">
        <v>3.14</v>
      </c>
      <c r="N40">
        <v>3.6</v>
      </c>
      <c r="O40">
        <f t="shared" si="1"/>
        <v>1.5653624991212234</v>
      </c>
      <c r="P40">
        <f t="shared" si="3"/>
        <v>3.4533157381475195</v>
      </c>
      <c r="Q40">
        <f t="shared" si="4"/>
        <v>-6.2684288972421616</v>
      </c>
      <c r="R40">
        <f t="shared" si="5"/>
        <v>-6.4015390082139811</v>
      </c>
      <c r="S40">
        <f t="shared" si="6"/>
        <v>-6.4013301517750865</v>
      </c>
      <c r="T40">
        <f t="shared" si="2"/>
        <v>1.6568801400988726</v>
      </c>
    </row>
    <row r="41" spans="1:20" x14ac:dyDescent="0.3">
      <c r="A41">
        <v>39</v>
      </c>
      <c r="B41" s="1">
        <v>44834</v>
      </c>
      <c r="C41">
        <v>59.315753226098799</v>
      </c>
      <c r="D41" s="2">
        <v>61.338536395347298</v>
      </c>
      <c r="E41" s="2">
        <v>52.033727202823201</v>
      </c>
      <c r="F41" s="2">
        <v>61.271110534667898</v>
      </c>
      <c r="G41">
        <v>913493900</v>
      </c>
      <c r="H41">
        <v>0.88</v>
      </c>
      <c r="I41">
        <v>0</v>
      </c>
      <c r="J41">
        <v>17804</v>
      </c>
      <c r="K41">
        <v>21851.133999999998</v>
      </c>
      <c r="L41">
        <v>296.80799999999999</v>
      </c>
      <c r="M41">
        <v>3.52</v>
      </c>
      <c r="N41">
        <v>3.5</v>
      </c>
      <c r="O41">
        <f t="shared" si="1"/>
        <v>1.680687576249732</v>
      </c>
      <c r="P41">
        <f t="shared" si="3"/>
        <v>3.5182310435702409</v>
      </c>
      <c r="Q41">
        <f t="shared" si="4"/>
        <v>-6.2682032414810092</v>
      </c>
      <c r="R41">
        <f t="shared" si="5"/>
        <v>-6.401366474634024</v>
      </c>
      <c r="S41">
        <f t="shared" si="6"/>
        <v>-6.4013755553487588</v>
      </c>
      <c r="T41">
        <f t="shared" si="2"/>
        <v>1.8681661166561654</v>
      </c>
    </row>
    <row r="42" spans="1:20" x14ac:dyDescent="0.3">
      <c r="A42">
        <v>40</v>
      </c>
      <c r="B42" s="1">
        <v>44926</v>
      </c>
      <c r="C42" s="2">
        <v>62.1555429471967</v>
      </c>
      <c r="D42" s="2">
        <v>63.220616261800998</v>
      </c>
      <c r="E42" s="2">
        <v>57.533695959824598</v>
      </c>
      <c r="F42" s="2">
        <v>58.149288177490199</v>
      </c>
      <c r="G42">
        <v>772611800</v>
      </c>
      <c r="H42">
        <v>0</v>
      </c>
      <c r="I42">
        <v>0</v>
      </c>
      <c r="J42">
        <v>17943.599999999999</v>
      </c>
      <c r="K42">
        <v>21989.981</v>
      </c>
      <c r="L42">
        <v>296.79700000000003</v>
      </c>
      <c r="M42">
        <v>3.62</v>
      </c>
      <c r="N42">
        <v>3.5</v>
      </c>
      <c r="O42">
        <f t="shared" si="1"/>
        <v>1.7440709650967385</v>
      </c>
      <c r="P42">
        <f t="shared" si="3"/>
        <v>3.5812725435074935</v>
      </c>
      <c r="Q42">
        <f t="shared" si="4"/>
        <v>-6.2682082358741127</v>
      </c>
      <c r="R42">
        <f t="shared" si="5"/>
        <v>-6.4013210710603516</v>
      </c>
      <c r="S42">
        <f t="shared" si="6"/>
        <v>-6.4013755553487588</v>
      </c>
      <c r="T42">
        <f t="shared" si="2"/>
        <v>1.5758587208265762</v>
      </c>
    </row>
    <row r="43" spans="1:20" x14ac:dyDescent="0.3">
      <c r="A43">
        <v>41</v>
      </c>
      <c r="B43" s="1">
        <v>45016</v>
      </c>
      <c r="C43" s="2">
        <v>57.777976273864297</v>
      </c>
      <c r="D43" s="2">
        <v>63.503982526328301</v>
      </c>
      <c r="E43" s="2">
        <v>57.035351809091701</v>
      </c>
      <c r="F43" s="2">
        <v>58.29585647583</v>
      </c>
      <c r="G43">
        <v>844550400</v>
      </c>
      <c r="H43">
        <v>0.46</v>
      </c>
      <c r="I43">
        <v>0</v>
      </c>
      <c r="J43">
        <v>18282.599999999999</v>
      </c>
      <c r="K43">
        <v>22112.329000000002</v>
      </c>
      <c r="L43">
        <v>301.83600000000001</v>
      </c>
      <c r="M43">
        <v>3.66</v>
      </c>
      <c r="N43">
        <v>3.5</v>
      </c>
      <c r="O43">
        <f t="shared" si="1"/>
        <v>1.8979890798469921</v>
      </c>
      <c r="P43">
        <f t="shared" si="3"/>
        <v>3.6368229078244974</v>
      </c>
      <c r="Q43">
        <f t="shared" si="4"/>
        <v>-6.2659203497967484</v>
      </c>
      <c r="R43">
        <f t="shared" si="5"/>
        <v>-6.4013029096308829</v>
      </c>
      <c r="S43">
        <f t="shared" si="6"/>
        <v>-6.4013755553487588</v>
      </c>
      <c r="T43">
        <f t="shared" si="2"/>
        <v>1.5895824349579637</v>
      </c>
    </row>
    <row r="44" spans="1:20" x14ac:dyDescent="0.3">
      <c r="A44">
        <v>42</v>
      </c>
      <c r="B44" s="1">
        <v>45107</v>
      </c>
      <c r="C44" s="2">
        <v>59.018710330927597</v>
      </c>
      <c r="D44" s="2">
        <v>62.297529449567001</v>
      </c>
      <c r="E44" s="2">
        <v>57.9356190263561</v>
      </c>
      <c r="F44" s="2">
        <v>58.910404205322202</v>
      </c>
      <c r="G44">
        <v>780274100</v>
      </c>
      <c r="H44">
        <v>0.46</v>
      </c>
      <c r="I44">
        <v>0</v>
      </c>
      <c r="J44">
        <v>18485.400000000001</v>
      </c>
      <c r="K44">
        <v>22225.35</v>
      </c>
      <c r="L44">
        <v>305.10899999999998</v>
      </c>
      <c r="M44">
        <v>3.75</v>
      </c>
      <c r="N44">
        <v>3.6</v>
      </c>
      <c r="O44">
        <f t="shared" si="1"/>
        <v>1.9900675272551096</v>
      </c>
      <c r="P44">
        <f t="shared" si="3"/>
        <v>3.6881384808250517</v>
      </c>
      <c r="Q44">
        <f t="shared" si="4"/>
        <v>-6.2644342908304429</v>
      </c>
      <c r="R44">
        <f t="shared" si="5"/>
        <v>-6.4012620464145771</v>
      </c>
      <c r="S44">
        <f t="shared" si="6"/>
        <v>-6.4013301517750865</v>
      </c>
      <c r="T44">
        <f t="shared" si="2"/>
        <v>1.6471247374556799</v>
      </c>
    </row>
    <row r="45" spans="1:20" x14ac:dyDescent="0.3">
      <c r="A45">
        <v>43</v>
      </c>
      <c r="B45" s="1">
        <v>45199</v>
      </c>
      <c r="C45" s="2">
        <v>59.527718440658802</v>
      </c>
      <c r="D45" s="2">
        <v>59.656696223654599</v>
      </c>
      <c r="E45" s="2">
        <v>51.144230669998599</v>
      </c>
      <c r="F45" s="2">
        <v>56.293380737304602</v>
      </c>
      <c r="G45">
        <v>739416700</v>
      </c>
      <c r="H45">
        <v>0.46</v>
      </c>
      <c r="I45">
        <v>0</v>
      </c>
      <c r="J45">
        <v>18853.400000000001</v>
      </c>
      <c r="K45">
        <v>22491.566999999999</v>
      </c>
      <c r="L45">
        <v>307.78899999999999</v>
      </c>
      <c r="M45">
        <v>4.38</v>
      </c>
      <c r="N45">
        <v>3.8</v>
      </c>
      <c r="O45">
        <f t="shared" si="1"/>
        <v>2.1571526783704291</v>
      </c>
      <c r="P45">
        <f t="shared" si="3"/>
        <v>3.8090105125491469</v>
      </c>
      <c r="Q45">
        <f t="shared" si="4"/>
        <v>-6.2632174750560159</v>
      </c>
      <c r="R45">
        <f t="shared" si="5"/>
        <v>-6.40097600390044</v>
      </c>
      <c r="S45">
        <f t="shared" si="6"/>
        <v>-6.4012393446277418</v>
      </c>
      <c r="T45">
        <f t="shared" si="2"/>
        <v>1.4020834675697389</v>
      </c>
    </row>
    <row r="46" spans="1:20" x14ac:dyDescent="0.3">
      <c r="F46">
        <f>AVERAGE(F2:F45)</f>
        <v>41.319228258999878</v>
      </c>
      <c r="I46" t="s">
        <v>18</v>
      </c>
      <c r="J46">
        <f>AVERAGE(J2:J45)</f>
        <v>14102.336363636363</v>
      </c>
      <c r="K46">
        <f t="shared" ref="K46:N46" si="7">AVERAGE(K2:K45)</f>
        <v>19914.257954545454</v>
      </c>
      <c r="L46">
        <f t="shared" si="7"/>
        <v>255.72020454545455</v>
      </c>
      <c r="M46">
        <f t="shared" si="7"/>
        <v>2.2872727272727276</v>
      </c>
      <c r="N46">
        <f t="shared" si="7"/>
        <v>5.1000000000000005</v>
      </c>
    </row>
    <row r="47" spans="1:20" x14ac:dyDescent="0.3">
      <c r="F47">
        <f>_xlfn.STDEV.S(F2:F45)</f>
        <v>10.679929422646813</v>
      </c>
      <c r="I47" t="s">
        <v>19</v>
      </c>
      <c r="J47">
        <f>_xlfn.STDEV.S(J2:J45)</f>
        <v>2202.4698038308161</v>
      </c>
      <c r="K47">
        <f t="shared" ref="K47:N47" si="8">_xlfn.STDEV.S(K2:K45)</f>
        <v>1436.2142422573272</v>
      </c>
      <c r="L47">
        <f t="shared" si="8"/>
        <v>22.358831295724659</v>
      </c>
      <c r="M47">
        <f t="shared" si="8"/>
        <v>0.81618045096732428</v>
      </c>
      <c r="N47">
        <f t="shared" si="8"/>
        <v>1.6245213964247642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quarterly data for 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 Deoghare</dc:creator>
  <cp:lastModifiedBy>Tanishk Deoghare</cp:lastModifiedBy>
  <dcterms:modified xsi:type="dcterms:W3CDTF">2023-11-04T21:10:34Z</dcterms:modified>
</cp:coreProperties>
</file>