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3"/>
  </bookViews>
  <sheets>
    <sheet name="Coffe sales" sheetId="5" r:id="rId1"/>
    <sheet name="index" sheetId="1" r:id="rId2"/>
    <sheet name="Questins to answer" sheetId="2" r:id="rId3"/>
    <sheet name="Solve here" sheetId="3" r:id="rId4"/>
    <sheet name="Answers" sheetId="4" r:id="rId5"/>
  </sheets>
  <definedNames>
    <definedName name="_xlnm._FilterDatabase" localSheetId="1" hidden="1">index!$F$1:$F$897</definedName>
  </definedNames>
  <calcPr calcId="152511"/>
  <pivotCaches>
    <pivotCache cacheId="1" r:id="rId6"/>
    <pivotCache cacheId="2" r:id="rId7"/>
    <pivotCache cacheId="3" r:id="rId8"/>
    <pivotCache cacheId="4" r:id="rId9"/>
    <pivotCache cacheId="5" r:id="rId10"/>
    <pivotCache cacheId="22" r:id="rId11"/>
    <pivotCache cacheId="31" r:id="rId12"/>
  </pivotCaches>
</workbook>
</file>

<file path=xl/calcChain.xml><?xml version="1.0" encoding="utf-8"?>
<calcChain xmlns="http://schemas.openxmlformats.org/spreadsheetml/2006/main">
  <c r="N2" i="1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Q4" i="1" l="1"/>
  <c r="N4" i="1"/>
  <c r="N140" i="1"/>
  <c r="N57" i="1"/>
  <c r="N58" i="1"/>
  <c r="N141" i="1"/>
  <c r="N142" i="1"/>
  <c r="N59" i="1"/>
  <c r="N24" i="1"/>
  <c r="N143" i="1"/>
  <c r="N60" i="1"/>
  <c r="N144" i="1"/>
  <c r="N145" i="1"/>
  <c r="N146" i="1"/>
  <c r="N147" i="1"/>
  <c r="N7" i="1"/>
  <c r="N148" i="1"/>
  <c r="N61" i="1"/>
  <c r="N62" i="1"/>
  <c r="N149" i="1"/>
  <c r="N150" i="1"/>
  <c r="N63" i="1"/>
  <c r="N64" i="1"/>
  <c r="N65" i="1"/>
  <c r="N30" i="1"/>
  <c r="N19" i="1"/>
  <c r="N66" i="1"/>
  <c r="N151" i="1"/>
  <c r="N67" i="1"/>
  <c r="N152" i="1"/>
  <c r="N31" i="1"/>
  <c r="N153" i="1"/>
  <c r="N154" i="1"/>
  <c r="N155" i="1"/>
  <c r="N20" i="1"/>
  <c r="N156" i="1"/>
  <c r="N68" i="1"/>
  <c r="N157" i="1"/>
  <c r="N158" i="1"/>
  <c r="N39" i="1"/>
  <c r="N69" i="1"/>
  <c r="N159" i="1"/>
  <c r="N160" i="1"/>
  <c r="N161" i="1"/>
  <c r="N25" i="1"/>
  <c r="N162" i="1"/>
  <c r="N163" i="1"/>
  <c r="N164" i="1"/>
  <c r="N165" i="1"/>
  <c r="N70" i="1"/>
  <c r="N166" i="1"/>
  <c r="N71" i="1"/>
  <c r="N32" i="1"/>
  <c r="N167" i="1"/>
  <c r="N168" i="1"/>
  <c r="N169" i="1"/>
  <c r="N72" i="1"/>
  <c r="N170" i="1"/>
  <c r="N171" i="1"/>
  <c r="N172" i="1"/>
  <c r="N73" i="1"/>
  <c r="N173" i="1"/>
  <c r="N174" i="1"/>
  <c r="N74" i="1"/>
  <c r="N175" i="1"/>
  <c r="N176" i="1"/>
  <c r="N40" i="1"/>
  <c r="N177" i="1"/>
  <c r="N178" i="1"/>
  <c r="N179" i="1"/>
  <c r="N180" i="1"/>
  <c r="N181" i="1"/>
  <c r="N5" i="1"/>
  <c r="N75" i="1"/>
  <c r="N76" i="1"/>
  <c r="N77" i="1"/>
  <c r="N78" i="1"/>
  <c r="N182" i="1"/>
  <c r="N183" i="1"/>
  <c r="N184" i="1"/>
  <c r="N185" i="1"/>
  <c r="N79" i="1"/>
  <c r="N186" i="1"/>
  <c r="N187" i="1"/>
  <c r="N188" i="1"/>
  <c r="N80" i="1"/>
  <c r="N81" i="1"/>
  <c r="N189" i="1"/>
  <c r="N190" i="1"/>
  <c r="N191" i="1"/>
  <c r="N82" i="1"/>
  <c r="N192" i="1"/>
  <c r="N193" i="1"/>
  <c r="N21" i="1"/>
  <c r="N194" i="1"/>
  <c r="N41" i="1"/>
  <c r="N195" i="1"/>
  <c r="N83" i="1"/>
  <c r="N84" i="1"/>
  <c r="N85" i="1"/>
  <c r="N86" i="1"/>
  <c r="N196" i="1"/>
  <c r="N87" i="1"/>
  <c r="N197" i="1"/>
  <c r="N198" i="1"/>
  <c r="N88" i="1"/>
  <c r="N199" i="1"/>
  <c r="N200" i="1"/>
  <c r="N89" i="1"/>
  <c r="N11" i="1"/>
  <c r="N201" i="1"/>
  <c r="N202" i="1"/>
  <c r="N203" i="1"/>
  <c r="N204" i="1"/>
  <c r="N205" i="1"/>
  <c r="N90" i="1"/>
  <c r="N8" i="1"/>
  <c r="N14" i="1"/>
  <c r="N33" i="1"/>
  <c r="N206" i="1"/>
  <c r="N91" i="1"/>
  <c r="N207" i="1"/>
  <c r="N208" i="1"/>
  <c r="N26" i="1"/>
  <c r="N92" i="1"/>
  <c r="N209" i="1"/>
  <c r="N93" i="1"/>
  <c r="N210" i="1"/>
  <c r="N22" i="1"/>
  <c r="N15" i="1"/>
  <c r="N211" i="1"/>
  <c r="N34" i="1"/>
  <c r="N212" i="1"/>
  <c r="N94" i="1"/>
  <c r="N213" i="1"/>
  <c r="N214" i="1"/>
  <c r="N215" i="1"/>
  <c r="N216" i="1"/>
  <c r="N217" i="1"/>
  <c r="N16" i="1"/>
  <c r="N95" i="1"/>
  <c r="N96" i="1"/>
  <c r="N218" i="1"/>
  <c r="N219" i="1"/>
  <c r="N220" i="1"/>
  <c r="N221" i="1"/>
  <c r="N222" i="1"/>
  <c r="N97" i="1"/>
  <c r="N223" i="1"/>
  <c r="N224" i="1"/>
  <c r="N98" i="1"/>
  <c r="N225" i="1"/>
  <c r="N226" i="1"/>
  <c r="N227" i="1"/>
  <c r="N228" i="1"/>
  <c r="N10" i="1"/>
  <c r="N229" i="1"/>
  <c r="N99" i="1"/>
  <c r="N230" i="1"/>
  <c r="N231" i="1"/>
  <c r="N232" i="1"/>
  <c r="N42" i="1"/>
  <c r="N233" i="1"/>
  <c r="N234" i="1"/>
  <c r="N235" i="1"/>
  <c r="N236" i="1"/>
  <c r="N43" i="1"/>
  <c r="N17" i="1"/>
  <c r="N237" i="1"/>
  <c r="N44" i="1"/>
  <c r="N238" i="1"/>
  <c r="N239" i="1"/>
  <c r="N240" i="1"/>
  <c r="N241" i="1"/>
  <c r="N242" i="1"/>
  <c r="N243" i="1"/>
  <c r="N244" i="1"/>
  <c r="N245" i="1"/>
  <c r="N27" i="1"/>
  <c r="N246" i="1"/>
  <c r="N247" i="1"/>
  <c r="N13" i="1"/>
  <c r="N100" i="1"/>
  <c r="N248" i="1"/>
  <c r="N101" i="1"/>
  <c r="N249" i="1"/>
  <c r="N250" i="1"/>
  <c r="N102" i="1"/>
  <c r="N251" i="1"/>
  <c r="N252" i="1"/>
  <c r="N253" i="1"/>
  <c r="N254" i="1"/>
  <c r="N255" i="1"/>
  <c r="N45" i="1"/>
  <c r="N256" i="1"/>
  <c r="N35" i="1"/>
  <c r="N103" i="1"/>
  <c r="N257" i="1"/>
  <c r="N258" i="1"/>
  <c r="N46" i="1"/>
  <c r="N104" i="1"/>
  <c r="N259" i="1"/>
  <c r="N260" i="1"/>
  <c r="N261" i="1"/>
  <c r="N262" i="1"/>
  <c r="N263" i="1"/>
  <c r="N105" i="1"/>
  <c r="N106" i="1"/>
  <c r="N264" i="1"/>
  <c r="N265" i="1"/>
  <c r="N266" i="1"/>
  <c r="N267" i="1"/>
  <c r="N268" i="1"/>
  <c r="N107" i="1"/>
  <c r="N269" i="1"/>
  <c r="N270" i="1"/>
  <c r="N108" i="1"/>
  <c r="N271" i="1"/>
  <c r="N272" i="1"/>
  <c r="N273" i="1"/>
  <c r="N274" i="1"/>
  <c r="N275" i="1"/>
  <c r="N276" i="1"/>
  <c r="N277" i="1"/>
  <c r="N278" i="1"/>
  <c r="N47" i="1"/>
  <c r="N109" i="1"/>
  <c r="N279" i="1"/>
  <c r="N280" i="1"/>
  <c r="N110" i="1"/>
  <c r="N281" i="1"/>
  <c r="N111" i="1"/>
  <c r="N112" i="1"/>
  <c r="N282" i="1"/>
  <c r="N283" i="1"/>
  <c r="N48" i="1"/>
  <c r="N113" i="1"/>
  <c r="N284" i="1"/>
  <c r="N285" i="1"/>
  <c r="N286" i="1"/>
  <c r="N287" i="1"/>
  <c r="N288" i="1"/>
  <c r="N49" i="1"/>
  <c r="N289" i="1"/>
  <c r="N290" i="1"/>
  <c r="N114" i="1"/>
  <c r="N291" i="1"/>
  <c r="N292" i="1"/>
  <c r="N293" i="1"/>
  <c r="N50" i="1"/>
  <c r="N294" i="1"/>
  <c r="N36" i="1"/>
  <c r="N295" i="1"/>
  <c r="N296" i="1"/>
  <c r="N297" i="1"/>
  <c r="N298" i="1"/>
  <c r="N299" i="1"/>
  <c r="N115" i="1"/>
  <c r="N51" i="1"/>
  <c r="N300" i="1"/>
  <c r="N116" i="1"/>
  <c r="N301" i="1"/>
  <c r="N117" i="1"/>
  <c r="N302" i="1"/>
  <c r="N303" i="1"/>
  <c r="N304" i="1"/>
  <c r="N305" i="1"/>
  <c r="N306" i="1"/>
  <c r="N307" i="1"/>
  <c r="N308" i="1"/>
  <c r="N118" i="1"/>
  <c r="N309" i="1"/>
  <c r="N310" i="1"/>
  <c r="N311" i="1"/>
  <c r="N52" i="1"/>
  <c r="N28" i="1"/>
  <c r="N312" i="1"/>
  <c r="N313" i="1"/>
  <c r="N53" i="1"/>
  <c r="N119" i="1"/>
  <c r="N314" i="1"/>
  <c r="N315" i="1"/>
  <c r="N316" i="1"/>
  <c r="N120" i="1"/>
  <c r="N317" i="1"/>
  <c r="N318" i="1"/>
  <c r="N37" i="1"/>
  <c r="N319" i="1"/>
  <c r="N121" i="1"/>
  <c r="N122" i="1"/>
  <c r="N320" i="1"/>
  <c r="N321" i="1"/>
  <c r="N322" i="1"/>
  <c r="N323" i="1"/>
  <c r="N324" i="1"/>
  <c r="N123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124" i="1"/>
  <c r="N125" i="1"/>
  <c r="N126" i="1"/>
  <c r="N337" i="1"/>
  <c r="N338" i="1"/>
  <c r="N339" i="1"/>
  <c r="N131" i="1"/>
  <c r="N132" i="1"/>
  <c r="N133" i="1"/>
  <c r="N134" i="1"/>
  <c r="N135" i="1"/>
  <c r="N18" i="1"/>
  <c r="N136" i="1"/>
  <c r="N23" i="1"/>
  <c r="N38" i="1"/>
  <c r="N137" i="1"/>
  <c r="N138" i="1"/>
  <c r="N139" i="1"/>
  <c r="N9" i="1"/>
  <c r="N29" i="1"/>
  <c r="N56" i="1"/>
  <c r="N54" i="1"/>
  <c r="N12" i="1"/>
  <c r="N127" i="1"/>
  <c r="N128" i="1"/>
  <c r="N129" i="1"/>
  <c r="N55" i="1"/>
  <c r="N3" i="1"/>
  <c r="N130" i="1"/>
  <c r="N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Q3" i="1" l="1"/>
  <c r="Q5" i="1" s="1"/>
  <c r="J5" i="4"/>
</calcChain>
</file>

<file path=xl/sharedStrings.xml><?xml version="1.0" encoding="utf-8"?>
<sst xmlns="http://schemas.openxmlformats.org/spreadsheetml/2006/main" count="4427" uniqueCount="405">
  <si>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</si>
  <si>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</si>
  <si>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</si>
  <si>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</si>
  <si>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</si>
  <si>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</si>
  <si>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</si>
  <si>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</si>
  <si>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</si>
  <si>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</si>
  <si>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</si>
  <si>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</si>
  <si>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</si>
  <si>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</si>
  <si>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</si>
  <si>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</si>
  <si>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</si>
  <si>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</si>
  <si>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</si>
  <si>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</si>
  <si>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</si>
  <si>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</si>
  <si>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</si>
  <si>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</si>
  <si>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</si>
  <si>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</si>
  <si>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</si>
  <si>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</si>
  <si>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</si>
  <si>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</si>
  <si>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</si>
  <si>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</si>
  <si>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</si>
  <si>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</si>
  <si>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</si>
  <si>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</si>
  <si>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</si>
  <si>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</si>
  <si>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</si>
  <si>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</si>
  <si>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</si>
  <si>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</si>
  <si>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</si>
  <si>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</si>
  <si>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</si>
  <si>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</si>
  <si>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</si>
  <si>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</si>
  <si>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</si>
  <si>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</si>
  <si>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</si>
  <si>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</si>
  <si>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</si>
  <si>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</si>
  <si>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</si>
  <si>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</si>
  <si>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</si>
  <si>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</si>
  <si>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</si>
  <si>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</si>
  <si>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</si>
  <si>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</si>
  <si>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</si>
  <si>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</si>
  <si>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</si>
  <si>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</si>
  <si>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</si>
  <si>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</si>
  <si>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</si>
  <si>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</si>
  <si>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</si>
  <si>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</si>
  <si>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</si>
  <si>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</si>
  <si>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</si>
  <si>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</si>
  <si>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</si>
  <si>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</si>
  <si>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</si>
  <si>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</si>
  <si>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</si>
  <si>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</si>
  <si>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</si>
  <si>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</si>
  <si>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</si>
  <si>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</si>
  <si>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</si>
  <si>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</si>
  <si>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</si>
  <si>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</si>
  <si>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</si>
  <si>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</si>
  <si>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</si>
  <si>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</si>
  <si>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</si>
  <si>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</si>
  <si>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</si>
  <si>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</si>
  <si>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</si>
  <si>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</si>
  <si>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</si>
  <si>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</si>
  <si>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</si>
  <si>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</si>
  <si>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</si>
  <si>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</si>
  <si>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</si>
  <si>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</si>
  <si>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</si>
  <si>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</si>
  <si>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</si>
  <si>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</si>
  <si>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</si>
  <si>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</si>
  <si>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</si>
  <si>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</si>
  <si>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</si>
  <si>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</si>
  <si>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</si>
  <si>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</si>
  <si>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</si>
  <si>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</si>
  <si>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</si>
  <si>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</si>
  <si>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</si>
  <si>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</si>
  <si>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</si>
  <si>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</si>
  <si>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</si>
  <si>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</si>
  <si>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</si>
  <si>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</si>
  <si>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</si>
  <si>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</si>
  <si>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</si>
  <si>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</si>
  <si>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</si>
  <si>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</si>
  <si>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</si>
  <si>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</si>
  <si>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</si>
  <si>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</si>
  <si>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</si>
  <si>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</si>
  <si>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</si>
  <si>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</si>
  <si>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</si>
  <si>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</si>
  <si>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</si>
  <si>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</si>
  <si>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</si>
  <si>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</si>
  <si>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</si>
  <si>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</si>
  <si>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</si>
  <si>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</si>
  <si>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</si>
  <si>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</si>
  <si>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</si>
  <si>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</si>
  <si>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</si>
  <si>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</si>
  <si>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</si>
  <si>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</si>
  <si>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</si>
  <si>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</si>
  <si>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</si>
  <si>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</si>
  <si>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</si>
  <si>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</si>
  <si>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</si>
  <si>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</si>
  <si>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</si>
  <si>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</si>
  <si>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</si>
  <si>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</si>
  <si>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</si>
  <si>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</si>
  <si>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</si>
  <si>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</si>
  <si>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</si>
  <si>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</si>
  <si>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</si>
  <si>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</si>
  <si>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</si>
  <si>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</si>
  <si>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</si>
  <si>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</si>
  <si>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</si>
  <si>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</si>
  <si>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</si>
  <si>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</si>
  <si>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</si>
  <si>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</si>
  <si>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</si>
  <si>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</si>
  <si>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</si>
  <si>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</si>
  <si>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</si>
  <si>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</si>
  <si>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</si>
  <si>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</si>
  <si>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</si>
  <si>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</si>
  <si>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</si>
  <si>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</si>
  <si>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</si>
  <si>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</si>
  <si>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</si>
  <si>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</si>
  <si>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</si>
  <si>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</si>
  <si>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</si>
  <si>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</si>
  <si>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</si>
  <si>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</si>
  <si>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</si>
  <si>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</si>
  <si>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</si>
  <si>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</si>
  <si>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</si>
  <si>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</si>
  <si>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</si>
  <si>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</si>
  <si>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</si>
  <si>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</si>
  <si>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</si>
  <si>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</si>
  <si>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</si>
  <si>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</si>
  <si>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</si>
  <si>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</si>
  <si>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</si>
  <si>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</si>
  <si>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</si>
  <si>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</si>
  <si>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</si>
  <si>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</si>
  <si>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</si>
  <si>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</si>
  <si>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</si>
  <si>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</si>
  <si>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</si>
  <si>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</si>
  <si>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</si>
  <si>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</si>
  <si>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</si>
  <si>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</si>
  <si>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</si>
  <si>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</si>
  <si>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</si>
  <si>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</si>
  <si>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</si>
  <si>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</si>
  <si>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</si>
  <si>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</si>
  <si>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</si>
  <si>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</si>
  <si>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</si>
  <si>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</si>
  <si>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</si>
  <si>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</si>
  <si>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</si>
  <si>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</si>
  <si>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</si>
  <si>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</si>
  <si>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</si>
  <si>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</si>
  <si>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</si>
  <si>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</si>
  <si>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</si>
  <si>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</si>
  <si>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</si>
  <si>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</si>
  <si>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</si>
  <si>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</si>
  <si>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</si>
  <si>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</si>
  <si>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</si>
  <si>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</si>
  <si>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</si>
  <si>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</si>
  <si>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</si>
  <si>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</si>
  <si>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</si>
  <si>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</si>
  <si>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</si>
  <si>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</si>
  <si>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</si>
  <si>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</si>
  <si>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</si>
  <si>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</si>
  <si>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</si>
  <si>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</si>
  <si>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</si>
  <si>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</si>
  <si>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</si>
  <si>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</si>
  <si>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</si>
  <si>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</si>
  <si>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</si>
  <si>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</si>
  <si>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</si>
  <si>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</si>
  <si>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</si>
  <si>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</si>
  <si>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</si>
  <si>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</si>
  <si>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</si>
  <si>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</si>
  <si>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</si>
  <si>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</si>
  <si>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</si>
  <si>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</si>
  <si>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</si>
  <si>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</si>
  <si>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</si>
  <si>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</si>
  <si>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</si>
  <si>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</si>
  <si>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</si>
  <si>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</si>
  <si>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</si>
  <si>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</si>
  <si>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</si>
  <si>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</si>
  <si>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</si>
  <si>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</si>
  <si>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</si>
  <si>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</si>
  <si>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</si>
  <si>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</si>
  <si>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</si>
  <si>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</si>
  <si>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</si>
  <si>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</si>
  <si>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</si>
  <si>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</si>
  <si>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</si>
  <si>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</si>
  <si>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</si>
  <si>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</si>
  <si>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</si>
  <si>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</si>
  <si>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</si>
  <si>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</si>
  <si>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</si>
  <si>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</si>
  <si>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</si>
  <si>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</si>
  <si>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</si>
  <si>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</si>
  <si>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Questions to answer</t>
  </si>
  <si>
    <t>Top 3 coffies according to revenue</t>
  </si>
  <si>
    <t>Top 3 coffies according to Avg order value</t>
  </si>
  <si>
    <t>Count of card payments and cash payments</t>
  </si>
  <si>
    <t>On which day of the week are the most coffee sales recorded?</t>
  </si>
  <si>
    <t>Is there a correlation between the time of purchase and the amount spent?</t>
  </si>
  <si>
    <t>What is the average transaction amount for cash payments versus card payments?</t>
  </si>
  <si>
    <t>Are there any seasonal trends in coffee sales based on the date of purchase?</t>
  </si>
  <si>
    <t>What is the average customer retention rate based on repeat purchases?</t>
  </si>
  <si>
    <t>Row Labels</t>
  </si>
  <si>
    <t>Grand Total</t>
  </si>
  <si>
    <t>Sum of money</t>
  </si>
  <si>
    <t>Total Revenue</t>
  </si>
  <si>
    <t>Average of money</t>
  </si>
  <si>
    <t>Top 3 coffies by total orders</t>
  </si>
  <si>
    <t>Total orders</t>
  </si>
  <si>
    <t>Count of Payments</t>
  </si>
  <si>
    <t>Day of week</t>
  </si>
  <si>
    <t>Corrilation</t>
  </si>
  <si>
    <t>Hour of purchase</t>
  </si>
  <si>
    <t>Month</t>
  </si>
  <si>
    <t>Frequency</t>
  </si>
  <si>
    <t>Count of repeat customers</t>
  </si>
  <si>
    <t>Total unique customers</t>
  </si>
  <si>
    <t>Retation_rate</t>
  </si>
  <si>
    <t xml:space="preserve"> </t>
  </si>
  <si>
    <t>top 3 coffes according to revenue</t>
  </si>
  <si>
    <t xml:space="preserve">top 3 coffes according to </t>
  </si>
  <si>
    <t>average order value</t>
  </si>
  <si>
    <t>top 3 coffes by total orders</t>
  </si>
  <si>
    <t>Count of money</t>
  </si>
  <si>
    <t>count of card payments and cash payments</t>
  </si>
  <si>
    <t>Count of cash_type</t>
  </si>
  <si>
    <t>on which day of the week are the most coffee sales recorded?</t>
  </si>
  <si>
    <t>Count of coffee_name</t>
  </si>
  <si>
    <t>the week are the most coffee sales recorded?</t>
  </si>
  <si>
    <t>day of the week are the most coffee sales recorded?</t>
  </si>
  <si>
    <t xml:space="preserve"> week are the most coffee sales recorded?</t>
  </si>
  <si>
    <t>the most coffe sales record ?</t>
  </si>
  <si>
    <t>is there a correlation between time of purchase and the amount spent</t>
  </si>
  <si>
    <t>weekdays</t>
  </si>
  <si>
    <t>hours</t>
  </si>
  <si>
    <t>01-03-2024</t>
  </si>
  <si>
    <t>10:15:51</t>
  </si>
  <si>
    <t>38.7</t>
  </si>
  <si>
    <t>6</t>
  </si>
  <si>
    <t>10</t>
  </si>
  <si>
    <t>Average of hours</t>
  </si>
  <si>
    <t>coffees according to average order value</t>
  </si>
  <si>
    <t>Count of payments</t>
  </si>
  <si>
    <t>on which day of the week</t>
  </si>
  <si>
    <t xml:space="preserve">are the most coffee record </t>
  </si>
  <si>
    <t>sales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</si>
</sst>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1" xfId="0" applyNumberFormat="1" applyFont="1" applyBorder="1"/>
    <xf numFmtId="164" fontId="0" fillId="0" borderId="12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13" fillId="34" borderId="14" xfId="0" applyFont="1" applyFill="1" applyBorder="1"/>
    <xf numFmtId="0" fontId="13" fillId="34" borderId="10" xfId="0" applyFont="1" applyFill="1" applyBorder="1"/>
    <xf numFmtId="0" fontId="13" fillId="34" borderId="15" xfId="0" applyFont="1" applyFill="1" applyBorder="1"/>
    <xf numFmtId="14" fontId="0" fillId="33" borderId="14" xfId="0" applyNumberFormat="1" applyFont="1" applyFill="1" applyBorder="1"/>
    <xf numFmtId="164" fontId="0" fillId="33" borderId="10" xfId="0" applyNumberFormat="1" applyFont="1" applyFill="1" applyBorder="1"/>
    <xf numFmtId="0" fontId="0" fillId="33" borderId="10" xfId="0" applyFont="1" applyFill="1" applyBorder="1"/>
    <xf numFmtId="0" fontId="0" fillId="33" borderId="15" xfId="0" applyFont="1" applyFill="1" applyBorder="1"/>
    <xf numFmtId="14" fontId="0" fillId="0" borderId="14" xfId="0" applyNumberFormat="1" applyFont="1" applyBorder="1"/>
    <xf numFmtId="164" fontId="0" fillId="0" borderId="10" xfId="0" applyNumberFormat="1" applyFont="1" applyBorder="1"/>
    <xf numFmtId="0" fontId="0" fillId="0" borderId="10" xfId="0" applyFont="1" applyBorder="1"/>
    <xf numFmtId="0" fontId="0" fillId="0" borderId="15" xfId="0" applyFont="1" applyBorder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14" fontId="0" fillId="33" borderId="10" xfId="0" applyNumberFormat="1" applyFont="1" applyFill="1" applyBorder="1"/>
    <xf numFmtId="0" fontId="0" fillId="33" borderId="12" xfId="0" applyFont="1" applyFill="1" applyBorder="1"/>
    <xf numFmtId="0" fontId="13" fillId="3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13" fillId="33" borderId="10" xfId="0" applyNumberFormat="1" applyFont="1" applyFill="1" applyBorder="1"/>
    <xf numFmtId="0" fontId="13" fillId="33" borderId="10" xfId="0" applyFont="1" applyFill="1" applyBorder="1"/>
    <xf numFmtId="14" fontId="13" fillId="33" borderId="10" xfId="0" applyNumberFormat="1" applyFont="1" applyFill="1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[Cofee_sales.xlsx]Answers!PivotTable10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Answers!$J$7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Answers!$I$8:$I$24</c:f>
              <c:strCach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strCache>
            </c:strRef>
          </c:cat>
          <c:val>
            <c:numRef>
              <c:f>Answers!$J$8:$J$24</c:f>
              <c:numCache>
                <c:formatCode>General</c:formatCode>
                <c:ptCount val="16"/>
                <c:pt idx="0">
                  <c:v>248.29999999999998</c:v>
                </c:pt>
                <c:pt idx="1">
                  <c:v>872.92000000000007</c:v>
                </c:pt>
                <c:pt idx="2">
                  <c:v>804.26000000000033</c:v>
                </c:pt>
                <c:pt idx="3">
                  <c:v>3866.9199999999987</c:v>
                </c:pt>
                <c:pt idx="4">
                  <c:v>2571.9199999999987</c:v>
                </c:pt>
                <c:pt idx="5">
                  <c:v>2435.2199999999993</c:v>
                </c:pt>
                <c:pt idx="6">
                  <c:v>2137.3600000000015</c:v>
                </c:pt>
                <c:pt idx="7">
                  <c:v>2172.9</c:v>
                </c:pt>
                <c:pt idx="8">
                  <c:v>1971.6400000000003</c:v>
                </c:pt>
                <c:pt idx="9">
                  <c:v>2085.4800000000009</c:v>
                </c:pt>
                <c:pt idx="10">
                  <c:v>2302.5600000000004</c:v>
                </c:pt>
                <c:pt idx="11">
                  <c:v>2370.9200000000005</c:v>
                </c:pt>
                <c:pt idx="12">
                  <c:v>2925.4199999999973</c:v>
                </c:pt>
                <c:pt idx="13">
                  <c:v>1479.9800000000005</c:v>
                </c:pt>
                <c:pt idx="14">
                  <c:v>1854.5199999999998</c:v>
                </c:pt>
                <c:pt idx="15">
                  <c:v>492.62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96-4BE6-971E-7C127922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44504"/>
        <c:axId val="245273928"/>
      </c:lineChart>
      <c:catAx>
        <c:axId val="30184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3928"/>
        <c:crosses val="autoZero"/>
        <c:auto val="1"/>
        <c:lblAlgn val="ctr"/>
        <c:lblOffset val="100"/>
        <c:noMultiLvlLbl val="0"/>
      </c:catAx>
      <c:valAx>
        <c:axId val="24527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4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[Cofee_sales.xlsx]Answers!PivotTable12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Answers!$V$5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Answers!$U$6:$U$10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strCache>
            </c:strRef>
          </c:cat>
          <c:val>
            <c:numRef>
              <c:f>Answers!$V$6:$V$10</c:f>
              <c:numCache>
                <c:formatCode>General</c:formatCode>
                <c:ptCount val="4"/>
                <c:pt idx="0">
                  <c:v>7050.1999999999871</c:v>
                </c:pt>
                <c:pt idx="1">
                  <c:v>6720.5600000000013</c:v>
                </c:pt>
                <c:pt idx="2">
                  <c:v>9063.4200000000019</c:v>
                </c:pt>
                <c:pt idx="3">
                  <c:v>7758.7600000000048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20-47CA-B53F-DB09140F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93408"/>
        <c:axId val="353494584"/>
      </c:lineChart>
      <c:catAx>
        <c:axId val="3534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4584"/>
        <c:crosses val="autoZero"/>
        <c:auto val="1"/>
        <c:lblAlgn val="ctr"/>
        <c:lblOffset val="100"/>
        <c:noMultiLvlLbl val="0"/>
      </c:catAx>
      <c:valAx>
        <c:axId val="3534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5</xdr:row>
      <xdr:rowOff>175260</xdr:rowOff>
    </xdr:from>
    <xdr:to>
      <xdr:col>17</xdr:col>
      <xdr:colOff>320040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4D525C9-F988-4203-B781-B01B5DE8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-1</xdr:colOff>
      <xdr:row>3</xdr:row>
      <xdr:rowOff>8194</xdr:rowOff>
    </xdr:from>
    <xdr:to>
      <xdr:col>26</xdr:col>
      <xdr:colOff>598129</xdr:colOff>
      <xdr:row>17</xdr:row>
      <xdr:rowOff>98322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B3F3001-1E65-4E40-9918-5455FCFDC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dex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dex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dex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dex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dex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fee_sale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77.517680324076" createdVersion="6" refreshedVersion="6" minRefreshableVersion="3" recordCount="896">
  <cacheSource type="worksheet">
    <worksheetSource ref="A1:F897" sheet="index" r:id="rId2"/>
  </cacheSource>
  <cacheFields count="6">
    <cacheField name="date" numFmtId="14">
      <sharedItems containsSemiMixedTypes="0" containsNonDate="0" containsDate="1" containsString="0" minDate="2024-03-01T00:00:00" maxDate="2024-07-01T00:00:00"/>
    </cacheField>
    <cacheField name="datetime" numFmtId="164">
      <sharedItems containsSemiMixedTypes="0" containsNonDate="0" containsDate="1" containsString="0" minDate="2024-03-01T10:15:51" maxDate="2024-06-30T21:04:10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23.0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477.520721527777" createdVersion="6" refreshedVersion="6" minRefreshableVersion="3" recordCount="896">
  <cacheSource type="worksheet">
    <worksheetSource ref="A1:G897" sheet="index" r:id="rId2"/>
  </cacheSource>
  <cacheFields count="6">
    <cacheField name="date" numFmtId="14">
      <sharedItems containsSemiMixedTypes="0" containsNonDate="0" containsDate="1" containsString="0" minDate="2024-03-01T00:00:00" maxDate="2024-07-01T00:00:00"/>
    </cacheField>
    <cacheField name="datetime" numFmtId="164">
      <sharedItems containsSemiMixedTypes="0" containsNonDate="0" containsDate="1" containsString="0" minDate="2024-03-01T10:15:51" maxDate="2024-06-30T21:04:10"/>
    </cacheField>
    <cacheField name="cash_type" numFmtId="0">
      <sharedItems count="2">
        <s v="card"/>
        <s v="cash"/>
      </sharedItems>
    </cacheField>
    <cacheField name="card" numFmtId="0">
      <sharedItems containsBlank="1" count="338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m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</sharedItems>
    </cacheField>
    <cacheField name="money" numFmtId="0">
      <sharedItems containsSemiMixedTypes="0" containsString="0" containsNumber="1" minValue="23.0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477.526284837964" createdVersion="6" refreshedVersion="6" minRefreshableVersion="3" recordCount="896">
  <cacheSource type="worksheet">
    <worksheetSource ref="A1:H897" sheet="index" r:id="rId2"/>
  </cacheSource>
  <cacheFields count="9">
    <cacheField name="date" numFmtId="14">
      <sharedItems containsSemiMixedTypes="0" containsNonDate="0" containsDate="1" containsString="0" minDate="2024-03-01T00:00:00" maxDate="2024-07-01T00:00:00" count="119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</sharedItems>
      <fieldGroup par="8" base="0">
        <rangePr groupBy="days" startDate="2024-03-01T00:00:00" endDate="2024-07-01T00:00:00"/>
        <groupItems count="368">
          <s v="&lt;3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4"/>
        </groupItems>
      </fieldGroup>
    </cacheField>
    <cacheField name="datetime" numFmtId="164">
      <sharedItems containsSemiMixedTypes="0" containsNonDate="0" containsDate="1" containsString="0" minDate="2024-03-01T10:15:51" maxDate="2024-06-30T21:04:10" count="896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0:10:21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3T15:31:5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7:44:32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7:13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0:20:02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</sharedItems>
      <fieldGroup par="7" base="1">
        <rangePr groupBy="days" startDate="2024-03-01T10:15:51" endDate="2024-06-30T21:04:10"/>
        <groupItems count="368">
          <s v="&lt;3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0/2024"/>
        </groupItems>
      </fieldGroup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23.02" maxValue="40"/>
    </cacheField>
    <cacheField name="coffee_name" numFmtId="0">
      <sharedItems/>
    </cacheField>
    <cacheField name="Day of week" numFmtId="0">
      <sharedItems containsSemiMixedTypes="0" containsString="0" containsNumber="1" containsInteger="1" minValue="1" maxValue="7" count="7">
        <n v="5"/>
        <n v="6"/>
        <n v="7"/>
        <n v="1"/>
        <n v="2"/>
        <n v="3"/>
        <n v="4"/>
      </sharedItems>
    </cacheField>
    <cacheField name="Months" numFmtId="0" databaseField="0">
      <fieldGroup base="1">
        <rangePr groupBy="months" startDate="2024-03-01T10:15:51" endDate="2024-06-30T21:04:10"/>
        <groupItems count="14">
          <s v="&lt;3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Months2" numFmtId="0" databaseField="0">
      <fieldGroup base="0">
        <rangePr groupBy="months" startDate="2024-03-01T00:00:00" endDate="2024-07-01T00:00:00"/>
        <groupItems count="14">
          <s v="&lt;3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477.535142361114" createdVersion="6" refreshedVersion="6" minRefreshableVersion="3" recordCount="896">
  <cacheSource type="worksheet">
    <worksheetSource ref="A1:I897" sheet="index" r:id="rId2"/>
  </cacheSource>
  <cacheFields count="8">
    <cacheField name="date" numFmtId="14">
      <sharedItems containsSemiMixedTypes="0" containsNonDate="0" containsDate="1" containsString="0" minDate="2024-03-01T00:00:00" maxDate="2024-07-01T00:00:00"/>
    </cacheField>
    <cacheField name="datetime" numFmtId="164">
      <sharedItems containsSemiMixedTypes="0" containsNonDate="0" containsDate="1" containsString="0" minDate="2024-03-01T10:15:51" maxDate="2024-06-30T21:04:10"/>
    </cacheField>
    <cacheField name="cash_type" numFmtId="0">
      <sharedItems count="2">
        <s v="card"/>
        <s v="cash"/>
      </sharedItems>
    </cacheField>
    <cacheField name="card" numFmtId="0">
      <sharedItems containsBlank="1"/>
    </cacheField>
    <cacheField name="money" numFmtId="0">
      <sharedItems containsSemiMixedTypes="0" containsString="0" containsNumber="1" minValue="23.02" maxValue="40"/>
    </cacheField>
    <cacheField name="coffee_name" numFmtId="0">
      <sharedItems/>
    </cacheField>
    <cacheField name="Day of week" numFmtId="0">
      <sharedItems containsSemiMixedTypes="0" containsString="0" containsNumber="1" containsInteger="1" minValue="1" maxValue="7"/>
    </cacheField>
    <cacheField name="Hour of purchase" numFmtId="0">
      <sharedItems containsSemiMixedTypes="0" containsString="0" containsNumber="1" containsInteger="1" minValue="7" maxValue="22" count="16">
        <n v="10"/>
        <n v="12"/>
        <n v="13"/>
        <n v="15"/>
        <n v="16"/>
        <n v="18"/>
        <n v="19"/>
        <n v="11"/>
        <n v="14"/>
        <n v="17"/>
        <n v="9"/>
        <n v="7"/>
        <n v="20"/>
        <n v="8"/>
        <n v="22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5477.540900578701" createdVersion="6" refreshedVersion="6" minRefreshableVersion="3" recordCount="896">
  <cacheSource type="worksheet">
    <worksheetSource ref="B1:I897" sheet="index" r:id="rId2"/>
  </cacheSource>
  <cacheFields count="8">
    <cacheField name="datetime" numFmtId="164">
      <sharedItems containsSemiMixedTypes="0" containsNonDate="0" containsDate="1" containsString="0" minDate="2024-03-01T10:15:51" maxDate="2024-06-30T21:04:10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23.02" maxValue="40"/>
    </cacheField>
    <cacheField name="coffee_name" numFmtId="0">
      <sharedItems/>
    </cacheField>
    <cacheField name="Day of week" numFmtId="0">
      <sharedItems containsSemiMixedTypes="0" containsString="0" containsNumber="1" containsInteger="1" minValue="1" maxValue="7"/>
    </cacheField>
    <cacheField name="Hour of purchase" numFmtId="0">
      <sharedItems containsSemiMixedTypes="0" containsString="0" containsNumber="1" containsInteger="1" minValue="7" maxValue="22"/>
    </cacheField>
    <cacheField name="Month" numFmtId="0">
      <sharedItems containsSemiMixedTypes="0" containsString="0" containsNumber="1" containsInteger="1" minValue="3" maxValue="6" count="4"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5477.63828240741" createdVersion="5" refreshedVersion="5" minRefreshableVersion="3" recordCount="896">
  <cacheSource type="worksheet">
    <worksheetSource ref="A1:H339" sheet="Coffe sales" r:id="rId2"/>
  </cacheSource>
  <cacheFields count="6">
    <cacheField name="date" numFmtId="14">
      <sharedItems containsSemiMixedTypes="0" containsNonDate="0" containsDate="1" containsString="0" minDate="2024-03-01T00:00:00" maxDate="2024-07-01T00:00:00" count="119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</sharedItems>
    </cacheField>
    <cacheField name="datetime" numFmtId="164">
      <sharedItems containsSemiMixedTypes="0" containsNonDate="0" containsDate="1" containsString="0" minDate="2024-03-01T10:15:51" maxDate="2024-06-30T21:04:10" count="896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0:10:21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3T15:31:5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7:44:32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7:13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0:20:02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</sharedItems>
    </cacheField>
    <cacheField name="cash_type" numFmtId="0">
      <sharedItems count="2">
        <s v="card"/>
        <s v="cash"/>
      </sharedItems>
    </cacheField>
    <cacheField name="card" numFmtId="0">
      <sharedItems containsBlank="1" count="338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m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</sharedItems>
    </cacheField>
    <cacheField name="money" numFmtId="0">
      <sharedItems containsSemiMixedTypes="0" containsString="0" containsNumber="1" minValue="23.02" maxValue="40" count="15">
        <n v="38.700000000000003"/>
        <n v="28.9"/>
        <n v="33.799999999999997"/>
        <n v="40"/>
        <n v="24"/>
        <n v="35"/>
        <n v="30"/>
        <n v="25"/>
        <n v="32.82"/>
        <n v="39"/>
        <n v="37.72"/>
        <n v="27.92"/>
        <n v="29"/>
        <n v="34"/>
        <n v="23.02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5477.689683912038" createdVersion="5" refreshedVersion="5" minRefreshableVersion="3" recordCount="338">
  <cacheSource type="worksheet">
    <worksheetSource name="Table4"/>
  </cacheSource>
  <cacheFields count="8">
    <cacheField name="date" numFmtId="14">
      <sharedItems containsDate="1" containsMixedTypes="1" minDate="2024-03-01T00:00:00" maxDate="2024-07-01T00:00:00"/>
    </cacheField>
    <cacheField name="datetime" numFmtId="164">
      <sharedItems containsDate="1" containsMixedTypes="1" minDate="2024-03-01T12:19:23" maxDate="2024-06-30T13:05:51"/>
    </cacheField>
    <cacheField name="cash_type" numFmtId="0">
      <sharedItems count="2">
        <s v="card"/>
        <s v="cash"/>
      </sharedItems>
    </cacheField>
    <cacheField name="card" numFmtId="0">
      <sharedItems containsBlank="1"/>
    </cacheField>
    <cacheField name="money" numFmtId="0">
      <sharedItems containsMixedTypes="1" containsNumber="1" minValue="23.0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weekdays" numFmtId="0">
      <sharedItems containsMixedTypes="1" containsNumber="1" containsInteger="1" minValue="1" maxValue="7" count="8">
        <s v="6"/>
        <n v="6"/>
        <n v="7"/>
        <n v="1"/>
        <n v="2"/>
        <n v="3"/>
        <n v="4"/>
        <n v="5"/>
      </sharedItems>
    </cacheField>
    <cacheField name="hours" numFmtId="0">
      <sharedItems containsMixedTypes="1" containsNumber="1" containsInteger="1" minValue="7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6">
  <r>
    <d v="2024-03-01T00:00:00"/>
    <d v="2024-03-01T10:15:51"/>
    <s v="card"/>
    <s v="ANON-0000-0000-0001"/>
    <n v="38.700000000000003"/>
    <x v="0"/>
  </r>
  <r>
    <d v="2024-03-01T00:00:00"/>
    <d v="2024-03-01T12:19:23"/>
    <s v="card"/>
    <s v="ANON-0000-0000-0002"/>
    <n v="38.700000000000003"/>
    <x v="1"/>
  </r>
  <r>
    <d v="2024-03-01T00:00:00"/>
    <d v="2024-03-01T12:20:18"/>
    <s v="card"/>
    <s v="ANON-0000-0000-0002"/>
    <n v="38.700000000000003"/>
    <x v="1"/>
  </r>
  <r>
    <d v="2024-03-01T00:00:00"/>
    <d v="2024-03-01T13:46:33"/>
    <s v="card"/>
    <s v="ANON-0000-0000-0003"/>
    <n v="28.9"/>
    <x v="2"/>
  </r>
  <r>
    <d v="2024-03-01T00:00:00"/>
    <d v="2024-03-01T13:48:15"/>
    <s v="card"/>
    <s v="ANON-0000-0000-0004"/>
    <n v="38.700000000000003"/>
    <x v="0"/>
  </r>
  <r>
    <d v="2024-03-01T00:00:00"/>
    <d v="2024-03-01T15:39:48"/>
    <s v="card"/>
    <s v="ANON-0000-0000-0005"/>
    <n v="33.799999999999997"/>
    <x v="3"/>
  </r>
  <r>
    <d v="2024-03-01T00:00:00"/>
    <d v="2024-03-01T16:19:03"/>
    <s v="card"/>
    <s v="ANON-0000-0000-0006"/>
    <n v="38.700000000000003"/>
    <x v="1"/>
  </r>
  <r>
    <d v="2024-03-01T00:00:00"/>
    <d v="2024-03-01T18:39:04"/>
    <s v="card"/>
    <s v="ANON-0000-0000-0007"/>
    <n v="33.799999999999997"/>
    <x v="3"/>
  </r>
  <r>
    <d v="2024-03-01T00:00:00"/>
    <d v="2024-03-01T19:22:02"/>
    <s v="card"/>
    <s v="ANON-0000-0000-0008"/>
    <n v="38.700000000000003"/>
    <x v="4"/>
  </r>
  <r>
    <d v="2024-03-01T00:00:00"/>
    <d v="2024-03-01T19:23:16"/>
    <s v="card"/>
    <s v="ANON-0000-0000-0008"/>
    <n v="33.799999999999997"/>
    <x v="3"/>
  </r>
  <r>
    <d v="2024-03-01T00:00:00"/>
    <d v="2024-03-01T19:29:17"/>
    <s v="card"/>
    <s v="ANON-0000-0000-0009"/>
    <n v="33.799999999999997"/>
    <x v="3"/>
  </r>
  <r>
    <d v="2024-03-02T00:00:00"/>
    <d v="2024-03-02T10:22:07"/>
    <s v="card"/>
    <s v="ANON-0000-0000-0010"/>
    <n v="28.9"/>
    <x v="2"/>
  </r>
  <r>
    <d v="2024-03-02T00:00:00"/>
    <d v="2024-03-02T10:30:36"/>
    <s v="cash"/>
    <m/>
    <n v="40"/>
    <x v="0"/>
  </r>
  <r>
    <d v="2024-03-02T00:00:00"/>
    <d v="2024-03-02T10:41:41"/>
    <s v="card"/>
    <s v="ANON-0000-0000-0011"/>
    <n v="33.799999999999997"/>
    <x v="3"/>
  </r>
  <r>
    <d v="2024-03-02T00:00:00"/>
    <d v="2024-03-02T11:59:45"/>
    <s v="card"/>
    <s v="ANON-0000-0000-0012"/>
    <n v="33.799999999999997"/>
    <x v="3"/>
  </r>
  <r>
    <d v="2024-03-02T00:00:00"/>
    <d v="2024-03-02T14:38:36"/>
    <s v="card"/>
    <s v="ANON-0000-0000-0013"/>
    <n v="28.9"/>
    <x v="2"/>
  </r>
  <r>
    <d v="2024-03-02T00:00:00"/>
    <d v="2024-03-02T16:37:24"/>
    <s v="card"/>
    <s v="ANON-0000-0000-0014"/>
    <n v="33.799999999999997"/>
    <x v="3"/>
  </r>
  <r>
    <d v="2024-03-02T00:00:00"/>
    <d v="2024-03-02T17:34:55"/>
    <s v="card"/>
    <s v="ANON-0000-0000-0004"/>
    <n v="28.9"/>
    <x v="2"/>
  </r>
  <r>
    <d v="2024-03-03T00:00:00"/>
    <d v="2024-03-03T10:10:44"/>
    <s v="cash"/>
    <m/>
    <n v="40"/>
    <x v="0"/>
  </r>
  <r>
    <d v="2024-03-03T00:00:00"/>
    <d v="2024-03-03T10:27:19"/>
    <s v="card"/>
    <s v="ANON-0000-0000-0015"/>
    <n v="38.700000000000003"/>
    <x v="0"/>
  </r>
  <r>
    <d v="2024-03-03T00:00:00"/>
    <d v="2024-03-03T11:33:56"/>
    <s v="card"/>
    <s v="ANON-0000-0000-0016"/>
    <n v="28.9"/>
    <x v="5"/>
  </r>
  <r>
    <d v="2024-03-03T00:00:00"/>
    <d v="2024-03-03T12:26:56"/>
    <s v="card"/>
    <s v="ANON-0000-0000-0012"/>
    <n v="28.9"/>
    <x v="2"/>
  </r>
  <r>
    <d v="2024-03-03T00:00:00"/>
    <d v="2024-03-03T13:09:36"/>
    <s v="card"/>
    <s v="ANON-0000-0000-0017"/>
    <n v="38.700000000000003"/>
    <x v="1"/>
  </r>
  <r>
    <d v="2024-03-03T00:00:00"/>
    <d v="2024-03-03T17:06:40"/>
    <s v="card"/>
    <s v="ANON-0000-0000-0018"/>
    <n v="38.700000000000003"/>
    <x v="4"/>
  </r>
  <r>
    <d v="2024-03-03T00:00:00"/>
    <d v="2024-03-03T17:08:46"/>
    <s v="card"/>
    <s v="ANON-0000-0000-0019"/>
    <n v="28.9"/>
    <x v="5"/>
  </r>
  <r>
    <d v="2024-03-03T00:00:00"/>
    <d v="2024-03-03T18:03:23"/>
    <s v="card"/>
    <s v="ANON-0000-0000-0020"/>
    <n v="33.799999999999997"/>
    <x v="3"/>
  </r>
  <r>
    <d v="2024-03-03T00:00:00"/>
    <d v="2024-03-03T18:04:28"/>
    <s v="card"/>
    <s v="ANON-0000-0000-0020"/>
    <n v="33.799999999999997"/>
    <x v="3"/>
  </r>
  <r>
    <d v="2024-03-03T00:00:00"/>
    <d v="2024-03-03T18:08:05"/>
    <s v="card"/>
    <s v="ANON-0000-0000-0020"/>
    <n v="38.700000000000003"/>
    <x v="1"/>
  </r>
  <r>
    <d v="2024-03-04T00:00:00"/>
    <d v="2024-03-04T10:03:52"/>
    <s v="card"/>
    <s v="ANON-0000-0000-0001"/>
    <n v="38.700000000000003"/>
    <x v="0"/>
  </r>
  <r>
    <d v="2024-03-04T00:00:00"/>
    <d v="2024-03-04T10:54:51"/>
    <s v="card"/>
    <s v="ANON-0000-0000-0021"/>
    <n v="38.700000000000003"/>
    <x v="0"/>
  </r>
  <r>
    <d v="2024-03-04T00:00:00"/>
    <d v="2024-03-04T11:05:16"/>
    <s v="card"/>
    <s v="ANON-0000-0000-0012"/>
    <n v="33.799999999999997"/>
    <x v="3"/>
  </r>
  <r>
    <d v="2024-03-04T00:00:00"/>
    <d v="2024-03-04T14:04:38"/>
    <s v="card"/>
    <s v="ANON-0000-0000-0022"/>
    <n v="24"/>
    <x v="6"/>
  </r>
  <r>
    <d v="2024-03-05T00:00:00"/>
    <d v="2024-03-05T09:59:53"/>
    <s v="card"/>
    <s v="ANON-0000-0000-0001"/>
    <n v="38.700000000000003"/>
    <x v="0"/>
  </r>
  <r>
    <d v="2024-03-05T00:00:00"/>
    <d v="2024-03-05T14:34:56"/>
    <s v="card"/>
    <s v="ANON-0000-0000-0023"/>
    <n v="38.700000000000003"/>
    <x v="0"/>
  </r>
  <r>
    <d v="2024-03-05T00:00:00"/>
    <d v="2024-03-05T17:34:06"/>
    <s v="card"/>
    <s v="ANON-0000-0000-0024"/>
    <n v="38.700000000000003"/>
    <x v="0"/>
  </r>
  <r>
    <d v="2024-03-05T00:00:00"/>
    <d v="2024-03-05T17:35:25"/>
    <s v="card"/>
    <s v="ANON-0000-0000-0025"/>
    <n v="38.700000000000003"/>
    <x v="1"/>
  </r>
  <r>
    <d v="2024-03-05T00:00:00"/>
    <d v="2024-03-05T17:36:29"/>
    <s v="card"/>
    <s v="ANON-0000-0000-0026"/>
    <n v="38.700000000000003"/>
    <x v="4"/>
  </r>
  <r>
    <d v="2024-03-05T00:00:00"/>
    <d v="2024-03-05T17:37:14"/>
    <s v="card"/>
    <s v="ANON-0000-0000-0027"/>
    <n v="38.700000000000003"/>
    <x v="1"/>
  </r>
  <r>
    <d v="2024-03-05T00:00:00"/>
    <d v="2024-03-05T17:38:09"/>
    <s v="card"/>
    <s v="ANON-0000-0000-0009"/>
    <n v="38.700000000000003"/>
    <x v="1"/>
  </r>
  <r>
    <d v="2024-03-05T00:00:00"/>
    <d v="2024-03-05T17:56:16"/>
    <s v="card"/>
    <s v="ANON-0000-0000-0028"/>
    <n v="28.9"/>
    <x v="5"/>
  </r>
  <r>
    <d v="2024-03-05T00:00:00"/>
    <d v="2024-03-05T18:01:31"/>
    <s v="card"/>
    <s v="ANON-0000-0000-0028"/>
    <n v="38.700000000000003"/>
    <x v="1"/>
  </r>
  <r>
    <d v="2024-03-06T00:00:00"/>
    <d v="2024-03-06T12:30:27"/>
    <s v="cash"/>
    <m/>
    <n v="35"/>
    <x v="3"/>
  </r>
  <r>
    <d v="2024-03-06T00:00:00"/>
    <d v="2024-03-06T13:24:08"/>
    <s v="card"/>
    <s v="ANON-0000-0000-0012"/>
    <n v="28.9"/>
    <x v="2"/>
  </r>
  <r>
    <d v="2024-03-06T00:00:00"/>
    <d v="2024-03-06T13:25:14"/>
    <s v="card"/>
    <s v="ANON-0000-0000-0012"/>
    <n v="28.9"/>
    <x v="5"/>
  </r>
  <r>
    <d v="2024-03-06T00:00:00"/>
    <d v="2024-03-06T14:52:02"/>
    <s v="card"/>
    <s v="ANON-0000-0000-0029"/>
    <n v="38.700000000000003"/>
    <x v="7"/>
  </r>
  <r>
    <d v="2024-03-06T00:00:00"/>
    <d v="2024-03-06T14:53:18"/>
    <s v="card"/>
    <s v="ANON-0000-0000-0029"/>
    <n v="38.700000000000003"/>
    <x v="7"/>
  </r>
  <r>
    <d v="2024-03-07T00:00:00"/>
    <d v="2024-03-07T10:08:59"/>
    <s v="cash"/>
    <m/>
    <n v="40"/>
    <x v="0"/>
  </r>
  <r>
    <d v="2024-03-07T00:00:00"/>
    <d v="2024-03-07T10:18:41"/>
    <s v="card"/>
    <s v="ANON-0000-0000-0030"/>
    <n v="38.700000000000003"/>
    <x v="1"/>
  </r>
  <r>
    <d v="2024-03-07T00:00:00"/>
    <d v="2024-03-07T11:03:59"/>
    <s v="card"/>
    <s v="ANON-0000-0000-0031"/>
    <n v="38.700000000000003"/>
    <x v="0"/>
  </r>
  <r>
    <d v="2024-03-07T00:00:00"/>
    <d v="2024-03-07T11:25:44"/>
    <s v="cash"/>
    <m/>
    <n v="40"/>
    <x v="0"/>
  </r>
  <r>
    <d v="2024-03-07T00:00:00"/>
    <d v="2024-03-07T15:40:23"/>
    <s v="card"/>
    <s v="ANON-0000-0000-0032"/>
    <n v="28.9"/>
    <x v="2"/>
  </r>
  <r>
    <d v="2024-03-07T00:00:00"/>
    <d v="2024-03-07T15:41:29"/>
    <s v="card"/>
    <s v="ANON-0000-0000-0033"/>
    <n v="33.799999999999997"/>
    <x v="3"/>
  </r>
  <r>
    <d v="2024-03-08T00:00:00"/>
    <d v="2024-03-08T10:34:41"/>
    <s v="card"/>
    <s v="ANON-0000-0000-0012"/>
    <n v="28.9"/>
    <x v="5"/>
  </r>
  <r>
    <d v="2024-03-08T00:00:00"/>
    <d v="2024-03-08T12:22:29"/>
    <s v="card"/>
    <s v="ANON-0000-0000-0034"/>
    <n v="38.700000000000003"/>
    <x v="7"/>
  </r>
  <r>
    <d v="2024-03-08T00:00:00"/>
    <d v="2024-03-08T13:53:02"/>
    <s v="card"/>
    <s v="ANON-0000-0000-0035"/>
    <n v="28.9"/>
    <x v="2"/>
  </r>
  <r>
    <d v="2024-03-08T00:00:00"/>
    <d v="2024-03-08T14:44:13"/>
    <s v="card"/>
    <s v="ANON-0000-0000-0012"/>
    <n v="28.9"/>
    <x v="2"/>
  </r>
  <r>
    <d v="2024-03-08T00:00:00"/>
    <d v="2024-03-08T14:45:11"/>
    <s v="card"/>
    <s v="ANON-0000-0000-0033"/>
    <n v="28.9"/>
    <x v="2"/>
  </r>
  <r>
    <d v="2024-03-08T00:00:00"/>
    <d v="2024-03-08T14:46:11"/>
    <s v="card"/>
    <s v="ANON-0000-0000-0012"/>
    <n v="33.799999999999997"/>
    <x v="3"/>
  </r>
  <r>
    <d v="2024-03-08T00:00:00"/>
    <d v="2024-03-08T18:57:51"/>
    <s v="card"/>
    <s v="ANON-0000-0000-0036"/>
    <n v="38.700000000000003"/>
    <x v="0"/>
  </r>
  <r>
    <d v="2024-03-08T00:00:00"/>
    <d v="2024-03-08T18:59:25"/>
    <s v="card"/>
    <s v="ANON-0000-0000-0037"/>
    <n v="38.700000000000003"/>
    <x v="0"/>
  </r>
  <r>
    <d v="2024-03-09T00:00:00"/>
    <d v="2024-03-09T11:49:37"/>
    <s v="cash"/>
    <m/>
    <n v="40"/>
    <x v="1"/>
  </r>
  <r>
    <d v="2024-03-09T00:00:00"/>
    <d v="2024-03-09T12:05:16"/>
    <s v="card"/>
    <s v="ANON-0000-0000-0038"/>
    <n v="24"/>
    <x v="6"/>
  </r>
  <r>
    <d v="2024-03-09T00:00:00"/>
    <d v="2024-03-09T12:07:38"/>
    <s v="card"/>
    <s v="ANON-0000-0000-0039"/>
    <n v="28.9"/>
    <x v="2"/>
  </r>
  <r>
    <d v="2024-03-09T00:00:00"/>
    <d v="2024-03-09T12:09:48"/>
    <s v="card"/>
    <s v="ANON-0000-0000-0012"/>
    <n v="38.700000000000003"/>
    <x v="7"/>
  </r>
  <r>
    <d v="2024-03-09T00:00:00"/>
    <d v="2024-03-09T12:13:04"/>
    <s v="card"/>
    <s v="ANON-0000-0000-0040"/>
    <n v="28.9"/>
    <x v="2"/>
  </r>
  <r>
    <d v="2024-03-09T00:00:00"/>
    <d v="2024-03-09T12:14:26"/>
    <s v="card"/>
    <s v="ANON-0000-0000-0040"/>
    <n v="28.9"/>
    <x v="2"/>
  </r>
  <r>
    <d v="2024-03-09T00:00:00"/>
    <d v="2024-03-09T13:09:22"/>
    <s v="card"/>
    <s v="ANON-0000-0000-0041"/>
    <n v="38.700000000000003"/>
    <x v="0"/>
  </r>
  <r>
    <d v="2024-03-09T00:00:00"/>
    <d v="2024-03-09T13:41:06"/>
    <s v="card"/>
    <s v="ANON-0000-0000-0042"/>
    <n v="33.799999999999997"/>
    <x v="3"/>
  </r>
  <r>
    <d v="2024-03-09T00:00:00"/>
    <d v="2024-03-09T13:53:10"/>
    <s v="card"/>
    <s v="ANON-0000-0000-0043"/>
    <n v="28.9"/>
    <x v="5"/>
  </r>
  <r>
    <d v="2024-03-09T00:00:00"/>
    <d v="2024-03-09T13:54:37"/>
    <s v="card"/>
    <s v="ANON-0000-0000-0043"/>
    <n v="38.700000000000003"/>
    <x v="7"/>
  </r>
  <r>
    <d v="2024-03-09T00:00:00"/>
    <d v="2024-03-09T14:08:02"/>
    <s v="card"/>
    <s v="ANON-0000-0000-0009"/>
    <n v="33.799999999999997"/>
    <x v="3"/>
  </r>
  <r>
    <d v="2024-03-09T00:00:00"/>
    <d v="2024-03-09T14:26:53"/>
    <s v="card"/>
    <s v="ANON-0000-0000-0044"/>
    <n v="38.700000000000003"/>
    <x v="1"/>
  </r>
  <r>
    <d v="2024-03-09T00:00:00"/>
    <d v="2024-03-09T19:17:58"/>
    <s v="card"/>
    <s v="ANON-0000-0000-0009"/>
    <n v="38.700000000000003"/>
    <x v="7"/>
  </r>
  <r>
    <d v="2024-03-09T00:00:00"/>
    <d v="2024-03-09T19:19:10"/>
    <s v="card"/>
    <s v="ANON-0000-0000-0009"/>
    <n v="38.700000000000003"/>
    <x v="1"/>
  </r>
  <r>
    <d v="2024-03-10T00:00:00"/>
    <d v="2024-03-10T07:44:19"/>
    <s v="cash"/>
    <m/>
    <n v="30"/>
    <x v="2"/>
  </r>
  <r>
    <d v="2024-03-10T00:00:00"/>
    <d v="2024-03-10T07:45:29"/>
    <s v="cash"/>
    <m/>
    <n v="35"/>
    <x v="3"/>
  </r>
  <r>
    <d v="2024-03-10T00:00:00"/>
    <d v="2024-03-10T10:06:03"/>
    <s v="cash"/>
    <m/>
    <n v="40"/>
    <x v="0"/>
  </r>
  <r>
    <d v="2024-03-10T00:00:00"/>
    <d v="2024-03-10T11:19:21"/>
    <s v="card"/>
    <s v="ANON-0000-0000-0045"/>
    <n v="24"/>
    <x v="6"/>
  </r>
  <r>
    <d v="2024-03-10T00:00:00"/>
    <d v="2024-03-10T17:51:03"/>
    <s v="cash"/>
    <m/>
    <n v="35"/>
    <x v="3"/>
  </r>
  <r>
    <d v="2024-03-10T00:00:00"/>
    <d v="2024-03-10T19:34:00"/>
    <s v="card"/>
    <s v="ANON-0000-0000-0046"/>
    <n v="38.700000000000003"/>
    <x v="0"/>
  </r>
  <r>
    <d v="2024-03-10T00:00:00"/>
    <d v="2024-03-10T19:35:55"/>
    <s v="card"/>
    <s v="ANON-0000-0000-0046"/>
    <n v="28.9"/>
    <x v="5"/>
  </r>
  <r>
    <d v="2024-03-11T00:00:00"/>
    <d v="2024-03-11T10:18:47"/>
    <s v="cash"/>
    <m/>
    <n v="40"/>
    <x v="0"/>
  </r>
  <r>
    <d v="2024-03-11T00:00:00"/>
    <d v="2024-03-11T11:24:15"/>
    <s v="cash"/>
    <m/>
    <n v="40"/>
    <x v="7"/>
  </r>
  <r>
    <d v="2024-03-11T00:00:00"/>
    <d v="2024-03-11T11:24:52"/>
    <s v="cash"/>
    <m/>
    <n v="30"/>
    <x v="5"/>
  </r>
  <r>
    <d v="2024-03-11T00:00:00"/>
    <d v="2024-03-11T11:26:44"/>
    <s v="cash"/>
    <m/>
    <n v="30"/>
    <x v="2"/>
  </r>
  <r>
    <d v="2024-03-11T00:00:00"/>
    <d v="2024-03-11T11:32:59"/>
    <s v="card"/>
    <s v="ANON-0000-0000-0035"/>
    <n v="38.700000000000003"/>
    <x v="7"/>
  </r>
  <r>
    <d v="2024-03-11T00:00:00"/>
    <d v="2024-03-11T16:24:26"/>
    <s v="card"/>
    <s v="ANON-0000-0000-0047"/>
    <n v="28.9"/>
    <x v="2"/>
  </r>
  <r>
    <d v="2024-03-11T00:00:00"/>
    <d v="2024-03-11T16:25:46"/>
    <s v="card"/>
    <s v="ANON-0000-0000-0047"/>
    <n v="38.700000000000003"/>
    <x v="0"/>
  </r>
  <r>
    <d v="2024-03-11T00:00:00"/>
    <d v="2024-03-11T16:50:50"/>
    <s v="card"/>
    <s v="ANON-0000-0000-0048"/>
    <n v="28.9"/>
    <x v="5"/>
  </r>
  <r>
    <d v="2024-03-12T00:00:00"/>
    <d v="2024-03-12T10:15:00"/>
    <s v="cash"/>
    <m/>
    <n v="40"/>
    <x v="0"/>
  </r>
  <r>
    <d v="2024-03-12T00:00:00"/>
    <d v="2024-03-12T10:15:35"/>
    <s v="card"/>
    <s v="ANON-0000-0000-0033"/>
    <n v="28.9"/>
    <x v="2"/>
  </r>
  <r>
    <d v="2024-03-12T00:00:00"/>
    <d v="2024-03-12T10:16:25"/>
    <s v="card"/>
    <s v="ANON-0000-0000-0033"/>
    <n v="28.9"/>
    <x v="5"/>
  </r>
  <r>
    <d v="2024-03-12T00:00:00"/>
    <d v="2024-03-12T11:20:46"/>
    <s v="card"/>
    <s v="ANON-0000-0000-0049"/>
    <n v="38.700000000000003"/>
    <x v="1"/>
  </r>
  <r>
    <d v="2024-03-12T00:00:00"/>
    <d v="2024-03-12T12:46:23"/>
    <s v="card"/>
    <s v="ANON-0000-0000-0004"/>
    <n v="33.799999999999997"/>
    <x v="3"/>
  </r>
  <r>
    <d v="2024-03-12T00:00:00"/>
    <d v="2024-03-12T12:47:26"/>
    <s v="card"/>
    <s v="ANON-0000-0000-0004"/>
    <n v="28.9"/>
    <x v="2"/>
  </r>
  <r>
    <d v="2024-03-12T00:00:00"/>
    <d v="2024-03-12T16:15:43"/>
    <s v="card"/>
    <s v="ANON-0000-0000-0050"/>
    <n v="28.9"/>
    <x v="2"/>
  </r>
  <r>
    <d v="2024-03-13T00:00:00"/>
    <d v="2024-03-13T11:06:43"/>
    <s v="card"/>
    <s v="ANON-0000-0000-0048"/>
    <n v="38.700000000000003"/>
    <x v="1"/>
  </r>
  <r>
    <d v="2024-03-13T00:00:00"/>
    <d v="2024-03-13T11:48:17"/>
    <s v="card"/>
    <s v="ANON-0000-0000-0004"/>
    <n v="28.9"/>
    <x v="2"/>
  </r>
  <r>
    <d v="2024-03-13T00:00:00"/>
    <d v="2024-03-13T12:18:06"/>
    <s v="card"/>
    <s v="ANON-0000-0000-0051"/>
    <n v="28.9"/>
    <x v="2"/>
  </r>
  <r>
    <d v="2024-03-13T00:00:00"/>
    <d v="2024-03-13T12:19:05"/>
    <s v="card"/>
    <s v="ANON-0000-0000-0051"/>
    <n v="28.9"/>
    <x v="2"/>
  </r>
  <r>
    <d v="2024-03-13T00:00:00"/>
    <d v="2024-03-13T12:34:30"/>
    <s v="cash"/>
    <m/>
    <n v="25"/>
    <x v="6"/>
  </r>
  <r>
    <d v="2024-03-13T00:00:00"/>
    <d v="2024-03-13T14:26:41"/>
    <s v="card"/>
    <s v="ANON-0000-0000-0052"/>
    <n v="33.799999999999997"/>
    <x v="3"/>
  </r>
  <r>
    <d v="2024-03-13T00:00:00"/>
    <d v="2024-03-13T15:40:22"/>
    <s v="card"/>
    <s v="ANON-0000-0000-0053"/>
    <n v="24"/>
    <x v="6"/>
  </r>
  <r>
    <d v="2024-03-13T00:00:00"/>
    <d v="2024-03-13T15:41:20"/>
    <s v="card"/>
    <s v="ANON-0000-0000-0053"/>
    <n v="24"/>
    <x v="6"/>
  </r>
  <r>
    <d v="2024-03-13T00:00:00"/>
    <d v="2024-03-13T16:47:09"/>
    <s v="card"/>
    <s v="ANON-0000-0000-0054"/>
    <n v="24"/>
    <x v="6"/>
  </r>
  <r>
    <d v="2024-03-14T00:00:00"/>
    <d v="2024-03-14T10:02:12"/>
    <s v="cash"/>
    <m/>
    <n v="40"/>
    <x v="0"/>
  </r>
  <r>
    <d v="2024-03-14T00:00:00"/>
    <d v="2024-03-14T10:28:33"/>
    <s v="card"/>
    <s v="ANON-0000-0000-0055"/>
    <n v="38.700000000000003"/>
    <x v="0"/>
  </r>
  <r>
    <d v="2024-03-14T00:00:00"/>
    <d v="2024-03-14T10:29:34"/>
    <s v="card"/>
    <s v="ANON-0000-0000-0055"/>
    <n v="38.700000000000003"/>
    <x v="1"/>
  </r>
  <r>
    <d v="2024-03-14T00:00:00"/>
    <d v="2024-03-14T13:27:30"/>
    <s v="card"/>
    <s v="ANON-0000-0000-0012"/>
    <n v="28.9"/>
    <x v="5"/>
  </r>
  <r>
    <d v="2024-03-14T00:00:00"/>
    <d v="2024-03-14T13:28:25"/>
    <s v="card"/>
    <s v="ANON-0000-0000-0012"/>
    <n v="28.9"/>
    <x v="2"/>
  </r>
  <r>
    <d v="2024-03-14T00:00:00"/>
    <d v="2024-03-14T13:52:00"/>
    <s v="card"/>
    <s v="ANON-0000-0000-0056"/>
    <n v="33.799999999999997"/>
    <x v="3"/>
  </r>
  <r>
    <d v="2024-03-14T00:00:00"/>
    <d v="2024-03-14T13:52:56"/>
    <s v="card"/>
    <s v="ANON-0000-0000-0057"/>
    <n v="24"/>
    <x v="6"/>
  </r>
  <r>
    <d v="2024-03-14T00:00:00"/>
    <d v="2024-03-14T15:20:38"/>
    <s v="card"/>
    <s v="ANON-0000-0000-0058"/>
    <n v="38.700000000000003"/>
    <x v="0"/>
  </r>
  <r>
    <d v="2024-03-14T00:00:00"/>
    <d v="2024-03-14T16:04:10"/>
    <s v="card"/>
    <s v="ANON-0000-0000-0059"/>
    <n v="33.799999999999997"/>
    <x v="3"/>
  </r>
  <r>
    <d v="2024-03-14T00:00:00"/>
    <d v="2024-03-14T16:54:38"/>
    <s v="card"/>
    <s v="ANON-0000-0000-0050"/>
    <n v="24"/>
    <x v="6"/>
  </r>
  <r>
    <d v="2024-03-14T00:00:00"/>
    <d v="2024-03-14T18:58:56"/>
    <s v="card"/>
    <s v="ANON-0000-0000-0019"/>
    <n v="38.700000000000003"/>
    <x v="1"/>
  </r>
  <r>
    <d v="2024-03-14T00:00:00"/>
    <d v="2024-03-14T19:00:09"/>
    <s v="card"/>
    <s v="ANON-0000-0000-0012"/>
    <n v="28.9"/>
    <x v="5"/>
  </r>
  <r>
    <d v="2024-03-15T00:00:00"/>
    <d v="2024-03-15T10:02:17"/>
    <s v="cash"/>
    <m/>
    <n v="40"/>
    <x v="0"/>
  </r>
  <r>
    <d v="2024-03-15T00:00:00"/>
    <d v="2024-03-15T10:53:02"/>
    <s v="card"/>
    <s v="ANON-0000-0000-0060"/>
    <n v="38.700000000000003"/>
    <x v="1"/>
  </r>
  <r>
    <d v="2024-03-15T00:00:00"/>
    <d v="2024-03-15T18:19:28"/>
    <s v="card"/>
    <s v="ANON-0000-0000-0012"/>
    <n v="28.9"/>
    <x v="2"/>
  </r>
  <r>
    <d v="2024-03-16T00:00:00"/>
    <d v="2024-03-16T12:06:55"/>
    <s v="card"/>
    <s v="ANON-0000-0000-0061"/>
    <n v="33.799999999999997"/>
    <x v="3"/>
  </r>
  <r>
    <d v="2024-03-16T00:00:00"/>
    <d v="2024-03-16T12:07:54"/>
    <s v="card"/>
    <s v="ANON-0000-0000-0061"/>
    <n v="28.9"/>
    <x v="2"/>
  </r>
  <r>
    <d v="2024-03-16T00:00:00"/>
    <d v="2024-03-16T15:58:18"/>
    <s v="card"/>
    <s v="ANON-0000-0000-0009"/>
    <n v="28.9"/>
    <x v="5"/>
  </r>
  <r>
    <d v="2024-03-16T00:00:00"/>
    <d v="2024-03-16T16:03:22"/>
    <s v="card"/>
    <s v="ANON-0000-0000-0009"/>
    <n v="28.9"/>
    <x v="5"/>
  </r>
  <r>
    <d v="2024-03-16T00:00:00"/>
    <d v="2024-03-16T16:04:11"/>
    <s v="card"/>
    <s v="ANON-0000-0000-0012"/>
    <n v="28.9"/>
    <x v="5"/>
  </r>
  <r>
    <d v="2024-03-16T00:00:00"/>
    <d v="2024-03-16T17:58:07"/>
    <s v="card"/>
    <s v="ANON-0000-0000-0062"/>
    <n v="33.799999999999997"/>
    <x v="3"/>
  </r>
  <r>
    <d v="2024-03-17T00:00:00"/>
    <d v="2024-03-17T10:10:21"/>
    <s v="cash"/>
    <m/>
    <n v="40"/>
    <x v="0"/>
  </r>
  <r>
    <d v="2024-03-17T00:00:00"/>
    <d v="2024-03-17T12:55:26"/>
    <s v="card"/>
    <s v="ANON-0000-0000-0063"/>
    <n v="28.9"/>
    <x v="5"/>
  </r>
  <r>
    <d v="2024-03-18T00:00:00"/>
    <d v="2024-03-18T11:18:00"/>
    <s v="card"/>
    <s v="ANON-0000-0000-0064"/>
    <n v="28.9"/>
    <x v="5"/>
  </r>
  <r>
    <d v="2024-03-18T00:00:00"/>
    <d v="2024-03-18T15:31:40"/>
    <s v="card"/>
    <s v="ANON-0000-0000-0003"/>
    <n v="28.9"/>
    <x v="2"/>
  </r>
  <r>
    <d v="2024-03-18T00:00:00"/>
    <d v="2024-03-18T15:32:38"/>
    <s v="card"/>
    <s v="ANON-0000-0000-0003"/>
    <n v="28.9"/>
    <x v="2"/>
  </r>
  <r>
    <d v="2024-03-18T00:00:00"/>
    <d v="2024-03-18T15:33:37"/>
    <s v="card"/>
    <s v="ANON-0000-0000-0003"/>
    <n v="28.9"/>
    <x v="2"/>
  </r>
  <r>
    <d v="2024-03-19T00:00:00"/>
    <d v="2024-03-19T10:20:26"/>
    <s v="cash"/>
    <m/>
    <n v="30"/>
    <x v="5"/>
  </r>
  <r>
    <d v="2024-03-19T00:00:00"/>
    <d v="2024-03-19T14:02:22"/>
    <s v="card"/>
    <s v="ANON-0000-0000-0065"/>
    <n v="38.700000000000003"/>
    <x v="0"/>
  </r>
  <r>
    <d v="2024-03-19T00:00:00"/>
    <d v="2024-03-19T14:03:20"/>
    <s v="card"/>
    <s v="ANON-0000-0000-0065"/>
    <n v="38.700000000000003"/>
    <x v="0"/>
  </r>
  <r>
    <d v="2024-03-19T00:00:00"/>
    <d v="2024-03-19T15:04:36"/>
    <s v="card"/>
    <s v="ANON-0000-0000-0049"/>
    <n v="38.700000000000003"/>
    <x v="1"/>
  </r>
  <r>
    <d v="2024-03-19T00:00:00"/>
    <d v="2024-03-19T16:53:49"/>
    <s v="card"/>
    <s v="ANON-0000-0000-0066"/>
    <n v="33.799999999999997"/>
    <x v="3"/>
  </r>
  <r>
    <d v="2024-03-19T00:00:00"/>
    <d v="2024-03-19T19:26:33"/>
    <s v="cash"/>
    <m/>
    <n v="40"/>
    <x v="1"/>
  </r>
  <r>
    <d v="2024-03-20T00:00:00"/>
    <d v="2024-03-20T11:41:16"/>
    <s v="card"/>
    <s v="ANON-0000-0000-0012"/>
    <n v="28.9"/>
    <x v="5"/>
  </r>
  <r>
    <d v="2024-03-20T00:00:00"/>
    <d v="2024-03-20T12:21:08"/>
    <s v="cash"/>
    <m/>
    <n v="40"/>
    <x v="0"/>
  </r>
  <r>
    <d v="2024-03-20T00:00:00"/>
    <d v="2024-03-20T12:30:49"/>
    <s v="card"/>
    <s v="ANON-0000-0000-0049"/>
    <n v="28.9"/>
    <x v="5"/>
  </r>
  <r>
    <d v="2024-03-20T00:00:00"/>
    <d v="2024-03-20T13:16:47"/>
    <s v="card"/>
    <s v="ANON-0000-0000-0067"/>
    <n v="38.700000000000003"/>
    <x v="7"/>
  </r>
  <r>
    <d v="2024-03-20T00:00:00"/>
    <d v="2024-03-20T16:42:38"/>
    <s v="card"/>
    <s v="ANON-0000-0000-0050"/>
    <n v="38.700000000000003"/>
    <x v="4"/>
  </r>
  <r>
    <d v="2024-03-20T00:00:00"/>
    <d v="2024-03-20T17:50:29"/>
    <s v="card"/>
    <s v="ANON-0000-0000-0068"/>
    <n v="38.700000000000003"/>
    <x v="0"/>
  </r>
  <r>
    <d v="2024-03-21T00:00:00"/>
    <d v="2024-03-21T10:18:57"/>
    <s v="cash"/>
    <m/>
    <n v="40"/>
    <x v="7"/>
  </r>
  <r>
    <d v="2024-03-21T00:00:00"/>
    <d v="2024-03-21T12:25:09"/>
    <s v="card"/>
    <s v="ANON-0000-0000-0012"/>
    <n v="28.9"/>
    <x v="5"/>
  </r>
  <r>
    <d v="2024-03-21T00:00:00"/>
    <d v="2024-03-21T12:26:17"/>
    <s v="card"/>
    <s v="ANON-0000-0000-0012"/>
    <n v="38.700000000000003"/>
    <x v="7"/>
  </r>
  <r>
    <d v="2024-03-21T00:00:00"/>
    <d v="2024-03-21T17:21:01"/>
    <s v="cash"/>
    <m/>
    <n v="30"/>
    <x v="2"/>
  </r>
  <r>
    <d v="2024-03-21T00:00:00"/>
    <d v="2024-03-21T17:22:01"/>
    <s v="card"/>
    <s v="ANON-0000-0000-0012"/>
    <n v="28.9"/>
    <x v="5"/>
  </r>
  <r>
    <d v="2024-03-21T00:00:00"/>
    <d v="2024-03-21T19:20:37"/>
    <s v="card"/>
    <s v="ANON-0000-0000-0069"/>
    <n v="38.700000000000003"/>
    <x v="0"/>
  </r>
  <r>
    <d v="2024-03-22T00:00:00"/>
    <d v="2024-03-22T10:35:54"/>
    <s v="card"/>
    <s v="ANON-0000-0000-0070"/>
    <n v="33.799999999999997"/>
    <x v="3"/>
  </r>
  <r>
    <d v="2024-03-22T00:00:00"/>
    <d v="2024-03-22T13:29:20"/>
    <s v="card"/>
    <s v="ANON-0000-0000-0071"/>
    <n v="33.799999999999997"/>
    <x v="3"/>
  </r>
  <r>
    <d v="2024-03-22T00:00:00"/>
    <d v="2024-03-22T16:15:14"/>
    <s v="cash"/>
    <m/>
    <n v="40"/>
    <x v="7"/>
  </r>
  <r>
    <d v="2024-03-22T00:00:00"/>
    <d v="2024-03-22T17:17:04"/>
    <s v="card"/>
    <s v="ANON-0000-0000-0012"/>
    <n v="28.9"/>
    <x v="2"/>
  </r>
  <r>
    <d v="2024-03-22T00:00:00"/>
    <d v="2024-03-22T17:17:59"/>
    <s v="card"/>
    <s v="ANON-0000-0000-0012"/>
    <n v="24"/>
    <x v="6"/>
  </r>
  <r>
    <d v="2024-03-22T00:00:00"/>
    <d v="2024-03-22T17:20:49"/>
    <s v="card"/>
    <s v="ANON-0000-0000-0050"/>
    <n v="28.9"/>
    <x v="2"/>
  </r>
  <r>
    <d v="2024-03-23T00:00:00"/>
    <d v="2024-03-23T10:44:00"/>
    <s v="card"/>
    <s v="ANON-0000-0000-0072"/>
    <n v="38.700000000000003"/>
    <x v="0"/>
  </r>
  <r>
    <d v="2024-03-23T00:00:00"/>
    <d v="2024-03-23T10:45:07"/>
    <s v="card"/>
    <s v="ANON-0000-0000-0073"/>
    <n v="33.799999999999997"/>
    <x v="3"/>
  </r>
  <r>
    <d v="2024-03-23T00:00:00"/>
    <d v="2024-03-23T13:10:08"/>
    <s v="card"/>
    <s v="ANON-0000-0000-0074"/>
    <n v="38.700000000000003"/>
    <x v="7"/>
  </r>
  <r>
    <d v="2024-03-23T00:00:00"/>
    <d v="2024-03-23T13:11:12"/>
    <s v="card"/>
    <s v="ANON-0000-0000-0074"/>
    <n v="38.700000000000003"/>
    <x v="4"/>
  </r>
  <r>
    <d v="2024-03-23T00:00:00"/>
    <d v="2024-03-23T14:44:41"/>
    <s v="card"/>
    <s v="ANON-0000-0000-0075"/>
    <n v="33.799999999999997"/>
    <x v="3"/>
  </r>
  <r>
    <d v="2024-03-23T00:00:00"/>
    <d v="2024-03-23T15:47:19"/>
    <s v="card"/>
    <s v="ANON-0000-0000-0076"/>
    <n v="38.700000000000003"/>
    <x v="0"/>
  </r>
  <r>
    <d v="2024-03-23T00:00:00"/>
    <d v="2024-03-23T15:49:34"/>
    <s v="card"/>
    <s v="ANON-0000-0000-0076"/>
    <n v="33.799999999999997"/>
    <x v="3"/>
  </r>
  <r>
    <d v="2024-03-23T00:00:00"/>
    <d v="2024-03-23T16:00:58"/>
    <s v="card"/>
    <s v="ANON-0000-0000-0009"/>
    <n v="28.9"/>
    <x v="5"/>
  </r>
  <r>
    <d v="2024-03-24T00:00:00"/>
    <d v="2024-03-24T10:03:56"/>
    <s v="cash"/>
    <m/>
    <n v="40"/>
    <x v="0"/>
  </r>
  <r>
    <d v="2024-03-24T00:00:00"/>
    <d v="2024-03-24T18:45:08"/>
    <s v="card"/>
    <s v="ANON-0000-0000-0077"/>
    <n v="38.700000000000003"/>
    <x v="0"/>
  </r>
  <r>
    <d v="2024-03-25T00:00:00"/>
    <d v="2024-03-25T10:31:47"/>
    <s v="card"/>
    <s v="ANON-0000-0000-0009"/>
    <n v="38.700000000000003"/>
    <x v="0"/>
  </r>
  <r>
    <d v="2024-03-25T00:00:00"/>
    <d v="2024-03-25T11:16:26"/>
    <s v="cash"/>
    <m/>
    <n v="35"/>
    <x v="3"/>
  </r>
  <r>
    <d v="2024-03-25T00:00:00"/>
    <d v="2024-03-25T14:27:09"/>
    <s v="card"/>
    <s v="ANON-0000-0000-0078"/>
    <n v="38.700000000000003"/>
    <x v="0"/>
  </r>
  <r>
    <d v="2024-03-25T00:00:00"/>
    <d v="2024-03-25T14:29:25"/>
    <s v="card"/>
    <s v="ANON-0000-0000-0017"/>
    <n v="38.700000000000003"/>
    <x v="0"/>
  </r>
  <r>
    <d v="2024-03-25T00:00:00"/>
    <d v="2024-03-25T18:37:31"/>
    <s v="card"/>
    <s v="ANON-0000-0000-0024"/>
    <n v="33.799999999999997"/>
    <x v="3"/>
  </r>
  <r>
    <d v="2024-03-25T00:00:00"/>
    <d v="2024-03-25T19:34:25"/>
    <s v="card"/>
    <s v="ANON-0000-0000-0079"/>
    <n v="38.700000000000003"/>
    <x v="7"/>
  </r>
  <r>
    <d v="2024-03-26T00:00:00"/>
    <d v="2024-03-26T10:35:50"/>
    <s v="card"/>
    <s v="ANON-0000-0000-0055"/>
    <n v="38.700000000000003"/>
    <x v="4"/>
  </r>
  <r>
    <d v="2024-03-26T00:00:00"/>
    <d v="2024-03-26T10:36:36"/>
    <s v="card"/>
    <s v="ANON-0000-0000-0055"/>
    <n v="38.700000000000003"/>
    <x v="0"/>
  </r>
  <r>
    <d v="2024-03-26T00:00:00"/>
    <d v="2024-03-26T10:42:30"/>
    <s v="card"/>
    <s v="ANON-0000-0000-0080"/>
    <n v="38.700000000000003"/>
    <x v="0"/>
  </r>
  <r>
    <d v="2024-03-26T00:00:00"/>
    <d v="2024-03-26T11:11:47"/>
    <s v="card"/>
    <s v="ANON-0000-0000-0009"/>
    <n v="28.9"/>
    <x v="5"/>
  </r>
  <r>
    <d v="2024-03-26T00:00:00"/>
    <d v="2024-03-26T13:35:53"/>
    <s v="card"/>
    <s v="ANON-0000-0000-0003"/>
    <n v="28.9"/>
    <x v="2"/>
  </r>
  <r>
    <d v="2024-03-26T00:00:00"/>
    <d v="2024-03-26T13:36:50"/>
    <s v="card"/>
    <s v="ANON-0000-0000-0032"/>
    <n v="28.9"/>
    <x v="5"/>
  </r>
  <r>
    <d v="2024-03-26T00:00:00"/>
    <d v="2024-03-26T13:38:00"/>
    <s v="card"/>
    <s v="ANON-0000-0000-0059"/>
    <n v="28.9"/>
    <x v="5"/>
  </r>
  <r>
    <d v="2024-03-26T00:00:00"/>
    <d v="2024-03-26T13:57:54"/>
    <s v="card"/>
    <s v="ANON-0000-0000-0050"/>
    <n v="28.9"/>
    <x v="2"/>
  </r>
  <r>
    <d v="2024-03-26T00:00:00"/>
    <d v="2024-03-26T15:48:02"/>
    <s v="card"/>
    <s v="ANON-0000-0000-0081"/>
    <n v="38.700000000000003"/>
    <x v="0"/>
  </r>
  <r>
    <d v="2024-03-26T00:00:00"/>
    <d v="2024-03-26T18:33:39"/>
    <s v="card"/>
    <s v="ANON-0000-0000-0024"/>
    <n v="38.700000000000003"/>
    <x v="0"/>
  </r>
  <r>
    <d v="2024-03-26T00:00:00"/>
    <d v="2024-03-26T18:34:55"/>
    <s v="card"/>
    <s v="ANON-0000-0000-0009"/>
    <n v="38.700000000000003"/>
    <x v="1"/>
  </r>
  <r>
    <d v="2024-03-27T00:00:00"/>
    <d v="2024-03-27T11:04:51"/>
    <s v="card"/>
    <s v="ANON-0000-0000-0003"/>
    <n v="28.9"/>
    <x v="5"/>
  </r>
  <r>
    <d v="2024-03-27T00:00:00"/>
    <d v="2024-03-27T11:05:58"/>
    <s v="card"/>
    <s v="ANON-0000-0000-0003"/>
    <n v="33.799999999999997"/>
    <x v="3"/>
  </r>
  <r>
    <d v="2024-03-27T00:00:00"/>
    <d v="2024-03-27T12:57:00"/>
    <s v="card"/>
    <s v="ANON-0000-0000-0082"/>
    <n v="33.799999999999997"/>
    <x v="3"/>
  </r>
  <r>
    <d v="2024-03-27T00:00:00"/>
    <d v="2024-03-27T13:35:20"/>
    <s v="card"/>
    <s v="ANON-0000-0000-0083"/>
    <n v="38.700000000000003"/>
    <x v="1"/>
  </r>
  <r>
    <d v="2024-03-27T00:00:00"/>
    <d v="2024-03-27T14:22:32"/>
    <s v="card"/>
    <s v="ANON-0000-0000-0012"/>
    <n v="38.700000000000003"/>
    <x v="7"/>
  </r>
  <r>
    <d v="2024-03-27T00:00:00"/>
    <d v="2024-03-27T14:23:35"/>
    <s v="card"/>
    <s v="ANON-0000-0000-0012"/>
    <n v="28.9"/>
    <x v="2"/>
  </r>
  <r>
    <d v="2024-03-27T00:00:00"/>
    <d v="2024-03-27T18:30:12"/>
    <s v="card"/>
    <s v="ANON-0000-0000-0084"/>
    <n v="28.9"/>
    <x v="5"/>
  </r>
  <r>
    <d v="2024-03-27T00:00:00"/>
    <d v="2024-03-27T19:31:12"/>
    <s v="cash"/>
    <m/>
    <n v="40"/>
    <x v="0"/>
  </r>
  <r>
    <d v="2024-03-28T00:00:00"/>
    <d v="2024-03-28T14:24:47"/>
    <s v="card"/>
    <s v="ANON-0000-0000-0085"/>
    <n v="28.9"/>
    <x v="5"/>
  </r>
  <r>
    <d v="2024-03-28T00:00:00"/>
    <d v="2024-03-28T17:24:46"/>
    <s v="card"/>
    <s v="ANON-0000-0000-0012"/>
    <n v="28.9"/>
    <x v="5"/>
  </r>
  <r>
    <d v="2024-03-28T00:00:00"/>
    <d v="2024-03-28T17:27:05"/>
    <s v="card"/>
    <s v="ANON-0000-0000-0012"/>
    <n v="28.9"/>
    <x v="2"/>
  </r>
  <r>
    <d v="2024-03-28T00:00:00"/>
    <d v="2024-03-28T17:32:45"/>
    <s v="card"/>
    <s v="ANON-0000-0000-0086"/>
    <n v="38.700000000000003"/>
    <x v="0"/>
  </r>
  <r>
    <d v="2024-03-29T00:00:00"/>
    <d v="2024-03-29T10:56:19"/>
    <s v="card"/>
    <s v="ANON-0000-0000-0087"/>
    <n v="38.700000000000003"/>
    <x v="0"/>
  </r>
  <r>
    <d v="2024-03-29T00:00:00"/>
    <d v="2024-03-29T12:34:17"/>
    <s v="card"/>
    <s v="ANON-0000-0000-0088"/>
    <n v="38.700000000000003"/>
    <x v="7"/>
  </r>
  <r>
    <d v="2024-03-29T00:00:00"/>
    <d v="2024-03-29T12:41:32"/>
    <s v="card"/>
    <s v="ANON-0000-0000-0088"/>
    <n v="38.700000000000003"/>
    <x v="7"/>
  </r>
  <r>
    <d v="2024-03-29T00:00:00"/>
    <d v="2024-03-29T13:22:45"/>
    <s v="cash"/>
    <m/>
    <n v="40"/>
    <x v="7"/>
  </r>
  <r>
    <d v="2024-03-30T00:00:00"/>
    <d v="2024-03-30T11:59:20"/>
    <s v="card"/>
    <s v="ANON-0000-0000-0069"/>
    <n v="38.700000000000003"/>
    <x v="0"/>
  </r>
  <r>
    <d v="2024-03-30T00:00:00"/>
    <d v="2024-03-30T13:49:26"/>
    <s v="cash"/>
    <m/>
    <n v="40"/>
    <x v="7"/>
  </r>
  <r>
    <d v="2024-03-30T00:00:00"/>
    <d v="2024-03-30T16:12:32"/>
    <s v="card"/>
    <s v="ANON-0000-0000-0017"/>
    <n v="38.700000000000003"/>
    <x v="0"/>
  </r>
  <r>
    <d v="2024-03-30T00:00:00"/>
    <d v="2024-03-30T16:36:41"/>
    <s v="card"/>
    <s v="ANON-0000-0000-0009"/>
    <n v="38.700000000000003"/>
    <x v="0"/>
  </r>
  <r>
    <d v="2024-03-30T00:00:00"/>
    <d v="2024-03-30T16:37:58"/>
    <s v="card"/>
    <s v="ANON-0000-0000-0009"/>
    <n v="33.799999999999997"/>
    <x v="3"/>
  </r>
  <r>
    <d v="2024-03-31T00:00:00"/>
    <d v="2024-03-31T10:40:05"/>
    <s v="card"/>
    <s v="ANON-0000-0000-0089"/>
    <n v="38.700000000000003"/>
    <x v="7"/>
  </r>
  <r>
    <d v="2024-03-31T00:00:00"/>
    <d v="2024-03-31T19:36:45"/>
    <s v="cash"/>
    <m/>
    <n v="30"/>
    <x v="2"/>
  </r>
  <r>
    <d v="2024-04-01T00:00:00"/>
    <d v="2024-04-01T10:28:48"/>
    <s v="card"/>
    <s v="ANON-0000-0000-0004"/>
    <n v="28.9"/>
    <x v="2"/>
  </r>
  <r>
    <d v="2024-04-01T00:00:00"/>
    <d v="2024-04-01T10:29:42"/>
    <s v="card"/>
    <s v="ANON-0000-0000-0004"/>
    <n v="33.799999999999997"/>
    <x v="3"/>
  </r>
  <r>
    <d v="2024-04-01T00:00:00"/>
    <d v="2024-04-01T10:30:44"/>
    <s v="card"/>
    <s v="ANON-0000-0000-0004"/>
    <n v="33.799999999999997"/>
    <x v="3"/>
  </r>
  <r>
    <d v="2024-04-01T00:00:00"/>
    <d v="2024-04-01T11:15:44"/>
    <s v="card"/>
    <s v="ANON-0000-0000-0009"/>
    <n v="33.799999999999997"/>
    <x v="3"/>
  </r>
  <r>
    <d v="2024-04-01T00:00:00"/>
    <d v="2024-04-01T17:01:43"/>
    <s v="cash"/>
    <m/>
    <n v="40"/>
    <x v="7"/>
  </r>
  <r>
    <d v="2024-04-01T00:00:00"/>
    <d v="2024-04-01T18:18:42"/>
    <s v="card"/>
    <s v="ANON-0000-0000-0024"/>
    <n v="33.799999999999997"/>
    <x v="3"/>
  </r>
  <r>
    <d v="2024-04-01T00:00:00"/>
    <d v="2024-04-01T18:45:27"/>
    <s v="card"/>
    <s v="ANON-0000-0000-0090"/>
    <n v="38.700000000000003"/>
    <x v="1"/>
  </r>
  <r>
    <d v="2024-04-02T00:00:00"/>
    <d v="2024-04-02T10:01:14"/>
    <s v="card"/>
    <s v="ANON-0000-0000-0001"/>
    <n v="38.700000000000003"/>
    <x v="0"/>
  </r>
  <r>
    <d v="2024-04-02T00:00:00"/>
    <d v="2024-04-02T16:18:34"/>
    <s v="card"/>
    <s v="ANON-0000-0000-0003"/>
    <n v="28.9"/>
    <x v="2"/>
  </r>
  <r>
    <d v="2024-04-02T00:00:00"/>
    <d v="2024-04-02T16:19:28"/>
    <s v="card"/>
    <s v="ANON-0000-0000-0003"/>
    <n v="28.9"/>
    <x v="5"/>
  </r>
  <r>
    <d v="2024-04-02T00:00:00"/>
    <d v="2024-04-02T19:59:32"/>
    <s v="cash"/>
    <m/>
    <n v="40"/>
    <x v="7"/>
  </r>
  <r>
    <d v="2024-04-03T00:00:00"/>
    <d v="2024-04-03T10:19:14"/>
    <s v="card"/>
    <s v="ANON-0000-0000-0003"/>
    <n v="28.9"/>
    <x v="5"/>
  </r>
  <r>
    <d v="2024-04-03T00:00:00"/>
    <d v="2024-04-03T10:20:08"/>
    <s v="card"/>
    <s v="ANON-0000-0000-0003"/>
    <n v="28.9"/>
    <x v="2"/>
  </r>
  <r>
    <d v="2024-04-03T00:00:00"/>
    <d v="2024-04-03T13:12:05"/>
    <s v="card"/>
    <s v="ANON-0000-0000-0012"/>
    <n v="38.700000000000003"/>
    <x v="7"/>
  </r>
  <r>
    <d v="2024-04-03T00:00:00"/>
    <d v="2024-04-03T15:36:12"/>
    <s v="cash"/>
    <m/>
    <n v="30"/>
    <x v="5"/>
  </r>
  <r>
    <d v="2024-04-04T00:00:00"/>
    <d v="2024-04-04T10:44:56"/>
    <s v="card"/>
    <s v="ANON-0000-0000-0091"/>
    <n v="38.700000000000003"/>
    <x v="0"/>
  </r>
  <r>
    <d v="2024-04-04T00:00:00"/>
    <d v="2024-04-04T11:26:38"/>
    <s v="card"/>
    <s v="ANON-0000-0000-0092"/>
    <n v="38.700000000000003"/>
    <x v="0"/>
  </r>
  <r>
    <d v="2024-04-04T00:00:00"/>
    <d v="2024-04-04T11:27:48"/>
    <s v="card"/>
    <s v="ANON-0000-0000-0093"/>
    <n v="38.700000000000003"/>
    <x v="7"/>
  </r>
  <r>
    <d v="2024-04-04T00:00:00"/>
    <d v="2024-04-04T12:23:02"/>
    <s v="card"/>
    <s v="ANON-0000-0000-0094"/>
    <n v="28.9"/>
    <x v="5"/>
  </r>
  <r>
    <d v="2024-04-04T00:00:00"/>
    <d v="2024-04-04T19:42:08"/>
    <s v="cash"/>
    <m/>
    <n v="40"/>
    <x v="0"/>
  </r>
  <r>
    <d v="2024-04-05T00:00:00"/>
    <d v="2024-04-05T10:40:43"/>
    <s v="card"/>
    <s v="ANON-0000-0000-0095"/>
    <n v="28.9"/>
    <x v="2"/>
  </r>
  <r>
    <d v="2024-04-05T00:00:00"/>
    <d v="2024-04-05T10:42:06"/>
    <s v="card"/>
    <s v="ANON-0000-0000-0012"/>
    <n v="28.9"/>
    <x v="2"/>
  </r>
  <r>
    <d v="2024-04-05T00:00:00"/>
    <d v="2024-04-05T11:06:15"/>
    <s v="card"/>
    <s v="ANON-0000-0000-0096"/>
    <n v="28.9"/>
    <x v="5"/>
  </r>
  <r>
    <d v="2024-04-05T00:00:00"/>
    <d v="2024-04-05T12:14:28"/>
    <s v="card"/>
    <s v="ANON-0000-0000-0097"/>
    <n v="33.799999999999997"/>
    <x v="3"/>
  </r>
  <r>
    <d v="2024-04-05T00:00:00"/>
    <d v="2024-04-05T14:23:40"/>
    <s v="card"/>
    <s v="ANON-0000-0000-0098"/>
    <n v="38.700000000000003"/>
    <x v="0"/>
  </r>
  <r>
    <d v="2024-04-05T00:00:00"/>
    <d v="2024-04-05T14:24:50"/>
    <s v="card"/>
    <s v="ANON-0000-0000-0098"/>
    <n v="28.9"/>
    <x v="5"/>
  </r>
  <r>
    <d v="2024-04-05T00:00:00"/>
    <d v="2024-04-05T15:30:50"/>
    <s v="cash"/>
    <m/>
    <n v="40"/>
    <x v="0"/>
  </r>
  <r>
    <d v="2024-04-05T00:00:00"/>
    <d v="2024-04-05T15:54:16"/>
    <s v="cash"/>
    <m/>
    <n v="40"/>
    <x v="7"/>
  </r>
  <r>
    <d v="2024-04-05T00:00:00"/>
    <d v="2024-04-05T15:55:31"/>
    <s v="cash"/>
    <m/>
    <n v="30"/>
    <x v="2"/>
  </r>
  <r>
    <d v="2024-04-05T00:00:00"/>
    <d v="2024-04-05T16:17:44"/>
    <s v="cash"/>
    <m/>
    <n v="40"/>
    <x v="4"/>
  </r>
  <r>
    <d v="2024-04-05T00:00:00"/>
    <d v="2024-04-05T16:18:24"/>
    <s v="card"/>
    <s v="ANON-0000-0000-0003"/>
    <n v="24"/>
    <x v="6"/>
  </r>
  <r>
    <d v="2024-04-06T00:00:00"/>
    <d v="2024-04-06T12:32:31"/>
    <s v="card"/>
    <s v="ANON-0000-0000-0099"/>
    <n v="33.799999999999997"/>
    <x v="3"/>
  </r>
  <r>
    <d v="2024-04-06T00:00:00"/>
    <d v="2024-04-06T14:13:19"/>
    <s v="card"/>
    <s v="ANON-0000-0000-0040"/>
    <n v="38.700000000000003"/>
    <x v="7"/>
  </r>
  <r>
    <d v="2024-04-06T00:00:00"/>
    <d v="2024-04-06T14:14:27"/>
    <s v="card"/>
    <s v="ANON-0000-0000-0040"/>
    <n v="28.9"/>
    <x v="2"/>
  </r>
  <r>
    <d v="2024-04-06T00:00:00"/>
    <d v="2024-04-06T14:49:50"/>
    <s v="card"/>
    <s v="ANON-0000-0000-0009"/>
    <n v="38.700000000000003"/>
    <x v="0"/>
  </r>
  <r>
    <d v="2024-04-07T00:00:00"/>
    <d v="2024-04-07T10:12:53"/>
    <s v="card"/>
    <s v="ANON-0000-0000-0091"/>
    <n v="38.700000000000003"/>
    <x v="0"/>
  </r>
  <r>
    <d v="2024-04-07T00:00:00"/>
    <d v="2024-04-07T12:44:32"/>
    <s v="card"/>
    <s v="ANON-0000-0000-0040"/>
    <n v="38.700000000000003"/>
    <x v="7"/>
  </r>
  <r>
    <d v="2024-04-07T00:00:00"/>
    <d v="2024-04-07T12:46:05"/>
    <s v="card"/>
    <s v="ANON-0000-0000-0040"/>
    <n v="38.700000000000003"/>
    <x v="7"/>
  </r>
  <r>
    <d v="2024-04-07T00:00:00"/>
    <d v="2024-04-07T14:16:25"/>
    <s v="card"/>
    <s v="ANON-0000-0000-0100"/>
    <n v="28.9"/>
    <x v="5"/>
  </r>
  <r>
    <d v="2024-04-07T00:00:00"/>
    <d v="2024-04-07T14:17:31"/>
    <s v="card"/>
    <s v="ANON-0000-0000-0100"/>
    <n v="24"/>
    <x v="6"/>
  </r>
  <r>
    <d v="2024-04-07T00:00:00"/>
    <d v="2024-04-07T18:01:17"/>
    <s v="card"/>
    <s v="ANON-0000-0000-0101"/>
    <n v="38.700000000000003"/>
    <x v="1"/>
  </r>
  <r>
    <d v="2024-04-07T00:00:00"/>
    <d v="2024-04-07T18:02:04"/>
    <s v="card"/>
    <s v="ANON-0000-0000-0101"/>
    <n v="33.799999999999997"/>
    <x v="3"/>
  </r>
  <r>
    <d v="2024-04-08T00:00:00"/>
    <d v="2024-04-08T10:58:21"/>
    <s v="card"/>
    <s v="ANON-0000-0000-0102"/>
    <n v="33.799999999999997"/>
    <x v="3"/>
  </r>
  <r>
    <d v="2024-04-08T00:00:00"/>
    <d v="2024-04-08T10:59:28"/>
    <s v="card"/>
    <s v="ANON-0000-0000-0103"/>
    <n v="38.700000000000003"/>
    <x v="7"/>
  </r>
  <r>
    <d v="2024-04-08T00:00:00"/>
    <d v="2024-04-08T11:01:20"/>
    <s v="card"/>
    <s v="ANON-0000-0000-0012"/>
    <n v="28.9"/>
    <x v="2"/>
  </r>
  <r>
    <d v="2024-04-08T00:00:00"/>
    <d v="2024-04-08T11:04:47"/>
    <s v="card"/>
    <s v="ANON-0000-0000-0104"/>
    <n v="38.700000000000003"/>
    <x v="7"/>
  </r>
  <r>
    <d v="2024-04-08T00:00:00"/>
    <d v="2024-04-08T12:54:26"/>
    <s v="cash"/>
    <m/>
    <n v="25"/>
    <x v="6"/>
  </r>
  <r>
    <d v="2024-04-08T00:00:00"/>
    <d v="2024-04-08T15:43:37"/>
    <s v="cash"/>
    <m/>
    <n v="35"/>
    <x v="3"/>
  </r>
  <r>
    <d v="2024-04-08T00:00:00"/>
    <d v="2024-04-08T16:41:38"/>
    <s v="card"/>
    <s v="ANON-0000-0000-0017"/>
    <n v="38.700000000000003"/>
    <x v="0"/>
  </r>
  <r>
    <d v="2024-04-08T00:00:00"/>
    <d v="2024-04-08T18:18:10"/>
    <s v="card"/>
    <s v="ANON-0000-0000-0105"/>
    <n v="28.9"/>
    <x v="2"/>
  </r>
  <r>
    <d v="2024-04-08T00:00:00"/>
    <d v="2024-04-08T19:22:27"/>
    <s v="card"/>
    <s v="ANON-0000-0000-0024"/>
    <n v="33.799999999999997"/>
    <x v="3"/>
  </r>
  <r>
    <d v="2024-04-08T00:00:00"/>
    <d v="2024-04-08T19:23:59"/>
    <s v="card"/>
    <s v="ANON-0000-0000-0106"/>
    <n v="38.700000000000003"/>
    <x v="7"/>
  </r>
  <r>
    <d v="2024-04-09T00:00:00"/>
    <d v="2024-04-09T10:22:27"/>
    <s v="cash"/>
    <m/>
    <n v="40"/>
    <x v="7"/>
  </r>
  <r>
    <d v="2024-04-09T00:00:00"/>
    <d v="2024-04-09T10:24:10"/>
    <s v="cash"/>
    <m/>
    <n v="30"/>
    <x v="2"/>
  </r>
  <r>
    <d v="2024-04-09T00:00:00"/>
    <d v="2024-04-09T11:42:28"/>
    <s v="card"/>
    <s v="ANON-0000-0000-0091"/>
    <n v="38.700000000000003"/>
    <x v="0"/>
  </r>
  <r>
    <d v="2024-04-09T00:00:00"/>
    <d v="2024-04-09T15:11:49"/>
    <s v="card"/>
    <s v="ANON-0000-0000-0107"/>
    <n v="38.700000000000003"/>
    <x v="1"/>
  </r>
  <r>
    <d v="2024-04-09T00:00:00"/>
    <d v="2024-04-09T17:25:24"/>
    <s v="card"/>
    <s v="ANON-0000-0000-0049"/>
    <n v="38.700000000000003"/>
    <x v="1"/>
  </r>
  <r>
    <d v="2024-04-10T00:00:00"/>
    <d v="2024-04-10T10:21:26"/>
    <s v="cash"/>
    <m/>
    <n v="25"/>
    <x v="6"/>
  </r>
  <r>
    <d v="2024-04-10T00:00:00"/>
    <d v="2024-04-10T17:55:07"/>
    <s v="cash"/>
    <m/>
    <n v="40"/>
    <x v="1"/>
  </r>
  <r>
    <d v="2024-04-10T00:00:00"/>
    <d v="2024-04-10T17:55:31"/>
    <s v="card"/>
    <s v="ANON-0000-0000-0108"/>
    <n v="24"/>
    <x v="6"/>
  </r>
  <r>
    <d v="2024-04-10T00:00:00"/>
    <d v="2024-04-10T18:24:59"/>
    <s v="card"/>
    <s v="ANON-0000-0000-0009"/>
    <n v="38.700000000000003"/>
    <x v="7"/>
  </r>
  <r>
    <d v="2024-04-10T00:00:00"/>
    <d v="2024-04-10T20:04:05"/>
    <s v="card"/>
    <s v="ANON-0000-0000-0109"/>
    <n v="38.700000000000003"/>
    <x v="0"/>
  </r>
  <r>
    <d v="2024-04-11T00:00:00"/>
    <d v="2024-04-11T10:41:23"/>
    <s v="card"/>
    <s v="ANON-0000-0000-0110"/>
    <n v="28.9"/>
    <x v="2"/>
  </r>
  <r>
    <d v="2024-04-11T00:00:00"/>
    <d v="2024-04-11T10:42:59"/>
    <s v="card"/>
    <s v="ANON-0000-0000-0110"/>
    <n v="28.9"/>
    <x v="2"/>
  </r>
  <r>
    <d v="2024-04-11T00:00:00"/>
    <d v="2024-04-11T16:35:23"/>
    <s v="card"/>
    <s v="ANON-0000-0000-0017"/>
    <n v="38.700000000000003"/>
    <x v="0"/>
  </r>
  <r>
    <d v="2024-04-11T00:00:00"/>
    <d v="2024-04-11T19:16:57"/>
    <s v="card"/>
    <s v="ANON-0000-0000-0106"/>
    <n v="38.700000000000003"/>
    <x v="7"/>
  </r>
  <r>
    <d v="2024-04-11T00:00:00"/>
    <d v="2024-04-11T19:18:37"/>
    <s v="card"/>
    <s v="ANON-0000-0000-0024"/>
    <n v="33.799999999999997"/>
    <x v="3"/>
  </r>
  <r>
    <d v="2024-04-12T00:00:00"/>
    <d v="2024-04-12T19:03:43"/>
    <s v="card"/>
    <s v="ANON-0000-0000-0019"/>
    <n v="38.700000000000003"/>
    <x v="1"/>
  </r>
  <r>
    <d v="2024-04-12T00:00:00"/>
    <d v="2024-04-12T19:38:23"/>
    <s v="card"/>
    <s v="ANON-0000-0000-0009"/>
    <n v="28.9"/>
    <x v="5"/>
  </r>
  <r>
    <d v="2024-04-13T00:00:00"/>
    <d v="2024-04-13T12:29:20"/>
    <s v="card"/>
    <s v="ANON-0000-0000-0009"/>
    <n v="38.700000000000003"/>
    <x v="0"/>
  </r>
  <r>
    <d v="2024-04-13T00:00:00"/>
    <d v="2024-04-13T12:43:02"/>
    <s v="card"/>
    <s v="ANON-0000-0000-0012"/>
    <n v="28.9"/>
    <x v="2"/>
  </r>
  <r>
    <d v="2024-04-13T00:00:00"/>
    <d v="2024-04-13T15:06:52"/>
    <s v="cash"/>
    <m/>
    <n v="40"/>
    <x v="1"/>
  </r>
  <r>
    <d v="2024-04-13T00:00:00"/>
    <d v="2024-04-13T15:07:56"/>
    <s v="cash"/>
    <m/>
    <n v="40"/>
    <x v="1"/>
  </r>
  <r>
    <d v="2024-04-13T00:00:00"/>
    <d v="2024-04-13T16:18:04"/>
    <s v="card"/>
    <s v="ANON-0000-0000-0111"/>
    <n v="38.700000000000003"/>
    <x v="7"/>
  </r>
  <r>
    <d v="2024-04-13T00:00:00"/>
    <d v="2024-04-13T16:19:40"/>
    <s v="card"/>
    <s v="ANON-0000-0000-0111"/>
    <n v="38.700000000000003"/>
    <x v="0"/>
  </r>
  <r>
    <d v="2024-04-13T00:00:00"/>
    <d v="2024-04-13T17:51:26"/>
    <s v="card"/>
    <s v="ANON-0000-0000-0112"/>
    <n v="38.700000000000003"/>
    <x v="7"/>
  </r>
  <r>
    <d v="2024-04-13T00:00:00"/>
    <d v="2024-04-13T17:53:19"/>
    <s v="card"/>
    <s v="ANON-0000-0000-0012"/>
    <n v="38.700000000000003"/>
    <x v="7"/>
  </r>
  <r>
    <d v="2024-04-14T00:00:00"/>
    <d v="2024-04-14T10:55:27"/>
    <s v="cash"/>
    <m/>
    <n v="40"/>
    <x v="0"/>
  </r>
  <r>
    <d v="2024-04-14T00:00:00"/>
    <d v="2024-04-14T12:24:39"/>
    <s v="card"/>
    <s v="ANON-0000-0000-0113"/>
    <n v="38.700000000000003"/>
    <x v="7"/>
  </r>
  <r>
    <d v="2024-04-14T00:00:00"/>
    <d v="2024-04-14T12:27:09"/>
    <s v="cash"/>
    <m/>
    <n v="30"/>
    <x v="5"/>
  </r>
  <r>
    <d v="2024-04-14T00:00:00"/>
    <d v="2024-04-14T12:29:07"/>
    <s v="cash"/>
    <m/>
    <n v="30"/>
    <x v="5"/>
  </r>
  <r>
    <d v="2024-04-14T00:00:00"/>
    <d v="2024-04-14T12:31:36"/>
    <s v="cash"/>
    <m/>
    <n v="35"/>
    <x v="3"/>
  </r>
  <r>
    <d v="2024-04-14T00:00:00"/>
    <d v="2024-04-14T13:21:50"/>
    <s v="card"/>
    <s v="ANON-0000-0000-0114"/>
    <n v="28.9"/>
    <x v="5"/>
  </r>
  <r>
    <d v="2024-04-14T00:00:00"/>
    <d v="2024-04-14T14:23:32"/>
    <s v="card"/>
    <s v="ANON-0000-0000-0012"/>
    <n v="28.9"/>
    <x v="2"/>
  </r>
  <r>
    <d v="2024-04-14T00:00:00"/>
    <d v="2024-04-14T14:24:27"/>
    <s v="card"/>
    <s v="ANON-0000-0000-0012"/>
    <n v="28.9"/>
    <x v="2"/>
  </r>
  <r>
    <d v="2024-04-14T00:00:00"/>
    <d v="2024-04-14T14:25:18"/>
    <s v="card"/>
    <s v="ANON-0000-0000-0012"/>
    <n v="28.9"/>
    <x v="2"/>
  </r>
  <r>
    <d v="2024-04-14T00:00:00"/>
    <d v="2024-04-14T15:46:28"/>
    <s v="card"/>
    <s v="ANON-0000-0000-0017"/>
    <n v="38.700000000000003"/>
    <x v="7"/>
  </r>
  <r>
    <d v="2024-04-14T00:00:00"/>
    <d v="2024-04-14T16:59:55"/>
    <s v="card"/>
    <s v="ANON-0000-0000-0012"/>
    <n v="28.9"/>
    <x v="5"/>
  </r>
  <r>
    <d v="2024-04-14T00:00:00"/>
    <d v="2024-04-14T17:00:45"/>
    <s v="card"/>
    <s v="ANON-0000-0000-0019"/>
    <n v="38.700000000000003"/>
    <x v="0"/>
  </r>
  <r>
    <d v="2024-04-14T00:00:00"/>
    <d v="2024-04-14T18:38:20"/>
    <s v="card"/>
    <s v="ANON-0000-0000-0115"/>
    <n v="38.700000000000003"/>
    <x v="7"/>
  </r>
  <r>
    <d v="2024-04-15T00:00:00"/>
    <d v="2024-04-15T11:45:25"/>
    <s v="card"/>
    <s v="ANON-0000-0000-0064"/>
    <n v="28.9"/>
    <x v="2"/>
  </r>
  <r>
    <d v="2024-04-15T00:00:00"/>
    <d v="2024-04-15T17:01:46"/>
    <s v="card"/>
    <s v="ANON-0000-0000-0003"/>
    <n v="28.9"/>
    <x v="2"/>
  </r>
  <r>
    <d v="2024-04-15T00:00:00"/>
    <d v="2024-04-15T17:02:50"/>
    <s v="card"/>
    <s v="ANON-0000-0000-0004"/>
    <n v="33.799999999999997"/>
    <x v="3"/>
  </r>
  <r>
    <d v="2024-04-15T00:00:00"/>
    <d v="2024-04-15T19:33:03"/>
    <s v="card"/>
    <s v="ANON-0000-0000-0009"/>
    <n v="33.799999999999997"/>
    <x v="3"/>
  </r>
  <r>
    <d v="2024-04-15T00:00:00"/>
    <d v="2024-04-15T19:41:58"/>
    <s v="cash"/>
    <m/>
    <n v="25"/>
    <x v="6"/>
  </r>
  <r>
    <d v="2024-04-16T00:00:00"/>
    <d v="2024-04-16T10:43:50"/>
    <s v="cash"/>
    <m/>
    <n v="35"/>
    <x v="3"/>
  </r>
  <r>
    <d v="2024-04-16T00:00:00"/>
    <d v="2024-04-16T10:46:26"/>
    <s v="card"/>
    <s v="ANON-0000-0000-0116"/>
    <n v="33.799999999999997"/>
    <x v="3"/>
  </r>
  <r>
    <d v="2024-04-16T00:00:00"/>
    <d v="2024-04-16T12:40:48"/>
    <s v="card"/>
    <s v="ANON-0000-0000-0117"/>
    <n v="38.700000000000003"/>
    <x v="4"/>
  </r>
  <r>
    <d v="2024-04-16T00:00:00"/>
    <d v="2024-04-16T12:52:08"/>
    <s v="card"/>
    <s v="ANON-0000-0000-0064"/>
    <n v="28.9"/>
    <x v="5"/>
  </r>
  <r>
    <d v="2024-04-16T00:00:00"/>
    <d v="2024-04-16T15:03:17"/>
    <s v="card"/>
    <s v="ANON-0000-0000-0118"/>
    <n v="28.9"/>
    <x v="2"/>
  </r>
  <r>
    <d v="2024-04-16T00:00:00"/>
    <d v="2024-04-16T17:42:04"/>
    <s v="card"/>
    <s v="ANON-0000-0000-0024"/>
    <n v="33.799999999999997"/>
    <x v="3"/>
  </r>
  <r>
    <d v="2024-04-16T00:00:00"/>
    <d v="2024-04-16T17:43:23"/>
    <s v="card"/>
    <s v="ANON-0000-0000-0009"/>
    <n v="38.700000000000003"/>
    <x v="7"/>
  </r>
  <r>
    <d v="2024-04-16T00:00:00"/>
    <d v="2024-04-16T18:09:05"/>
    <s v="card"/>
    <s v="ANON-0000-0000-0050"/>
    <n v="38.700000000000003"/>
    <x v="4"/>
  </r>
  <r>
    <d v="2024-04-17T00:00:00"/>
    <d v="2024-04-17T13:33:00"/>
    <s v="card"/>
    <s v="ANON-0000-0000-0012"/>
    <n v="28.9"/>
    <x v="2"/>
  </r>
  <r>
    <d v="2024-04-17T00:00:00"/>
    <d v="2024-04-17T13:44:00"/>
    <s v="card"/>
    <s v="ANON-0000-0000-0119"/>
    <n v="24"/>
    <x v="6"/>
  </r>
  <r>
    <d v="2024-04-17T00:00:00"/>
    <d v="2024-04-17T16:13:24"/>
    <s v="cash"/>
    <m/>
    <n v="40"/>
    <x v="7"/>
  </r>
  <r>
    <d v="2024-04-17T00:00:00"/>
    <d v="2024-04-17T17:01:35"/>
    <s v="card"/>
    <s v="ANON-0000-0000-0120"/>
    <n v="38.700000000000003"/>
    <x v="7"/>
  </r>
  <r>
    <d v="2024-04-17T00:00:00"/>
    <d v="2024-04-17T17:02:41"/>
    <s v="card"/>
    <s v="ANON-0000-0000-0120"/>
    <n v="38.700000000000003"/>
    <x v="7"/>
  </r>
  <r>
    <d v="2024-04-17T00:00:00"/>
    <d v="2024-04-17T18:14:03"/>
    <s v="card"/>
    <s v="ANON-0000-0000-0121"/>
    <n v="28.9"/>
    <x v="5"/>
  </r>
  <r>
    <d v="2024-04-18T00:00:00"/>
    <d v="2024-04-18T11:19:02"/>
    <s v="card"/>
    <s v="ANON-0000-0000-0003"/>
    <n v="28.9"/>
    <x v="2"/>
  </r>
  <r>
    <d v="2024-04-18T00:00:00"/>
    <d v="2024-04-18T11:20:06"/>
    <s v="card"/>
    <s v="ANON-0000-0000-0003"/>
    <n v="28.9"/>
    <x v="2"/>
  </r>
  <r>
    <d v="2024-04-18T00:00:00"/>
    <d v="2024-04-18T13:49:13"/>
    <s v="card"/>
    <s v="ANON-0000-0000-0122"/>
    <n v="33.799999999999997"/>
    <x v="3"/>
  </r>
  <r>
    <d v="2024-04-18T00:00:00"/>
    <d v="2024-04-18T13:50:17"/>
    <s v="card"/>
    <s v="ANON-0000-0000-0122"/>
    <n v="28.9"/>
    <x v="5"/>
  </r>
  <r>
    <d v="2024-04-18T00:00:00"/>
    <d v="2024-04-18T14:34:20"/>
    <s v="card"/>
    <s v="ANON-0000-0000-0123"/>
    <n v="38.700000000000003"/>
    <x v="7"/>
  </r>
  <r>
    <d v="2024-04-18T00:00:00"/>
    <d v="2024-04-18T14:35:49"/>
    <s v="card"/>
    <s v="ANON-0000-0000-0123"/>
    <n v="38.700000000000003"/>
    <x v="0"/>
  </r>
  <r>
    <d v="2024-04-18T00:00:00"/>
    <d v="2024-04-18T17:44:16"/>
    <s v="card"/>
    <s v="ANON-0000-0000-0069"/>
    <n v="38.700000000000003"/>
    <x v="0"/>
  </r>
  <r>
    <d v="2024-04-18T00:00:00"/>
    <d v="2024-04-18T18:21:06"/>
    <s v="card"/>
    <s v="ANON-0000-0000-0085"/>
    <n v="38.700000000000003"/>
    <x v="7"/>
  </r>
  <r>
    <d v="2024-04-18T00:00:00"/>
    <d v="2024-04-18T19:39:51"/>
    <s v="card"/>
    <s v="ANON-0000-0000-0024"/>
    <n v="38.700000000000003"/>
    <x v="1"/>
  </r>
  <r>
    <d v="2024-04-18T00:00:00"/>
    <d v="2024-04-18T19:40:49"/>
    <s v="card"/>
    <s v="ANON-0000-0000-0009"/>
    <n v="38.700000000000003"/>
    <x v="1"/>
  </r>
  <r>
    <d v="2024-04-19T00:00:00"/>
    <d v="2024-04-19T10:10:36"/>
    <s v="card"/>
    <s v="ANON-0000-0000-0001"/>
    <n v="38.700000000000003"/>
    <x v="0"/>
  </r>
  <r>
    <d v="2024-04-19T00:00:00"/>
    <d v="2024-04-19T13:11:48"/>
    <s v="card"/>
    <s v="ANON-0000-0000-0040"/>
    <n v="33.799999999999997"/>
    <x v="3"/>
  </r>
  <r>
    <d v="2024-04-19T00:00:00"/>
    <d v="2024-04-19T13:13:21"/>
    <s v="card"/>
    <s v="ANON-0000-0000-0040"/>
    <n v="38.700000000000003"/>
    <x v="7"/>
  </r>
  <r>
    <d v="2024-04-19T00:00:00"/>
    <d v="2024-04-19T13:58:54"/>
    <s v="card"/>
    <s v="ANON-0000-0000-0124"/>
    <n v="38.700000000000003"/>
    <x v="1"/>
  </r>
  <r>
    <d v="2024-04-19T00:00:00"/>
    <d v="2024-04-19T13:59:50"/>
    <s v="card"/>
    <s v="ANON-0000-0000-0124"/>
    <n v="38.700000000000003"/>
    <x v="7"/>
  </r>
  <r>
    <d v="2024-04-19T00:00:00"/>
    <d v="2024-04-19T18:23:19"/>
    <s v="card"/>
    <s v="ANON-0000-0000-0024"/>
    <n v="38.700000000000003"/>
    <x v="4"/>
  </r>
  <r>
    <d v="2024-04-19T00:00:00"/>
    <d v="2024-04-19T18:25:33"/>
    <s v="card"/>
    <s v="ANON-0000-0000-0009"/>
    <n v="33.799999999999997"/>
    <x v="3"/>
  </r>
  <r>
    <d v="2024-04-20T00:00:00"/>
    <d v="2024-04-20T11:24:43"/>
    <s v="cash"/>
    <m/>
    <n v="35"/>
    <x v="3"/>
  </r>
  <r>
    <d v="2024-04-20T00:00:00"/>
    <d v="2024-04-20T12:08:36"/>
    <s v="card"/>
    <s v="ANON-0000-0000-0125"/>
    <n v="33.799999999999997"/>
    <x v="3"/>
  </r>
  <r>
    <d v="2024-04-20T00:00:00"/>
    <d v="2024-04-20T12:09:43"/>
    <s v="card"/>
    <s v="ANON-0000-0000-0125"/>
    <n v="33.799999999999997"/>
    <x v="3"/>
  </r>
  <r>
    <d v="2024-04-20T00:00:00"/>
    <d v="2024-04-20T13:08:37"/>
    <s v="card"/>
    <s v="ANON-0000-0000-0118"/>
    <n v="28.9"/>
    <x v="2"/>
  </r>
  <r>
    <d v="2024-04-20T00:00:00"/>
    <d v="2024-04-20T13:09:48"/>
    <s v="card"/>
    <s v="ANON-0000-0000-0118"/>
    <n v="33.799999999999997"/>
    <x v="3"/>
  </r>
  <r>
    <d v="2024-04-20T00:00:00"/>
    <d v="2024-04-20T13:10:55"/>
    <s v="card"/>
    <s v="ANON-0000-0000-0118"/>
    <n v="38.700000000000003"/>
    <x v="1"/>
  </r>
  <r>
    <d v="2024-04-20T00:00:00"/>
    <d v="2024-04-20T14:44:18"/>
    <s v="card"/>
    <s v="ANON-0000-0000-0040"/>
    <n v="38.700000000000003"/>
    <x v="7"/>
  </r>
  <r>
    <d v="2024-04-20T00:00:00"/>
    <d v="2024-04-20T15:11:00"/>
    <s v="card"/>
    <s v="ANON-0000-0000-0009"/>
    <n v="33.799999999999997"/>
    <x v="3"/>
  </r>
  <r>
    <d v="2024-04-20T00:00:00"/>
    <d v="2024-04-20T15:22:41"/>
    <s v="card"/>
    <s v="ANON-0000-0000-0012"/>
    <n v="32.82"/>
    <x v="3"/>
  </r>
  <r>
    <d v="2024-04-20T00:00:00"/>
    <d v="2024-04-20T15:49:25"/>
    <s v="card"/>
    <s v="ANON-0000-0000-0126"/>
    <n v="32.82"/>
    <x v="3"/>
  </r>
  <r>
    <d v="2024-04-20T00:00:00"/>
    <d v="2024-04-20T17:07:58"/>
    <s v="cash"/>
    <m/>
    <n v="39"/>
    <x v="4"/>
  </r>
  <r>
    <d v="2024-04-20T00:00:00"/>
    <d v="2024-04-20T18:27:41"/>
    <s v="card"/>
    <s v="ANON-0000-0000-0127"/>
    <n v="37.72"/>
    <x v="7"/>
  </r>
  <r>
    <d v="2024-04-20T00:00:00"/>
    <d v="2024-04-20T18:28:47"/>
    <s v="card"/>
    <s v="ANON-0000-0000-0127"/>
    <n v="37.72"/>
    <x v="7"/>
  </r>
  <r>
    <d v="2024-04-20T00:00:00"/>
    <d v="2024-04-20T19:30:55"/>
    <s v="card"/>
    <s v="ANON-0000-0000-0128"/>
    <n v="37.72"/>
    <x v="0"/>
  </r>
  <r>
    <d v="2024-04-21T00:00:00"/>
    <d v="2024-04-21T11:16:46"/>
    <s v="card"/>
    <s v="ANON-0000-0000-0001"/>
    <n v="37.72"/>
    <x v="0"/>
  </r>
  <r>
    <d v="2024-04-21T00:00:00"/>
    <d v="2024-04-21T14:15:38"/>
    <s v="card"/>
    <s v="ANON-0000-0000-0099"/>
    <n v="27.92"/>
    <x v="2"/>
  </r>
  <r>
    <d v="2024-04-21T00:00:00"/>
    <d v="2024-04-21T17:09:03"/>
    <s v="cash"/>
    <m/>
    <n v="39"/>
    <x v="7"/>
  </r>
  <r>
    <d v="2024-04-22T00:00:00"/>
    <d v="2024-04-22T11:09:16"/>
    <s v="card"/>
    <s v="ANON-0000-0000-0012"/>
    <n v="27.92"/>
    <x v="2"/>
  </r>
  <r>
    <d v="2024-04-22T00:00:00"/>
    <d v="2024-04-22T11:29:27"/>
    <s v="card"/>
    <s v="ANON-0000-0000-0129"/>
    <n v="32.82"/>
    <x v="3"/>
  </r>
  <r>
    <d v="2024-04-22T00:00:00"/>
    <d v="2024-04-22T18:40:33"/>
    <s v="cash"/>
    <m/>
    <n v="39"/>
    <x v="0"/>
  </r>
  <r>
    <d v="2024-04-22T00:00:00"/>
    <d v="2024-04-22T19:39:05"/>
    <s v="card"/>
    <s v="ANON-0000-0000-0009"/>
    <n v="37.72"/>
    <x v="0"/>
  </r>
  <r>
    <d v="2024-04-22T00:00:00"/>
    <d v="2024-04-22T20:02:29"/>
    <s v="cash"/>
    <m/>
    <n v="39"/>
    <x v="7"/>
  </r>
  <r>
    <d v="2024-04-23T00:00:00"/>
    <d v="2024-04-23T14:22:36"/>
    <s v="card"/>
    <s v="ANON-0000-0000-0025"/>
    <n v="37.72"/>
    <x v="7"/>
  </r>
  <r>
    <d v="2024-04-23T00:00:00"/>
    <d v="2024-04-23T14:23:53"/>
    <s v="card"/>
    <s v="ANON-0000-0000-0024"/>
    <n v="32.82"/>
    <x v="3"/>
  </r>
  <r>
    <d v="2024-04-23T00:00:00"/>
    <d v="2024-04-23T14:24:58"/>
    <s v="card"/>
    <s v="ANON-0000-0000-0009"/>
    <n v="37.72"/>
    <x v="7"/>
  </r>
  <r>
    <d v="2024-04-23T00:00:00"/>
    <d v="2024-04-23T19:42:28"/>
    <s v="card"/>
    <s v="ANON-0000-0000-0130"/>
    <n v="32.82"/>
    <x v="3"/>
  </r>
  <r>
    <d v="2024-04-23T00:00:00"/>
    <d v="2024-04-23T19:43:26"/>
    <s v="card"/>
    <s v="ANON-0000-0000-0130"/>
    <n v="32.82"/>
    <x v="3"/>
  </r>
  <r>
    <d v="2024-04-24T00:00:00"/>
    <d v="2024-04-24T10:19:38"/>
    <s v="card"/>
    <s v="ANON-0000-0000-0001"/>
    <n v="37.72"/>
    <x v="0"/>
  </r>
  <r>
    <d v="2024-04-24T00:00:00"/>
    <d v="2024-04-24T10:21:27"/>
    <s v="card"/>
    <s v="ANON-0000-0000-0131"/>
    <n v="32.82"/>
    <x v="3"/>
  </r>
  <r>
    <d v="2024-04-24T00:00:00"/>
    <d v="2024-04-24T11:23:46"/>
    <s v="card"/>
    <s v="ANON-0000-0000-0132"/>
    <n v="32.82"/>
    <x v="3"/>
  </r>
  <r>
    <d v="2024-04-24T00:00:00"/>
    <d v="2024-04-24T11:33:26"/>
    <s v="card"/>
    <s v="ANON-0000-0000-0133"/>
    <n v="32.82"/>
    <x v="3"/>
  </r>
  <r>
    <d v="2024-04-24T00:00:00"/>
    <d v="2024-04-24T12:39:09"/>
    <s v="card"/>
    <s v="ANON-0000-0000-0059"/>
    <n v="32.82"/>
    <x v="3"/>
  </r>
  <r>
    <d v="2024-04-24T00:00:00"/>
    <d v="2024-04-24T16:39:07"/>
    <s v="card"/>
    <s v="ANON-0000-0000-0009"/>
    <n v="32.82"/>
    <x v="3"/>
  </r>
  <r>
    <d v="2024-04-24T00:00:00"/>
    <d v="2024-04-24T19:39:50"/>
    <s v="card"/>
    <s v="ANON-0000-0000-0134"/>
    <n v="32.82"/>
    <x v="3"/>
  </r>
  <r>
    <d v="2024-04-24T00:00:00"/>
    <d v="2024-04-24T19:40:54"/>
    <s v="card"/>
    <s v="ANON-0000-0000-0134"/>
    <n v="37.72"/>
    <x v="7"/>
  </r>
  <r>
    <d v="2024-04-25T00:00:00"/>
    <d v="2024-04-25T10:46:08"/>
    <s v="card"/>
    <s v="ANON-0000-0000-0135"/>
    <n v="27.92"/>
    <x v="2"/>
  </r>
  <r>
    <d v="2024-04-25T00:00:00"/>
    <d v="2024-04-25T15:18:27"/>
    <s v="card"/>
    <s v="ANON-0000-0000-0009"/>
    <n v="37.72"/>
    <x v="0"/>
  </r>
  <r>
    <d v="2024-04-25T00:00:00"/>
    <d v="2024-04-25T17:09:44"/>
    <s v="card"/>
    <s v="ANON-0000-0000-0012"/>
    <n v="27.92"/>
    <x v="2"/>
  </r>
  <r>
    <d v="2024-04-25T00:00:00"/>
    <d v="2024-04-25T17:10:49"/>
    <s v="card"/>
    <s v="ANON-0000-0000-0012"/>
    <n v="27.92"/>
    <x v="2"/>
  </r>
  <r>
    <d v="2024-04-26T00:00:00"/>
    <d v="2024-04-26T10:12:51"/>
    <s v="card"/>
    <s v="ANON-0000-0000-0001"/>
    <n v="37.72"/>
    <x v="0"/>
  </r>
  <r>
    <d v="2024-04-26T00:00:00"/>
    <d v="2024-04-26T12:01:31"/>
    <s v="card"/>
    <s v="ANON-0000-0000-0136"/>
    <n v="37.72"/>
    <x v="0"/>
  </r>
  <r>
    <d v="2024-04-26T00:00:00"/>
    <d v="2024-04-26T13:31:28"/>
    <s v="card"/>
    <s v="ANON-0000-0000-0137"/>
    <n v="37.72"/>
    <x v="7"/>
  </r>
  <r>
    <d v="2024-04-26T00:00:00"/>
    <d v="2024-04-26T15:32:35"/>
    <s v="card"/>
    <s v="ANON-0000-0000-0012"/>
    <n v="27.92"/>
    <x v="2"/>
  </r>
  <r>
    <d v="2024-04-26T00:00:00"/>
    <d v="2024-04-26T15:33:33"/>
    <s v="card"/>
    <s v="ANON-0000-0000-0012"/>
    <n v="27.92"/>
    <x v="2"/>
  </r>
  <r>
    <d v="2024-04-26T00:00:00"/>
    <d v="2024-04-26T16:23:27"/>
    <s v="card"/>
    <s v="ANON-0000-0000-0138"/>
    <n v="27.92"/>
    <x v="5"/>
  </r>
  <r>
    <d v="2024-04-26T00:00:00"/>
    <d v="2024-04-26T16:24:34"/>
    <s v="card"/>
    <s v="ANON-0000-0000-0139"/>
    <n v="27.92"/>
    <x v="2"/>
  </r>
  <r>
    <d v="2024-04-26T00:00:00"/>
    <d v="2024-04-26T19:32:07"/>
    <s v="card"/>
    <s v="ANON-0000-0000-0009"/>
    <n v="37.72"/>
    <x v="1"/>
  </r>
  <r>
    <d v="2024-04-26T00:00:00"/>
    <d v="2024-04-26T19:33:30"/>
    <s v="card"/>
    <s v="ANON-0000-0000-0009"/>
    <n v="37.72"/>
    <x v="4"/>
  </r>
  <r>
    <d v="2024-04-27T00:00:00"/>
    <d v="2024-04-27T15:27:01"/>
    <s v="card"/>
    <s v="ANON-0000-0000-0009"/>
    <n v="37.72"/>
    <x v="7"/>
  </r>
  <r>
    <d v="2024-04-28T00:00:00"/>
    <d v="2024-04-28T10:32:52"/>
    <s v="card"/>
    <s v="ANON-0000-0000-0001"/>
    <n v="37.72"/>
    <x v="0"/>
  </r>
  <r>
    <d v="2024-04-28T00:00:00"/>
    <d v="2024-04-28T12:30:10"/>
    <s v="card"/>
    <s v="ANON-0000-0000-0140"/>
    <n v="37.72"/>
    <x v="7"/>
  </r>
  <r>
    <d v="2024-04-28T00:00:00"/>
    <d v="2024-04-28T18:27:08"/>
    <s v="card"/>
    <s v="ANON-0000-0000-0012"/>
    <n v="27.92"/>
    <x v="2"/>
  </r>
  <r>
    <d v="2024-04-28T00:00:00"/>
    <d v="2024-04-28T18:28:11"/>
    <s v="card"/>
    <s v="ANON-0000-0000-0012"/>
    <n v="27.92"/>
    <x v="2"/>
  </r>
  <r>
    <d v="2024-04-28T00:00:00"/>
    <d v="2024-04-28T18:29:02"/>
    <s v="card"/>
    <s v="ANON-0000-0000-0019"/>
    <n v="37.72"/>
    <x v="0"/>
  </r>
  <r>
    <d v="2024-04-29T00:00:00"/>
    <d v="2024-04-29T11:26:32"/>
    <s v="card"/>
    <s v="ANON-0000-0000-0141"/>
    <n v="27.92"/>
    <x v="5"/>
  </r>
  <r>
    <d v="2024-04-29T00:00:00"/>
    <d v="2024-04-29T13:27:57"/>
    <s v="card"/>
    <s v="ANON-0000-0000-0003"/>
    <n v="27.92"/>
    <x v="2"/>
  </r>
  <r>
    <d v="2024-04-29T00:00:00"/>
    <d v="2024-04-29T13:28:54"/>
    <s v="card"/>
    <s v="ANON-0000-0000-0003"/>
    <n v="27.92"/>
    <x v="5"/>
  </r>
  <r>
    <d v="2024-04-29T00:00:00"/>
    <d v="2024-04-29T13:53:36"/>
    <s v="card"/>
    <s v="ANON-0000-0000-0141"/>
    <n v="27.92"/>
    <x v="5"/>
  </r>
  <r>
    <d v="2024-04-29T00:00:00"/>
    <d v="2024-04-29T13:54:24"/>
    <s v="card"/>
    <s v="ANON-0000-0000-0141"/>
    <n v="32.82"/>
    <x v="3"/>
  </r>
  <r>
    <d v="2024-04-29T00:00:00"/>
    <d v="2024-04-29T18:37:48"/>
    <s v="card"/>
    <s v="ANON-0000-0000-0140"/>
    <n v="37.72"/>
    <x v="7"/>
  </r>
  <r>
    <d v="2024-04-29T00:00:00"/>
    <d v="2024-04-29T19:12:33"/>
    <s v="card"/>
    <s v="ANON-0000-0000-0134"/>
    <n v="37.72"/>
    <x v="7"/>
  </r>
  <r>
    <d v="2024-04-29T00:00:00"/>
    <d v="2024-04-29T19:13:38"/>
    <s v="card"/>
    <s v="ANON-0000-0000-0134"/>
    <n v="37.72"/>
    <x v="7"/>
  </r>
  <r>
    <d v="2024-04-30T00:00:00"/>
    <d v="2024-04-30T10:16:41"/>
    <s v="card"/>
    <s v="ANON-0000-0000-0142"/>
    <n v="37.72"/>
    <x v="0"/>
  </r>
  <r>
    <d v="2024-04-30T00:00:00"/>
    <d v="2024-04-30T10:34:52"/>
    <s v="card"/>
    <s v="ANON-0000-0000-0142"/>
    <n v="32.82"/>
    <x v="3"/>
  </r>
  <r>
    <d v="2024-04-30T00:00:00"/>
    <d v="2024-04-30T10:35:48"/>
    <s v="card"/>
    <s v="ANON-0000-0000-0142"/>
    <n v="32.82"/>
    <x v="3"/>
  </r>
  <r>
    <d v="2024-04-30T00:00:00"/>
    <d v="2024-04-30T13:41:52"/>
    <s v="card"/>
    <s v="ANON-0000-0000-0142"/>
    <n v="27.92"/>
    <x v="2"/>
  </r>
  <r>
    <d v="2024-04-30T00:00:00"/>
    <d v="2024-04-30T13:43:00"/>
    <s v="card"/>
    <s v="ANON-0000-0000-0142"/>
    <n v="32.82"/>
    <x v="3"/>
  </r>
  <r>
    <d v="2024-04-30T00:00:00"/>
    <d v="2024-04-30T19:19:18"/>
    <s v="card"/>
    <s v="ANON-0000-0000-0142"/>
    <n v="37.72"/>
    <x v="7"/>
  </r>
  <r>
    <d v="2024-04-30T00:00:00"/>
    <d v="2024-04-30T19:30:04"/>
    <s v="card"/>
    <s v="ANON-0000-0000-0142"/>
    <n v="32.82"/>
    <x v="3"/>
  </r>
  <r>
    <d v="2024-04-30T00:00:00"/>
    <d v="2024-04-30T19:31:21"/>
    <s v="card"/>
    <s v="ANON-0000-0000-0142"/>
    <n v="37.72"/>
    <x v="0"/>
  </r>
  <r>
    <d v="2024-05-02T00:00:00"/>
    <d v="2024-05-02T10:33:56"/>
    <s v="card"/>
    <s v="ANON-0000-0000-0143"/>
    <n v="27.92"/>
    <x v="2"/>
  </r>
  <r>
    <d v="2024-05-02T00:00:00"/>
    <d v="2024-05-02T11:29:57"/>
    <s v="cash"/>
    <m/>
    <n v="39"/>
    <x v="0"/>
  </r>
  <r>
    <d v="2024-05-02T00:00:00"/>
    <d v="2024-05-02T13:49:40"/>
    <s v="card"/>
    <s v="ANON-0000-0000-0133"/>
    <n v="32.82"/>
    <x v="3"/>
  </r>
  <r>
    <d v="2024-05-02T00:00:00"/>
    <d v="2024-05-02T18:36:22"/>
    <s v="card"/>
    <s v="ANON-0000-0000-0144"/>
    <n v="37.72"/>
    <x v="7"/>
  </r>
  <r>
    <d v="2024-05-02T00:00:00"/>
    <d v="2024-05-02T18:41:11"/>
    <s v="card"/>
    <s v="ANON-0000-0000-0024"/>
    <n v="32.82"/>
    <x v="3"/>
  </r>
  <r>
    <d v="2024-05-02T00:00:00"/>
    <d v="2024-05-02T19:18:33"/>
    <s v="card"/>
    <s v="ANON-0000-0000-0145"/>
    <n v="37.72"/>
    <x v="0"/>
  </r>
  <r>
    <d v="2024-05-02T00:00:00"/>
    <d v="2024-05-02T19:19:56"/>
    <s v="card"/>
    <s v="ANON-0000-0000-0145"/>
    <n v="37.72"/>
    <x v="7"/>
  </r>
  <r>
    <d v="2024-05-03T00:00:00"/>
    <d v="2024-05-03T10:11:53"/>
    <s v="cash"/>
    <m/>
    <n v="39"/>
    <x v="0"/>
  </r>
  <r>
    <d v="2024-05-03T00:00:00"/>
    <d v="2024-05-03T14:30:01"/>
    <s v="card"/>
    <s v="ANON-0000-0000-0146"/>
    <n v="37.72"/>
    <x v="0"/>
  </r>
  <r>
    <d v="2024-05-03T00:00:00"/>
    <d v="2024-05-03T17:03:25"/>
    <s v="card"/>
    <s v="ANON-0000-0000-0147"/>
    <n v="37.72"/>
    <x v="0"/>
  </r>
  <r>
    <d v="2024-05-06T00:00:00"/>
    <d v="2024-05-06T10:05:18"/>
    <s v="card"/>
    <s v="ANON-0000-0000-0148"/>
    <n v="27.92"/>
    <x v="2"/>
  </r>
  <r>
    <d v="2024-05-06T00:00:00"/>
    <d v="2024-05-06T10:06:52"/>
    <s v="card"/>
    <s v="ANON-0000-0000-0149"/>
    <n v="37.72"/>
    <x v="7"/>
  </r>
  <r>
    <d v="2024-05-06T00:00:00"/>
    <d v="2024-05-06T10:08:06"/>
    <s v="card"/>
    <s v="ANON-0000-0000-0149"/>
    <n v="32.82"/>
    <x v="3"/>
  </r>
  <r>
    <d v="2024-05-06T00:00:00"/>
    <d v="2024-05-06T10:09:08"/>
    <s v="card"/>
    <s v="ANON-0000-0000-0150"/>
    <n v="27.92"/>
    <x v="2"/>
  </r>
  <r>
    <d v="2024-05-06T00:00:00"/>
    <d v="2024-05-06T10:39:13"/>
    <s v="card"/>
    <s v="ANON-0000-0000-0141"/>
    <n v="27.92"/>
    <x v="5"/>
  </r>
  <r>
    <d v="2024-05-06T00:00:00"/>
    <d v="2024-05-06T11:34:21"/>
    <s v="cash"/>
    <m/>
    <n v="29"/>
    <x v="2"/>
  </r>
  <r>
    <d v="2024-05-06T00:00:00"/>
    <d v="2024-05-06T13:18:11"/>
    <s v="card"/>
    <s v="ANON-0000-0000-0148"/>
    <n v="27.92"/>
    <x v="5"/>
  </r>
  <r>
    <d v="2024-05-06T00:00:00"/>
    <d v="2024-05-06T13:19:01"/>
    <s v="card"/>
    <s v="ANON-0000-0000-0148"/>
    <n v="27.92"/>
    <x v="2"/>
  </r>
  <r>
    <d v="2024-05-06T00:00:00"/>
    <d v="2024-05-06T19:18:13"/>
    <s v="card"/>
    <s v="ANON-0000-0000-0151"/>
    <n v="37.72"/>
    <x v="7"/>
  </r>
  <r>
    <d v="2024-05-06T00:00:00"/>
    <d v="2024-05-06T19:19:50"/>
    <s v="card"/>
    <s v="ANON-0000-0000-0151"/>
    <n v="37.72"/>
    <x v="7"/>
  </r>
  <r>
    <d v="2024-05-07T00:00:00"/>
    <d v="2024-05-07T10:44:56"/>
    <s v="card"/>
    <s v="ANON-0000-0000-0148"/>
    <n v="37.72"/>
    <x v="4"/>
  </r>
  <r>
    <d v="2024-05-07T00:00:00"/>
    <d v="2024-05-07T11:21:58"/>
    <s v="card"/>
    <s v="ANON-0000-0000-0141"/>
    <n v="27.92"/>
    <x v="5"/>
  </r>
  <r>
    <d v="2024-05-07T00:00:00"/>
    <d v="2024-05-07T13:23:35"/>
    <s v="card"/>
    <s v="ANON-0000-0000-0077"/>
    <n v="27.92"/>
    <x v="5"/>
  </r>
  <r>
    <d v="2024-05-07T00:00:00"/>
    <d v="2024-05-07T16:42:08"/>
    <s v="card"/>
    <s v="ANON-0000-0000-0148"/>
    <n v="37.72"/>
    <x v="4"/>
  </r>
  <r>
    <d v="2024-05-07T00:00:00"/>
    <d v="2024-05-07T16:55:39"/>
    <s v="card"/>
    <s v="ANON-0000-0000-0152"/>
    <n v="27.92"/>
    <x v="2"/>
  </r>
  <r>
    <d v="2024-05-07T00:00:00"/>
    <d v="2024-05-07T17:37:46"/>
    <s v="card"/>
    <s v="ANON-0000-0000-0153"/>
    <n v="37.72"/>
    <x v="7"/>
  </r>
  <r>
    <d v="2024-05-07T00:00:00"/>
    <d v="2024-05-07T17:38:48"/>
    <s v="card"/>
    <s v="ANON-0000-0000-0153"/>
    <n v="37.72"/>
    <x v="0"/>
  </r>
  <r>
    <d v="2024-05-07T00:00:00"/>
    <d v="2024-05-07T18:35:37"/>
    <s v="cash"/>
    <m/>
    <n v="34"/>
    <x v="3"/>
  </r>
  <r>
    <d v="2024-05-07T00:00:00"/>
    <d v="2024-05-07T19:12:13"/>
    <s v="card"/>
    <s v="ANON-0000-0000-0154"/>
    <n v="37.72"/>
    <x v="7"/>
  </r>
  <r>
    <d v="2024-05-07T00:00:00"/>
    <d v="2024-05-07T19:13:12"/>
    <s v="card"/>
    <s v="ANON-0000-0000-0154"/>
    <n v="37.72"/>
    <x v="7"/>
  </r>
  <r>
    <d v="2024-05-08T00:00:00"/>
    <d v="2024-05-08T10:07:29"/>
    <s v="card"/>
    <s v="ANON-0000-0000-0001"/>
    <n v="37.72"/>
    <x v="0"/>
  </r>
  <r>
    <d v="2024-05-09T00:00:00"/>
    <d v="2024-05-09T12:54:22"/>
    <s v="card"/>
    <s v="ANON-0000-0000-0155"/>
    <n v="37.72"/>
    <x v="7"/>
  </r>
  <r>
    <d v="2024-05-09T00:00:00"/>
    <d v="2024-05-09T13:03:59"/>
    <s v="card"/>
    <s v="ANON-0000-0000-0156"/>
    <n v="27.92"/>
    <x v="2"/>
  </r>
  <r>
    <d v="2024-05-09T00:00:00"/>
    <d v="2024-05-09T13:04:58"/>
    <s v="card"/>
    <s v="ANON-0000-0000-0156"/>
    <n v="37.72"/>
    <x v="0"/>
  </r>
  <r>
    <d v="2024-05-09T00:00:00"/>
    <d v="2024-05-09T13:06:11"/>
    <s v="card"/>
    <s v="ANON-0000-0000-0156"/>
    <n v="37.72"/>
    <x v="0"/>
  </r>
  <r>
    <d v="2024-05-09T00:00:00"/>
    <d v="2024-05-09T13:07:16"/>
    <s v="card"/>
    <s v="ANON-0000-0000-0156"/>
    <n v="37.72"/>
    <x v="0"/>
  </r>
  <r>
    <d v="2024-05-09T00:00:00"/>
    <d v="2024-05-09T16:55:15"/>
    <s v="card"/>
    <s v="ANON-0000-0000-0118"/>
    <n v="27.92"/>
    <x v="2"/>
  </r>
  <r>
    <d v="2024-05-09T00:00:00"/>
    <d v="2024-05-09T16:56:15"/>
    <s v="card"/>
    <s v="ANON-0000-0000-0118"/>
    <n v="27.92"/>
    <x v="2"/>
  </r>
  <r>
    <d v="2024-05-09T00:00:00"/>
    <d v="2024-05-09T18:01:30"/>
    <s v="card"/>
    <s v="ANON-0000-0000-0157"/>
    <n v="27.92"/>
    <x v="2"/>
  </r>
  <r>
    <d v="2024-05-09T00:00:00"/>
    <d v="2024-05-09T18:13:56"/>
    <s v="card"/>
    <s v="ANON-0000-0000-0143"/>
    <n v="32.82"/>
    <x v="3"/>
  </r>
  <r>
    <d v="2024-05-10T00:00:00"/>
    <d v="2024-05-10T10:09:22"/>
    <s v="cash"/>
    <m/>
    <n v="39"/>
    <x v="0"/>
  </r>
  <r>
    <d v="2024-05-10T00:00:00"/>
    <d v="2024-05-10T15:46:22"/>
    <s v="card"/>
    <s v="ANON-0000-0000-0158"/>
    <n v="37.72"/>
    <x v="0"/>
  </r>
  <r>
    <d v="2024-05-10T00:00:00"/>
    <d v="2024-05-10T15:47:33"/>
    <s v="card"/>
    <s v="ANON-0000-0000-0158"/>
    <n v="37.72"/>
    <x v="0"/>
  </r>
  <r>
    <d v="2024-05-10T00:00:00"/>
    <d v="2024-05-10T16:20:15"/>
    <s v="cash"/>
    <m/>
    <n v="34"/>
    <x v="3"/>
  </r>
  <r>
    <d v="2024-05-11T00:00:00"/>
    <d v="2024-05-11T11:39:53"/>
    <s v="card"/>
    <s v="ANON-0000-0000-0069"/>
    <n v="37.72"/>
    <x v="0"/>
  </r>
  <r>
    <d v="2024-05-11T00:00:00"/>
    <d v="2024-05-11T17:02:44"/>
    <s v="cash"/>
    <m/>
    <n v="39"/>
    <x v="0"/>
  </r>
  <r>
    <d v="2024-05-11T00:00:00"/>
    <d v="2024-05-11T17:20:30"/>
    <s v="card"/>
    <s v="ANON-0000-0000-0009"/>
    <n v="32.82"/>
    <x v="3"/>
  </r>
  <r>
    <d v="2024-05-11T00:00:00"/>
    <d v="2024-05-11T17:21:56"/>
    <s v="card"/>
    <s v="ANON-0000-0000-0026"/>
    <n v="37.72"/>
    <x v="4"/>
  </r>
  <r>
    <d v="2024-05-11T00:00:00"/>
    <d v="2024-05-11T17:23:57"/>
    <s v="card"/>
    <s v="ANON-0000-0000-0040"/>
    <n v="37.72"/>
    <x v="7"/>
  </r>
  <r>
    <d v="2024-05-11T00:00:00"/>
    <d v="2024-05-11T17:28:54"/>
    <s v="card"/>
    <s v="ANON-0000-0000-0012"/>
    <n v="32.82"/>
    <x v="3"/>
  </r>
  <r>
    <d v="2024-05-11T00:00:00"/>
    <d v="2024-05-11T18:35:40"/>
    <s v="card"/>
    <s v="ANON-0000-0000-0115"/>
    <n v="37.72"/>
    <x v="7"/>
  </r>
  <r>
    <d v="2024-05-11T00:00:00"/>
    <d v="2024-05-11T19:38:16"/>
    <s v="card"/>
    <s v="ANON-0000-0000-0159"/>
    <n v="37.72"/>
    <x v="0"/>
  </r>
  <r>
    <d v="2024-05-12T00:00:00"/>
    <d v="2024-05-12T10:20:43"/>
    <s v="card"/>
    <s v="ANON-0000-0000-0001"/>
    <n v="37.72"/>
    <x v="0"/>
  </r>
  <r>
    <d v="2024-05-12T00:00:00"/>
    <d v="2024-05-12T13:24:03"/>
    <s v="card"/>
    <s v="ANON-0000-0000-0160"/>
    <n v="37.72"/>
    <x v="0"/>
  </r>
  <r>
    <d v="2024-05-12T00:00:00"/>
    <d v="2024-05-12T13:27:39"/>
    <s v="card"/>
    <s v="ANON-0000-0000-0161"/>
    <n v="27.92"/>
    <x v="2"/>
  </r>
  <r>
    <d v="2024-05-12T00:00:00"/>
    <d v="2024-05-12T15:16:20"/>
    <s v="card"/>
    <s v="ANON-0000-0000-0077"/>
    <n v="37.72"/>
    <x v="0"/>
  </r>
  <r>
    <d v="2024-05-12T00:00:00"/>
    <d v="2024-05-12T15:38:02"/>
    <s v="card"/>
    <s v="ANON-0000-0000-0162"/>
    <n v="32.82"/>
    <x v="3"/>
  </r>
  <r>
    <d v="2024-05-12T00:00:00"/>
    <d v="2024-05-12T15:52:15"/>
    <s v="card"/>
    <s v="ANON-0000-0000-0163"/>
    <n v="32.82"/>
    <x v="3"/>
  </r>
  <r>
    <d v="2024-05-12T00:00:00"/>
    <d v="2024-05-12T16:04:21"/>
    <s v="card"/>
    <s v="ANON-0000-0000-0012"/>
    <n v="32.82"/>
    <x v="3"/>
  </r>
  <r>
    <d v="2024-05-12T00:00:00"/>
    <d v="2024-05-12T19:41:31"/>
    <s v="card"/>
    <s v="ANON-0000-0000-0009"/>
    <n v="32.82"/>
    <x v="3"/>
  </r>
  <r>
    <d v="2024-05-13T00:00:00"/>
    <d v="2024-05-13T11:03:53"/>
    <s v="card"/>
    <s v="ANON-0000-0000-0164"/>
    <n v="32.82"/>
    <x v="3"/>
  </r>
  <r>
    <d v="2024-05-13T00:00:00"/>
    <d v="2024-05-13T15:31:11"/>
    <s v="cash"/>
    <m/>
    <n v="29"/>
    <x v="2"/>
  </r>
  <r>
    <d v="2024-05-13T00:00:00"/>
    <d v="2024-05-13T15:31:51"/>
    <s v="cash"/>
    <m/>
    <n v="29"/>
    <x v="2"/>
  </r>
  <r>
    <d v="2024-05-14T00:00:00"/>
    <d v="2024-05-14T08:38:15"/>
    <s v="card"/>
    <s v="ANON-0000-0000-0012"/>
    <n v="27.92"/>
    <x v="2"/>
  </r>
  <r>
    <d v="2024-05-14T00:00:00"/>
    <d v="2024-05-14T08:39:25"/>
    <s v="card"/>
    <s v="ANON-0000-0000-0012"/>
    <n v="27.92"/>
    <x v="2"/>
  </r>
  <r>
    <d v="2024-05-14T00:00:00"/>
    <d v="2024-05-14T08:40:17"/>
    <s v="card"/>
    <s v="ANON-0000-0000-0012"/>
    <n v="27.92"/>
    <x v="2"/>
  </r>
  <r>
    <d v="2024-05-14T00:00:00"/>
    <d v="2024-05-14T10:19:23"/>
    <s v="card"/>
    <s v="ANON-0000-0000-0012"/>
    <n v="37.72"/>
    <x v="7"/>
  </r>
  <r>
    <d v="2024-05-14T00:00:00"/>
    <d v="2024-05-14T11:32:29"/>
    <s v="card"/>
    <s v="ANON-0000-0000-0165"/>
    <n v="37.72"/>
    <x v="0"/>
  </r>
  <r>
    <d v="2024-05-14T00:00:00"/>
    <d v="2024-05-14T11:34:13"/>
    <s v="card"/>
    <s v="ANON-0000-0000-0165"/>
    <n v="37.72"/>
    <x v="7"/>
  </r>
  <r>
    <d v="2024-05-14T00:00:00"/>
    <d v="2024-05-14T14:04:55"/>
    <s v="card"/>
    <s v="ANON-0000-0000-0025"/>
    <n v="37.72"/>
    <x v="7"/>
  </r>
  <r>
    <d v="2024-05-14T00:00:00"/>
    <d v="2024-05-14T14:06:00"/>
    <s v="card"/>
    <s v="ANON-0000-0000-0009"/>
    <n v="32.82"/>
    <x v="3"/>
  </r>
  <r>
    <d v="2024-05-14T00:00:00"/>
    <d v="2024-05-14T15:01:55"/>
    <s v="card"/>
    <s v="ANON-0000-0000-0040"/>
    <n v="27.92"/>
    <x v="2"/>
  </r>
  <r>
    <d v="2024-05-14T00:00:00"/>
    <d v="2024-05-14T16:57:57"/>
    <s v="card"/>
    <s v="ANON-0000-0000-0166"/>
    <n v="32.82"/>
    <x v="3"/>
  </r>
  <r>
    <d v="2024-05-14T00:00:00"/>
    <d v="2024-05-14T16:59:10"/>
    <s v="card"/>
    <s v="ANON-0000-0000-0166"/>
    <n v="37.72"/>
    <x v="7"/>
  </r>
  <r>
    <d v="2024-05-14T00:00:00"/>
    <d v="2024-05-14T22:51:25"/>
    <s v="card"/>
    <s v="ANON-0000-0000-0167"/>
    <n v="37.72"/>
    <x v="1"/>
  </r>
  <r>
    <d v="2024-05-15T00:00:00"/>
    <d v="2024-05-15T08:40:06"/>
    <s v="card"/>
    <s v="ANON-0000-0000-0168"/>
    <n v="37.72"/>
    <x v="0"/>
  </r>
  <r>
    <d v="2024-05-15T00:00:00"/>
    <d v="2024-05-15T11:14:19"/>
    <s v="card"/>
    <s v="ANON-0000-0000-0012"/>
    <n v="23.02"/>
    <x v="6"/>
  </r>
  <r>
    <d v="2024-05-15T00:00:00"/>
    <d v="2024-05-15T11:19:10"/>
    <s v="card"/>
    <s v="ANON-0000-0000-0012"/>
    <n v="27.92"/>
    <x v="2"/>
  </r>
  <r>
    <d v="2024-05-15T00:00:00"/>
    <d v="2024-05-15T13:34:35"/>
    <s v="card"/>
    <s v="ANON-0000-0000-0003"/>
    <n v="27.92"/>
    <x v="2"/>
  </r>
  <r>
    <d v="2024-05-15T00:00:00"/>
    <d v="2024-05-15T13:35:29"/>
    <s v="card"/>
    <s v="ANON-0000-0000-0003"/>
    <n v="27.92"/>
    <x v="2"/>
  </r>
  <r>
    <d v="2024-05-15T00:00:00"/>
    <d v="2024-05-15T13:36:27"/>
    <s v="card"/>
    <s v="ANON-0000-0000-0003"/>
    <n v="27.92"/>
    <x v="2"/>
  </r>
  <r>
    <d v="2024-05-15T00:00:00"/>
    <d v="2024-05-15T13:55:29"/>
    <s v="card"/>
    <s v="ANON-0000-0000-0164"/>
    <n v="32.82"/>
    <x v="3"/>
  </r>
  <r>
    <d v="2024-05-15T00:00:00"/>
    <d v="2024-05-15T14:38:11"/>
    <s v="cash"/>
    <m/>
    <n v="29"/>
    <x v="2"/>
  </r>
  <r>
    <d v="2024-05-15T00:00:00"/>
    <d v="2024-05-15T14:38:52"/>
    <s v="card"/>
    <s v="ANON-0000-0000-0169"/>
    <n v="27.92"/>
    <x v="5"/>
  </r>
  <r>
    <d v="2024-05-15T00:00:00"/>
    <d v="2024-05-15T14:39:44"/>
    <s v="card"/>
    <s v="ANON-0000-0000-0012"/>
    <n v="27.92"/>
    <x v="5"/>
  </r>
  <r>
    <d v="2024-05-15T00:00:00"/>
    <d v="2024-05-15T17:28:59"/>
    <s v="card"/>
    <s v="ANON-0000-0000-0170"/>
    <n v="23.02"/>
    <x v="6"/>
  </r>
  <r>
    <d v="2024-05-15T00:00:00"/>
    <d v="2024-05-15T20:20:35"/>
    <s v="card"/>
    <s v="ANON-0000-0000-0171"/>
    <n v="37.72"/>
    <x v="7"/>
  </r>
  <r>
    <d v="2024-05-16T00:00:00"/>
    <d v="2024-05-16T10:38:42"/>
    <s v="card"/>
    <s v="ANON-0000-0000-0097"/>
    <n v="32.82"/>
    <x v="3"/>
  </r>
  <r>
    <d v="2024-05-16T00:00:00"/>
    <d v="2024-05-16T10:39:49"/>
    <s v="card"/>
    <s v="ANON-0000-0000-0172"/>
    <n v="32.82"/>
    <x v="3"/>
  </r>
  <r>
    <d v="2024-05-16T00:00:00"/>
    <d v="2024-05-16T11:42:50"/>
    <s v="cash"/>
    <m/>
    <n v="39"/>
    <x v="0"/>
  </r>
  <r>
    <d v="2024-05-16T00:00:00"/>
    <d v="2024-05-16T11:44:21"/>
    <s v="cash"/>
    <m/>
    <n v="39"/>
    <x v="7"/>
  </r>
  <r>
    <d v="2024-05-16T00:00:00"/>
    <d v="2024-05-16T12:14:00"/>
    <s v="card"/>
    <s v="ANON-0000-0000-0173"/>
    <n v="32.82"/>
    <x v="3"/>
  </r>
  <r>
    <d v="2024-05-16T00:00:00"/>
    <d v="2024-05-16T15:15:16"/>
    <s v="card"/>
    <s v="ANON-0000-0000-0174"/>
    <n v="37.72"/>
    <x v="1"/>
  </r>
  <r>
    <d v="2024-05-16T00:00:00"/>
    <d v="2024-05-16T17:44:32"/>
    <s v="card"/>
    <s v="ANON-0000-0000-0069"/>
    <n v="37.72"/>
    <x v="0"/>
  </r>
  <r>
    <d v="2024-05-16T00:00:00"/>
    <d v="2024-05-16T18:12:57"/>
    <s v="card"/>
    <s v="ANON-0000-0000-0175"/>
    <n v="37.72"/>
    <x v="1"/>
  </r>
  <r>
    <d v="2024-05-16T00:00:00"/>
    <d v="2024-05-16T18:13:58"/>
    <s v="card"/>
    <s v="ANON-0000-0000-0175"/>
    <n v="37.72"/>
    <x v="0"/>
  </r>
  <r>
    <d v="2024-05-17T00:00:00"/>
    <d v="2024-05-17T09:00:48"/>
    <s v="card"/>
    <s v="ANON-0000-0000-0033"/>
    <n v="27.92"/>
    <x v="2"/>
  </r>
  <r>
    <d v="2024-05-17T00:00:00"/>
    <d v="2024-05-17T11:30:28"/>
    <s v="card"/>
    <s v="ANON-0000-0000-0164"/>
    <n v="32.82"/>
    <x v="3"/>
  </r>
  <r>
    <d v="2024-05-17T00:00:00"/>
    <d v="2024-05-17T14:58:03"/>
    <s v="cash"/>
    <m/>
    <n v="34"/>
    <x v="3"/>
  </r>
  <r>
    <d v="2024-05-17T00:00:00"/>
    <d v="2024-05-17T19:55:19"/>
    <s v="card"/>
    <s v="ANON-0000-0000-0012"/>
    <n v="32.82"/>
    <x v="3"/>
  </r>
  <r>
    <d v="2024-05-17T00:00:00"/>
    <d v="2024-05-17T19:56:47"/>
    <s v="card"/>
    <s v="ANON-0000-0000-0009"/>
    <n v="37.72"/>
    <x v="7"/>
  </r>
  <r>
    <d v="2024-05-17T00:00:00"/>
    <d v="2024-05-17T20:37:53"/>
    <s v="card"/>
    <s v="ANON-0000-0000-0176"/>
    <n v="37.72"/>
    <x v="7"/>
  </r>
  <r>
    <d v="2024-05-17T00:00:00"/>
    <d v="2024-05-17T22:34:51"/>
    <s v="card"/>
    <s v="ANON-0000-0000-0177"/>
    <n v="27.92"/>
    <x v="2"/>
  </r>
  <r>
    <d v="2024-05-17T00:00:00"/>
    <d v="2024-05-17T22:36:33"/>
    <s v="card"/>
    <s v="ANON-0000-0000-0178"/>
    <n v="37.72"/>
    <x v="0"/>
  </r>
  <r>
    <d v="2024-05-17T00:00:00"/>
    <d v="2024-05-17T22:37:43"/>
    <s v="card"/>
    <s v="ANON-0000-0000-0179"/>
    <n v="37.72"/>
    <x v="0"/>
  </r>
  <r>
    <d v="2024-05-18T00:00:00"/>
    <d v="2024-05-18T08:01:38"/>
    <s v="card"/>
    <s v="ANON-0000-0000-0180"/>
    <n v="37.72"/>
    <x v="7"/>
  </r>
  <r>
    <d v="2024-05-18T00:00:00"/>
    <d v="2024-05-18T08:02:40"/>
    <s v="card"/>
    <s v="ANON-0000-0000-0180"/>
    <n v="37.72"/>
    <x v="7"/>
  </r>
  <r>
    <d v="2024-05-18T00:00:00"/>
    <d v="2024-05-18T11:15:56"/>
    <s v="card"/>
    <s v="ANON-0000-0000-0181"/>
    <n v="32.82"/>
    <x v="3"/>
  </r>
  <r>
    <d v="2024-05-18T00:00:00"/>
    <d v="2024-05-18T16:48:29"/>
    <s v="card"/>
    <s v="ANON-0000-0000-0172"/>
    <n v="32.82"/>
    <x v="3"/>
  </r>
  <r>
    <d v="2024-05-18T00:00:00"/>
    <d v="2024-05-18T16:49:27"/>
    <s v="card"/>
    <s v="ANON-0000-0000-0097"/>
    <n v="32.82"/>
    <x v="3"/>
  </r>
  <r>
    <d v="2024-05-18T00:00:00"/>
    <d v="2024-05-18T19:58:44"/>
    <s v="card"/>
    <s v="ANON-0000-0000-0040"/>
    <n v="32.82"/>
    <x v="3"/>
  </r>
  <r>
    <d v="2024-05-18T00:00:00"/>
    <d v="2024-05-18T20:22:53"/>
    <s v="card"/>
    <s v="ANON-0000-0000-0009"/>
    <n v="37.72"/>
    <x v="0"/>
  </r>
  <r>
    <d v="2024-05-18T00:00:00"/>
    <d v="2024-05-18T22:05:27"/>
    <s v="cash"/>
    <m/>
    <n v="39"/>
    <x v="7"/>
  </r>
  <r>
    <d v="2024-05-19T00:00:00"/>
    <d v="2024-05-19T07:58:38"/>
    <s v="card"/>
    <s v="ANON-0000-0000-0182"/>
    <n v="27.92"/>
    <x v="2"/>
  </r>
  <r>
    <d v="2024-05-19T00:00:00"/>
    <d v="2024-05-19T07:59:34"/>
    <s v="card"/>
    <s v="ANON-0000-0000-0182"/>
    <n v="27.92"/>
    <x v="2"/>
  </r>
  <r>
    <d v="2024-05-19T00:00:00"/>
    <d v="2024-05-19T08:00:35"/>
    <s v="card"/>
    <s v="ANON-0000-0000-0183"/>
    <n v="37.72"/>
    <x v="7"/>
  </r>
  <r>
    <d v="2024-05-19T00:00:00"/>
    <d v="2024-05-19T09:28:50"/>
    <s v="cash"/>
    <m/>
    <n v="24"/>
    <x v="6"/>
  </r>
  <r>
    <d v="2024-05-19T00:00:00"/>
    <d v="2024-05-19T12:14:27"/>
    <s v="card"/>
    <s v="ANON-0000-0000-0184"/>
    <n v="32.82"/>
    <x v="3"/>
  </r>
  <r>
    <d v="2024-05-19T00:00:00"/>
    <d v="2024-05-19T14:43:40"/>
    <s v="card"/>
    <s v="ANON-0000-0000-0012"/>
    <n v="27.92"/>
    <x v="2"/>
  </r>
  <r>
    <d v="2024-05-19T00:00:00"/>
    <d v="2024-05-19T15:58:58"/>
    <s v="card"/>
    <s v="ANON-0000-0000-0185"/>
    <n v="32.82"/>
    <x v="3"/>
  </r>
  <r>
    <d v="2024-05-19T00:00:00"/>
    <d v="2024-05-19T18:12:36"/>
    <s v="card"/>
    <s v="ANON-0000-0000-0186"/>
    <n v="32.82"/>
    <x v="3"/>
  </r>
  <r>
    <d v="2024-05-19T00:00:00"/>
    <d v="2024-05-19T18:13:48"/>
    <s v="card"/>
    <s v="ANON-0000-0000-0186"/>
    <n v="23.02"/>
    <x v="6"/>
  </r>
  <r>
    <d v="2024-05-19T00:00:00"/>
    <d v="2024-05-19T18:16:30"/>
    <s v="card"/>
    <s v="ANON-0000-0000-0186"/>
    <n v="37.72"/>
    <x v="1"/>
  </r>
  <r>
    <d v="2024-05-19T00:00:00"/>
    <d v="2024-05-19T19:51:07"/>
    <s v="card"/>
    <s v="ANON-0000-0000-0187"/>
    <n v="37.72"/>
    <x v="7"/>
  </r>
  <r>
    <d v="2024-05-19T00:00:00"/>
    <d v="2024-05-19T21:15:42"/>
    <s v="card"/>
    <s v="ANON-0000-0000-0188"/>
    <n v="37.72"/>
    <x v="7"/>
  </r>
  <r>
    <d v="2024-05-19T00:00:00"/>
    <d v="2024-05-19T21:18:36"/>
    <s v="card"/>
    <s v="ANON-0000-0000-0189"/>
    <n v="37.72"/>
    <x v="7"/>
  </r>
  <r>
    <d v="2024-05-20T00:00:00"/>
    <d v="2024-05-20T10:05:59"/>
    <s v="card"/>
    <s v="ANON-0000-0000-0190"/>
    <n v="32.82"/>
    <x v="3"/>
  </r>
  <r>
    <d v="2024-05-20T00:00:00"/>
    <d v="2024-05-20T10:17:52"/>
    <s v="card"/>
    <s v="ANON-0000-0000-0191"/>
    <n v="37.72"/>
    <x v="0"/>
  </r>
  <r>
    <d v="2024-05-20T00:00:00"/>
    <d v="2024-05-20T10:58:48"/>
    <s v="card"/>
    <s v="ANON-0000-0000-0001"/>
    <n v="37.72"/>
    <x v="0"/>
  </r>
  <r>
    <d v="2024-05-20T00:00:00"/>
    <d v="2024-05-20T11:15:16"/>
    <s v="card"/>
    <s v="ANON-0000-0000-0143"/>
    <n v="27.92"/>
    <x v="2"/>
  </r>
  <r>
    <d v="2024-05-20T00:00:00"/>
    <d v="2024-05-20T11:16:20"/>
    <s v="card"/>
    <s v="ANON-0000-0000-0143"/>
    <n v="27.92"/>
    <x v="2"/>
  </r>
  <r>
    <d v="2024-05-20T00:00:00"/>
    <d v="2024-05-20T13:27:13"/>
    <s v="card"/>
    <s v="ANON-0000-0000-0003"/>
    <n v="27.92"/>
    <x v="2"/>
  </r>
  <r>
    <d v="2024-05-20T00:00:00"/>
    <d v="2024-05-20T13:28:10"/>
    <s v="card"/>
    <s v="ANON-0000-0000-0003"/>
    <n v="27.92"/>
    <x v="2"/>
  </r>
  <r>
    <d v="2024-05-20T00:00:00"/>
    <d v="2024-05-20T14:13:19"/>
    <s v="card"/>
    <s v="ANON-0000-0000-0192"/>
    <n v="32.82"/>
    <x v="3"/>
  </r>
  <r>
    <d v="2024-05-20T00:00:00"/>
    <d v="2024-05-20T14:14:31"/>
    <s v="card"/>
    <s v="ANON-0000-0000-0192"/>
    <n v="37.72"/>
    <x v="7"/>
  </r>
  <r>
    <d v="2024-05-20T00:00:00"/>
    <d v="2024-05-20T14:32:21"/>
    <s v="cash"/>
    <m/>
    <n v="29"/>
    <x v="2"/>
  </r>
  <r>
    <d v="2024-05-20T00:00:00"/>
    <d v="2024-05-20T17:12:51"/>
    <s v="card"/>
    <s v="ANON-0000-0000-0120"/>
    <n v="37.72"/>
    <x v="0"/>
  </r>
  <r>
    <d v="2024-05-20T00:00:00"/>
    <d v="2024-05-20T17:13:57"/>
    <s v="card"/>
    <s v="ANON-0000-0000-0193"/>
    <n v="37.72"/>
    <x v="0"/>
  </r>
  <r>
    <d v="2024-05-20T00:00:00"/>
    <d v="2024-05-20T20:36:48"/>
    <s v="card"/>
    <s v="ANON-0000-0000-0194"/>
    <n v="32.82"/>
    <x v="3"/>
  </r>
  <r>
    <d v="2024-05-20T00:00:00"/>
    <d v="2024-05-20T20:37:57"/>
    <s v="card"/>
    <s v="ANON-0000-0000-0194"/>
    <n v="37.72"/>
    <x v="4"/>
  </r>
  <r>
    <d v="2024-05-20T00:00:00"/>
    <d v="2024-05-20T20:46:52"/>
    <s v="card"/>
    <s v="ANON-0000-0000-0195"/>
    <n v="27.92"/>
    <x v="5"/>
  </r>
  <r>
    <d v="2024-05-20T00:00:00"/>
    <d v="2024-05-20T21:36:54"/>
    <s v="card"/>
    <s v="ANON-0000-0000-0012"/>
    <n v="32.82"/>
    <x v="3"/>
  </r>
  <r>
    <d v="2024-05-20T00:00:00"/>
    <d v="2024-05-20T21:37:58"/>
    <s v="card"/>
    <s v="ANON-0000-0000-0012"/>
    <n v="32.82"/>
    <x v="3"/>
  </r>
  <r>
    <d v="2024-05-21T00:00:00"/>
    <d v="2024-05-21T08:27:38"/>
    <s v="card"/>
    <s v="ANON-0000-0000-0196"/>
    <n v="37.72"/>
    <x v="0"/>
  </r>
  <r>
    <d v="2024-05-21T00:00:00"/>
    <d v="2024-05-21T09:43:51"/>
    <s v="cash"/>
    <m/>
    <n v="29"/>
    <x v="2"/>
  </r>
  <r>
    <d v="2024-05-21T00:00:00"/>
    <d v="2024-05-21T09:44:40"/>
    <s v="cash"/>
    <m/>
    <n v="34"/>
    <x v="3"/>
  </r>
  <r>
    <d v="2024-05-21T00:00:00"/>
    <d v="2024-05-21T09:46:09"/>
    <s v="cash"/>
    <m/>
    <n v="39"/>
    <x v="4"/>
  </r>
  <r>
    <d v="2024-05-21T00:00:00"/>
    <d v="2024-05-21T10:05:08"/>
    <s v="cash"/>
    <m/>
    <n v="39"/>
    <x v="0"/>
  </r>
  <r>
    <d v="2024-05-21T00:00:00"/>
    <d v="2024-05-21T16:10:20"/>
    <s v="card"/>
    <s v="ANON-0000-0000-0197"/>
    <n v="37.72"/>
    <x v="0"/>
  </r>
  <r>
    <d v="2024-05-21T00:00:00"/>
    <d v="2024-05-21T18:13:24"/>
    <s v="card"/>
    <s v="ANON-0000-0000-0012"/>
    <n v="23.02"/>
    <x v="6"/>
  </r>
  <r>
    <d v="2024-05-21T00:00:00"/>
    <d v="2024-05-21T19:11:09"/>
    <s v="card"/>
    <s v="ANON-0000-0000-0198"/>
    <n v="37.72"/>
    <x v="7"/>
  </r>
  <r>
    <d v="2024-05-21T00:00:00"/>
    <d v="2024-05-21T20:13:48"/>
    <s v="card"/>
    <s v="ANON-0000-0000-0199"/>
    <n v="37.72"/>
    <x v="7"/>
  </r>
  <r>
    <d v="2024-05-22T00:00:00"/>
    <d v="2024-05-22T09:34:42"/>
    <s v="card"/>
    <s v="ANON-0000-0000-0200"/>
    <n v="37.72"/>
    <x v="7"/>
  </r>
  <r>
    <d v="2024-05-22T00:00:00"/>
    <d v="2024-05-22T10:49:47"/>
    <s v="card"/>
    <s v="ANON-0000-0000-0191"/>
    <n v="32.82"/>
    <x v="3"/>
  </r>
  <r>
    <d v="2024-05-22T00:00:00"/>
    <d v="2024-05-22T11:18:14"/>
    <s v="card"/>
    <s v="ANON-0000-0000-0141"/>
    <n v="27.92"/>
    <x v="5"/>
  </r>
  <r>
    <d v="2024-05-22T00:00:00"/>
    <d v="2024-05-22T11:34:55"/>
    <s v="card"/>
    <s v="ANON-0000-0000-0097"/>
    <n v="32.82"/>
    <x v="3"/>
  </r>
  <r>
    <d v="2024-05-22T00:00:00"/>
    <d v="2024-05-22T12:29:51"/>
    <s v="card"/>
    <s v="ANON-0000-0000-0012"/>
    <n v="27.92"/>
    <x v="2"/>
  </r>
  <r>
    <d v="2024-05-22T00:00:00"/>
    <d v="2024-05-22T12:30:43"/>
    <s v="card"/>
    <s v="ANON-0000-0000-0012"/>
    <n v="27.92"/>
    <x v="2"/>
  </r>
  <r>
    <d v="2024-05-22T00:00:00"/>
    <d v="2024-05-22T14:00:20"/>
    <s v="card"/>
    <s v="ANON-0000-0000-0009"/>
    <n v="32.82"/>
    <x v="3"/>
  </r>
  <r>
    <d v="2024-05-22T00:00:00"/>
    <d v="2024-05-22T19:24:58"/>
    <s v="card"/>
    <s v="ANON-0000-0000-0134"/>
    <n v="37.72"/>
    <x v="7"/>
  </r>
  <r>
    <d v="2024-05-22T00:00:00"/>
    <d v="2024-05-22T19:25:59"/>
    <s v="card"/>
    <s v="ANON-0000-0000-0134"/>
    <n v="37.72"/>
    <x v="7"/>
  </r>
  <r>
    <d v="2024-05-22T00:00:00"/>
    <d v="2024-05-22T21:23:53"/>
    <s v="card"/>
    <s v="ANON-0000-0000-0180"/>
    <n v="37.72"/>
    <x v="1"/>
  </r>
  <r>
    <d v="2024-05-22T00:00:00"/>
    <d v="2024-05-22T21:24:50"/>
    <s v="card"/>
    <s v="ANON-0000-0000-0180"/>
    <n v="37.72"/>
    <x v="7"/>
  </r>
  <r>
    <d v="2024-05-23T00:00:00"/>
    <d v="2024-05-23T10:10:20"/>
    <s v="card"/>
    <s v="ANON-0000-0000-0201"/>
    <n v="37.72"/>
    <x v="7"/>
  </r>
  <r>
    <d v="2024-05-23T00:00:00"/>
    <d v="2024-05-23T12:22:07"/>
    <s v="card"/>
    <s v="ANON-0000-0000-0202"/>
    <n v="23.02"/>
    <x v="6"/>
  </r>
  <r>
    <d v="2024-05-23T00:00:00"/>
    <d v="2024-05-23T15:55:17"/>
    <s v="card"/>
    <s v="ANON-0000-0000-0180"/>
    <n v="37.72"/>
    <x v="7"/>
  </r>
  <r>
    <d v="2024-05-23T00:00:00"/>
    <d v="2024-05-23T15:56:27"/>
    <s v="card"/>
    <s v="ANON-0000-0000-0203"/>
    <n v="37.72"/>
    <x v="7"/>
  </r>
  <r>
    <d v="2024-05-23T00:00:00"/>
    <d v="2024-05-23T16:18:14"/>
    <s v="card"/>
    <s v="ANON-0000-0000-0180"/>
    <n v="37.72"/>
    <x v="7"/>
  </r>
  <r>
    <d v="2024-05-23T00:00:00"/>
    <d v="2024-05-23T16:41:00"/>
    <s v="card"/>
    <s v="ANON-0000-0000-0077"/>
    <n v="37.72"/>
    <x v="0"/>
  </r>
  <r>
    <d v="2024-05-23T00:00:00"/>
    <d v="2024-05-23T17:14:33"/>
    <s v="card"/>
    <s v="ANON-0000-0000-0153"/>
    <n v="37.72"/>
    <x v="7"/>
  </r>
  <r>
    <d v="2024-05-23T00:00:00"/>
    <d v="2024-05-23T17:15:45"/>
    <s v="card"/>
    <s v="ANON-0000-0000-0153"/>
    <n v="37.72"/>
    <x v="0"/>
  </r>
  <r>
    <d v="2024-05-23T00:00:00"/>
    <d v="2024-05-23T19:03:54"/>
    <s v="card"/>
    <s v="ANON-0000-0000-0204"/>
    <n v="27.92"/>
    <x v="5"/>
  </r>
  <r>
    <d v="2024-05-23T00:00:00"/>
    <d v="2024-05-23T19:17:28"/>
    <s v="card"/>
    <s v="ANON-0000-0000-0134"/>
    <n v="37.72"/>
    <x v="7"/>
  </r>
  <r>
    <d v="2024-05-23T00:00:00"/>
    <d v="2024-05-23T19:18:26"/>
    <s v="card"/>
    <s v="ANON-0000-0000-0205"/>
    <n v="37.72"/>
    <x v="7"/>
  </r>
  <r>
    <d v="2024-05-23T00:00:00"/>
    <d v="2024-05-23T19:42:32"/>
    <s v="card"/>
    <s v="ANON-0000-0000-0206"/>
    <n v="37.72"/>
    <x v="7"/>
  </r>
  <r>
    <d v="2024-05-23T00:00:00"/>
    <d v="2024-05-23T20:15:01"/>
    <s v="card"/>
    <s v="ANON-0000-0000-0207"/>
    <n v="37.72"/>
    <x v="7"/>
  </r>
  <r>
    <d v="2024-05-23T00:00:00"/>
    <d v="2024-05-23T20:16:24"/>
    <s v="card"/>
    <s v="ANON-0000-0000-0207"/>
    <n v="37.72"/>
    <x v="0"/>
  </r>
  <r>
    <d v="2024-05-23T00:00:00"/>
    <d v="2024-05-23T22:48:11"/>
    <s v="card"/>
    <s v="ANON-0000-0000-0208"/>
    <n v="32.82"/>
    <x v="3"/>
  </r>
  <r>
    <d v="2024-05-23T00:00:00"/>
    <d v="2024-05-23T22:55:37"/>
    <s v="cash"/>
    <m/>
    <n v="39"/>
    <x v="1"/>
  </r>
  <r>
    <d v="2024-05-24T00:00:00"/>
    <d v="2024-05-24T11:11:59"/>
    <s v="card"/>
    <s v="ANON-0000-0000-0141"/>
    <n v="27.92"/>
    <x v="5"/>
  </r>
  <r>
    <d v="2024-05-24T00:00:00"/>
    <d v="2024-05-24T11:15:08"/>
    <s v="card"/>
    <s v="ANON-0000-0000-0012"/>
    <n v="27.92"/>
    <x v="2"/>
  </r>
  <r>
    <d v="2024-05-24T00:00:00"/>
    <d v="2024-05-24T11:16:13"/>
    <s v="card"/>
    <s v="ANON-0000-0000-0012"/>
    <n v="27.92"/>
    <x v="2"/>
  </r>
  <r>
    <d v="2024-05-24T00:00:00"/>
    <d v="2024-05-24T16:07:20"/>
    <s v="card"/>
    <s v="ANON-0000-0000-0081"/>
    <n v="37.72"/>
    <x v="1"/>
  </r>
  <r>
    <d v="2024-05-24T00:00:00"/>
    <d v="2024-05-24T18:17:40"/>
    <s v="card"/>
    <s v="ANON-0000-0000-0209"/>
    <n v="27.92"/>
    <x v="5"/>
  </r>
  <r>
    <d v="2024-05-24T00:00:00"/>
    <d v="2024-05-24T18:18:37"/>
    <s v="card"/>
    <s v="ANON-0000-0000-0209"/>
    <n v="27.92"/>
    <x v="5"/>
  </r>
  <r>
    <d v="2024-05-24T00:00:00"/>
    <d v="2024-05-24T22:30:40"/>
    <s v="card"/>
    <s v="ANON-0000-0000-0210"/>
    <n v="32.82"/>
    <x v="3"/>
  </r>
  <r>
    <d v="2024-05-25T00:00:00"/>
    <d v="2024-05-25T07:40:59"/>
    <s v="cash"/>
    <m/>
    <n v="29"/>
    <x v="2"/>
  </r>
  <r>
    <d v="2024-05-25T00:00:00"/>
    <d v="2024-05-25T12:13:53"/>
    <s v="card"/>
    <s v="ANON-0000-0000-0211"/>
    <n v="37.72"/>
    <x v="0"/>
  </r>
  <r>
    <d v="2024-05-25T00:00:00"/>
    <d v="2024-05-25T12:40:24"/>
    <s v="cash"/>
    <m/>
    <n v="29"/>
    <x v="2"/>
  </r>
  <r>
    <d v="2024-05-25T00:00:00"/>
    <d v="2024-05-25T12:42:10"/>
    <s v="card"/>
    <s v="ANON-0000-0000-0212"/>
    <n v="32.82"/>
    <x v="3"/>
  </r>
  <r>
    <d v="2024-05-25T00:00:00"/>
    <d v="2024-05-25T12:43:13"/>
    <s v="card"/>
    <s v="ANON-0000-0000-0212"/>
    <n v="32.82"/>
    <x v="3"/>
  </r>
  <r>
    <d v="2024-05-25T00:00:00"/>
    <d v="2024-05-25T12:58:12"/>
    <s v="card"/>
    <s v="ANON-0000-0000-0213"/>
    <n v="32.82"/>
    <x v="3"/>
  </r>
  <r>
    <d v="2024-05-25T00:00:00"/>
    <d v="2024-05-25T16:47:10"/>
    <s v="card"/>
    <s v="ANON-0000-0000-0040"/>
    <n v="32.82"/>
    <x v="3"/>
  </r>
  <r>
    <d v="2024-05-25T00:00:00"/>
    <d v="2024-05-25T16:48:17"/>
    <s v="card"/>
    <s v="ANON-0000-0000-0040"/>
    <n v="27.92"/>
    <x v="2"/>
  </r>
  <r>
    <d v="2024-05-26T00:00:00"/>
    <d v="2024-05-26T10:20:02"/>
    <s v="card"/>
    <s v="ANON-0000-0000-0001"/>
    <n v="37.72"/>
    <x v="0"/>
  </r>
  <r>
    <d v="2024-05-26T00:00:00"/>
    <d v="2024-05-26T14:24:50"/>
    <s v="card"/>
    <s v="ANON-0000-0000-0214"/>
    <n v="32.82"/>
    <x v="3"/>
  </r>
  <r>
    <d v="2024-05-26T00:00:00"/>
    <d v="2024-05-26T14:26:05"/>
    <s v="card"/>
    <s v="ANON-0000-0000-0215"/>
    <n v="27.92"/>
    <x v="5"/>
  </r>
  <r>
    <d v="2024-05-26T00:00:00"/>
    <d v="2024-05-26T14:40:59"/>
    <s v="card"/>
    <s v="ANON-0000-0000-0216"/>
    <n v="32.82"/>
    <x v="3"/>
  </r>
  <r>
    <d v="2024-05-26T00:00:00"/>
    <d v="2024-05-26T17:19:16"/>
    <s v="card"/>
    <s v="ANON-0000-0000-0217"/>
    <n v="37.72"/>
    <x v="7"/>
  </r>
  <r>
    <d v="2024-05-26T00:00:00"/>
    <d v="2024-05-26T18:09:53"/>
    <s v="card"/>
    <s v="ANON-0000-0000-0218"/>
    <n v="37.72"/>
    <x v="1"/>
  </r>
  <r>
    <d v="2024-05-26T00:00:00"/>
    <d v="2024-05-26T18:11:02"/>
    <s v="card"/>
    <s v="ANON-0000-0000-0218"/>
    <n v="37.72"/>
    <x v="1"/>
  </r>
  <r>
    <d v="2024-05-26T00:00:00"/>
    <d v="2024-05-26T18:13:14"/>
    <s v="card"/>
    <s v="ANON-0000-0000-0218"/>
    <n v="27.92"/>
    <x v="2"/>
  </r>
  <r>
    <d v="2024-05-26T00:00:00"/>
    <d v="2024-05-26T18:39:19"/>
    <s v="card"/>
    <s v="ANON-0000-0000-0219"/>
    <n v="37.72"/>
    <x v="0"/>
  </r>
  <r>
    <d v="2024-05-26T00:00:00"/>
    <d v="2024-05-26T20:59:15"/>
    <s v="card"/>
    <s v="ANON-0000-0000-0220"/>
    <n v="37.72"/>
    <x v="1"/>
  </r>
  <r>
    <d v="2024-05-26T00:00:00"/>
    <d v="2024-05-26T21:00:06"/>
    <s v="card"/>
    <s v="ANON-0000-0000-0220"/>
    <n v="37.72"/>
    <x v="7"/>
  </r>
  <r>
    <d v="2024-05-26T00:00:00"/>
    <d v="2024-05-26T21:02:37"/>
    <s v="card"/>
    <s v="ANON-0000-0000-0221"/>
    <n v="27.92"/>
    <x v="5"/>
  </r>
  <r>
    <d v="2024-05-26T00:00:00"/>
    <d v="2024-05-26T21:03:52"/>
    <s v="card"/>
    <s v="ANON-0000-0000-0222"/>
    <n v="37.72"/>
    <x v="7"/>
  </r>
  <r>
    <d v="2024-05-26T00:00:00"/>
    <d v="2024-05-26T21:04:59"/>
    <s v="card"/>
    <s v="ANON-0000-0000-0221"/>
    <n v="37.72"/>
    <x v="0"/>
  </r>
  <r>
    <d v="2024-05-26T00:00:00"/>
    <d v="2024-05-26T21:06:03"/>
    <s v="card"/>
    <s v="ANON-0000-0000-0223"/>
    <n v="37.72"/>
    <x v="7"/>
  </r>
  <r>
    <d v="2024-05-27T00:00:00"/>
    <d v="2024-05-27T11:34:55"/>
    <s v="card"/>
    <s v="ANON-0000-0000-0012"/>
    <n v="27.92"/>
    <x v="2"/>
  </r>
  <r>
    <d v="2024-05-27T00:00:00"/>
    <d v="2024-05-27T14:05:22"/>
    <s v="card"/>
    <s v="ANON-0000-0000-0224"/>
    <n v="32.82"/>
    <x v="3"/>
  </r>
  <r>
    <d v="2024-05-27T00:00:00"/>
    <d v="2024-05-27T14:06:44"/>
    <s v="card"/>
    <s v="ANON-0000-0000-0224"/>
    <n v="37.72"/>
    <x v="4"/>
  </r>
  <r>
    <d v="2024-05-27T00:00:00"/>
    <d v="2024-05-27T15:11:34"/>
    <s v="card"/>
    <s v="ANON-0000-0000-0225"/>
    <n v="27.92"/>
    <x v="2"/>
  </r>
  <r>
    <d v="2024-05-27T00:00:00"/>
    <d v="2024-05-27T15:14:06"/>
    <s v="card"/>
    <s v="ANON-0000-0000-0225"/>
    <n v="27.92"/>
    <x v="2"/>
  </r>
  <r>
    <d v="2024-05-27T00:00:00"/>
    <d v="2024-05-27T17:50:56"/>
    <s v="card"/>
    <s v="ANON-0000-0000-0203"/>
    <n v="37.72"/>
    <x v="0"/>
  </r>
  <r>
    <d v="2024-05-27T00:00:00"/>
    <d v="2024-05-27T18:00:51"/>
    <s v="card"/>
    <s v="ANON-0000-0000-0226"/>
    <n v="27.92"/>
    <x v="2"/>
  </r>
  <r>
    <d v="2024-05-27T00:00:00"/>
    <d v="2024-05-27T19:16:27"/>
    <s v="card"/>
    <s v="ANON-0000-0000-0227"/>
    <n v="37.72"/>
    <x v="0"/>
  </r>
  <r>
    <d v="2024-05-27T00:00:00"/>
    <d v="2024-05-27T19:17:39"/>
    <s v="card"/>
    <s v="ANON-0000-0000-0228"/>
    <n v="37.72"/>
    <x v="0"/>
  </r>
  <r>
    <d v="2024-05-27T00:00:00"/>
    <d v="2024-05-27T21:29:07"/>
    <s v="card"/>
    <s v="ANON-0000-0000-0192"/>
    <n v="32.82"/>
    <x v="3"/>
  </r>
  <r>
    <d v="2024-05-27T00:00:00"/>
    <d v="2024-05-27T21:30:20"/>
    <s v="card"/>
    <s v="ANON-0000-0000-0206"/>
    <n v="37.72"/>
    <x v="7"/>
  </r>
  <r>
    <d v="2024-05-28T00:00:00"/>
    <d v="2024-05-28T08:37:09"/>
    <s v="card"/>
    <s v="ANON-0000-0000-0012"/>
    <n v="32.82"/>
    <x v="3"/>
  </r>
  <r>
    <d v="2024-05-28T00:00:00"/>
    <d v="2024-05-28T09:20:11"/>
    <s v="card"/>
    <s v="ANON-0000-0000-0097"/>
    <n v="32.82"/>
    <x v="3"/>
  </r>
  <r>
    <d v="2024-05-28T00:00:00"/>
    <d v="2024-05-28T11:48:18"/>
    <s v="card"/>
    <s v="ANON-0000-0000-0229"/>
    <n v="37.72"/>
    <x v="7"/>
  </r>
  <r>
    <d v="2024-05-28T00:00:00"/>
    <d v="2024-05-28T13:14:40"/>
    <s v="card"/>
    <s v="ANON-0000-0000-0230"/>
    <n v="37.72"/>
    <x v="7"/>
  </r>
  <r>
    <d v="2024-05-28T00:00:00"/>
    <d v="2024-05-28T14:10:54"/>
    <s v="card"/>
    <s v="ANON-0000-0000-0194"/>
    <n v="37.72"/>
    <x v="4"/>
  </r>
  <r>
    <d v="2024-05-28T00:00:00"/>
    <d v="2024-05-28T16:25:39"/>
    <s v="card"/>
    <s v="ANON-0000-0000-0141"/>
    <n v="27.92"/>
    <x v="5"/>
  </r>
  <r>
    <d v="2024-05-28T00:00:00"/>
    <d v="2024-05-28T17:21:44"/>
    <s v="cash"/>
    <m/>
    <n v="39"/>
    <x v="7"/>
  </r>
  <r>
    <d v="2024-05-28T00:00:00"/>
    <d v="2024-05-28T19:09:29"/>
    <s v="card"/>
    <s v="ANON-0000-0000-0231"/>
    <n v="27.92"/>
    <x v="2"/>
  </r>
  <r>
    <d v="2024-05-28T00:00:00"/>
    <d v="2024-05-28T19:10:31"/>
    <s v="card"/>
    <s v="ANON-0000-0000-0231"/>
    <n v="37.72"/>
    <x v="0"/>
  </r>
  <r>
    <d v="2024-05-28T00:00:00"/>
    <d v="2024-05-28T20:24:32"/>
    <s v="card"/>
    <s v="ANON-0000-0000-0009"/>
    <n v="32.82"/>
    <x v="3"/>
  </r>
  <r>
    <d v="2024-05-28T00:00:00"/>
    <d v="2024-05-28T20:50:19"/>
    <s v="card"/>
    <s v="ANON-0000-0000-0012"/>
    <n v="27.92"/>
    <x v="2"/>
  </r>
  <r>
    <d v="2024-05-29T00:00:00"/>
    <d v="2024-05-29T09:14:44"/>
    <s v="card"/>
    <s v="ANON-0000-0000-0232"/>
    <n v="37.72"/>
    <x v="0"/>
  </r>
  <r>
    <d v="2024-05-29T00:00:00"/>
    <d v="2024-05-29T10:48:47"/>
    <s v="cash"/>
    <m/>
    <n v="39"/>
    <x v="0"/>
  </r>
  <r>
    <d v="2024-05-29T00:00:00"/>
    <d v="2024-05-29T11:14:03"/>
    <s v="card"/>
    <s v="ANON-0000-0000-0233"/>
    <n v="37.72"/>
    <x v="1"/>
  </r>
  <r>
    <d v="2024-05-29T00:00:00"/>
    <d v="2024-05-29T15:10:49"/>
    <s v="card"/>
    <s v="ANON-0000-0000-0234"/>
    <n v="27.92"/>
    <x v="2"/>
  </r>
  <r>
    <d v="2024-05-29T00:00:00"/>
    <d v="2024-05-29T15:22:56"/>
    <s v="card"/>
    <s v="ANON-0000-0000-0235"/>
    <n v="37.72"/>
    <x v="0"/>
  </r>
  <r>
    <d v="2024-05-29T00:00:00"/>
    <d v="2024-05-29T15:45:13"/>
    <s v="card"/>
    <s v="ANON-0000-0000-0236"/>
    <n v="37.72"/>
    <x v="7"/>
  </r>
  <r>
    <d v="2024-05-29T00:00:00"/>
    <d v="2024-05-29T16:45:04"/>
    <s v="card"/>
    <s v="ANON-0000-0000-0237"/>
    <n v="37.72"/>
    <x v="0"/>
  </r>
  <r>
    <d v="2024-05-29T00:00:00"/>
    <d v="2024-05-29T18:24:03"/>
    <s v="card"/>
    <s v="ANON-0000-0000-0238"/>
    <n v="27.92"/>
    <x v="5"/>
  </r>
  <r>
    <d v="2024-05-29T00:00:00"/>
    <d v="2024-05-29T18:24:59"/>
    <s v="card"/>
    <s v="ANON-0000-0000-0238"/>
    <n v="37.72"/>
    <x v="0"/>
  </r>
  <r>
    <d v="2024-05-29T00:00:00"/>
    <d v="2024-05-29T20:30:42"/>
    <s v="card"/>
    <s v="ANON-0000-0000-0239"/>
    <n v="37.72"/>
    <x v="1"/>
  </r>
  <r>
    <d v="2024-05-29T00:00:00"/>
    <d v="2024-05-29T20:32:35"/>
    <s v="card"/>
    <s v="ANON-0000-0000-0240"/>
    <n v="37.72"/>
    <x v="4"/>
  </r>
  <r>
    <d v="2024-05-30T00:00:00"/>
    <d v="2024-05-30T08:29:06"/>
    <s v="card"/>
    <s v="ANON-0000-0000-0241"/>
    <n v="37.72"/>
    <x v="7"/>
  </r>
  <r>
    <d v="2024-05-30T00:00:00"/>
    <d v="2024-05-30T08:30:22"/>
    <s v="card"/>
    <s v="ANON-0000-0000-0241"/>
    <n v="37.72"/>
    <x v="0"/>
  </r>
  <r>
    <d v="2024-05-30T00:00:00"/>
    <d v="2024-05-30T08:37:05"/>
    <s v="card"/>
    <s v="ANON-0000-0000-0242"/>
    <n v="32.82"/>
    <x v="3"/>
  </r>
  <r>
    <d v="2024-05-30T00:00:00"/>
    <d v="2024-05-30T09:47:59"/>
    <s v="card"/>
    <s v="ANON-0000-0000-0001"/>
    <n v="37.72"/>
    <x v="0"/>
  </r>
  <r>
    <d v="2024-05-30T00:00:00"/>
    <d v="2024-05-30T14:56:15"/>
    <s v="card"/>
    <s v="ANON-0000-0000-0097"/>
    <n v="32.82"/>
    <x v="3"/>
  </r>
  <r>
    <d v="2024-05-30T00:00:00"/>
    <d v="2024-05-30T15:16:16"/>
    <s v="card"/>
    <s v="ANON-0000-0000-0243"/>
    <n v="23.02"/>
    <x v="6"/>
  </r>
  <r>
    <d v="2024-05-30T00:00:00"/>
    <d v="2024-05-30T15:17:39"/>
    <s v="card"/>
    <s v="ANON-0000-0000-0012"/>
    <n v="23.02"/>
    <x v="6"/>
  </r>
  <r>
    <d v="2024-05-30T00:00:00"/>
    <d v="2024-05-30T19:53:11"/>
    <s v="card"/>
    <s v="ANON-0000-0000-0206"/>
    <n v="37.72"/>
    <x v="7"/>
  </r>
  <r>
    <d v="2024-05-30T00:00:00"/>
    <d v="2024-05-30T20:31:05"/>
    <s v="card"/>
    <s v="ANON-0000-0000-0244"/>
    <n v="37.72"/>
    <x v="0"/>
  </r>
  <r>
    <d v="2024-05-30T00:00:00"/>
    <d v="2024-05-30T20:46:14"/>
    <s v="card"/>
    <s v="ANON-0000-0000-0009"/>
    <n v="37.72"/>
    <x v="1"/>
  </r>
  <r>
    <d v="2024-05-30T00:00:00"/>
    <d v="2024-05-30T20:47:22"/>
    <s v="card"/>
    <s v="ANON-0000-0000-0009"/>
    <n v="32.82"/>
    <x v="3"/>
  </r>
  <r>
    <d v="2024-05-31T00:00:00"/>
    <d v="2024-05-31T07:53:57"/>
    <s v="card"/>
    <s v="ANON-0000-0000-0245"/>
    <n v="32.82"/>
    <x v="3"/>
  </r>
  <r>
    <d v="2024-05-31T00:00:00"/>
    <d v="2024-05-31T09:21:08"/>
    <s v="card"/>
    <s v="ANON-0000-0000-0246"/>
    <n v="37.72"/>
    <x v="0"/>
  </r>
  <r>
    <d v="2024-05-31T00:00:00"/>
    <d v="2024-05-31T09:23:59"/>
    <s v="cash"/>
    <m/>
    <n v="39"/>
    <x v="0"/>
  </r>
  <r>
    <d v="2024-05-31T00:00:00"/>
    <d v="2024-05-31T10:38:08"/>
    <s v="card"/>
    <s v="ANON-0000-0000-0247"/>
    <n v="37.72"/>
    <x v="1"/>
  </r>
  <r>
    <d v="2024-05-31T00:00:00"/>
    <d v="2024-05-31T10:39:06"/>
    <s v="card"/>
    <s v="ANON-0000-0000-0248"/>
    <n v="37.72"/>
    <x v="4"/>
  </r>
  <r>
    <d v="2024-05-31T00:00:00"/>
    <d v="2024-05-31T14:50:13"/>
    <s v="card"/>
    <s v="ANON-0000-0000-0249"/>
    <n v="32.82"/>
    <x v="3"/>
  </r>
  <r>
    <d v="2024-05-31T00:00:00"/>
    <d v="2024-05-31T18:23:45"/>
    <s v="card"/>
    <s v="ANON-0000-0000-0250"/>
    <n v="37.72"/>
    <x v="0"/>
  </r>
  <r>
    <d v="2024-05-31T00:00:00"/>
    <d v="2024-05-31T18:25:03"/>
    <s v="card"/>
    <s v="ANON-0000-0000-0250"/>
    <n v="37.72"/>
    <x v="0"/>
  </r>
  <r>
    <d v="2024-05-31T00:00:00"/>
    <d v="2024-05-31T20:06:39"/>
    <s v="card"/>
    <s v="ANON-0000-0000-0180"/>
    <n v="37.72"/>
    <x v="7"/>
  </r>
  <r>
    <d v="2024-05-31T00:00:00"/>
    <d v="2024-05-31T20:33:06"/>
    <s v="card"/>
    <s v="ANON-0000-0000-0134"/>
    <n v="32.82"/>
    <x v="3"/>
  </r>
  <r>
    <d v="2024-05-31T00:00:00"/>
    <d v="2024-05-31T20:34:33"/>
    <s v="card"/>
    <s v="ANON-0000-0000-0134"/>
    <n v="37.72"/>
    <x v="0"/>
  </r>
  <r>
    <d v="2024-05-31T00:00:00"/>
    <d v="2024-05-31T22:05:47"/>
    <s v="card"/>
    <s v="ANON-0000-0000-0206"/>
    <n v="37.72"/>
    <x v="7"/>
  </r>
  <r>
    <d v="2024-05-31T00:00:00"/>
    <d v="2024-05-31T22:06:52"/>
    <s v="card"/>
    <s v="ANON-0000-0000-0206"/>
    <n v="32.82"/>
    <x v="3"/>
  </r>
  <r>
    <d v="2024-05-31T00:00:00"/>
    <d v="2024-05-31T22:07:55"/>
    <s v="card"/>
    <s v="ANON-0000-0000-0206"/>
    <n v="27.92"/>
    <x v="5"/>
  </r>
  <r>
    <d v="2024-06-01T00:00:00"/>
    <d v="2024-06-01T08:27:02"/>
    <s v="card"/>
    <s v="ANON-0000-0000-0141"/>
    <n v="27.92"/>
    <x v="5"/>
  </r>
  <r>
    <d v="2024-06-01T00:00:00"/>
    <d v="2024-06-01T09:48:25"/>
    <s v="card"/>
    <s v="ANON-0000-0000-0232"/>
    <n v="37.72"/>
    <x v="0"/>
  </r>
  <r>
    <d v="2024-06-01T00:00:00"/>
    <d v="2024-06-01T11:38:09"/>
    <s v="card"/>
    <s v="ANON-0000-0000-0250"/>
    <n v="37.72"/>
    <x v="0"/>
  </r>
  <r>
    <d v="2024-06-01T00:00:00"/>
    <d v="2024-06-01T14:28:54"/>
    <s v="card"/>
    <s v="ANON-0000-0000-0097"/>
    <n v="32.82"/>
    <x v="3"/>
  </r>
  <r>
    <d v="2024-06-01T00:00:00"/>
    <d v="2024-06-01T18:20:13"/>
    <s v="card"/>
    <s v="ANON-0000-0000-0251"/>
    <n v="32.82"/>
    <x v="3"/>
  </r>
  <r>
    <d v="2024-06-01T00:00:00"/>
    <d v="2024-06-01T18:21:15"/>
    <s v="card"/>
    <s v="ANON-0000-0000-0251"/>
    <n v="32.82"/>
    <x v="3"/>
  </r>
  <r>
    <d v="2024-06-01T00:00:00"/>
    <d v="2024-06-01T20:50:10"/>
    <s v="card"/>
    <s v="ANON-0000-0000-0154"/>
    <n v="37.72"/>
    <x v="7"/>
  </r>
  <r>
    <d v="2024-06-01T00:00:00"/>
    <d v="2024-06-01T20:51:14"/>
    <s v="card"/>
    <s v="ANON-0000-0000-0154"/>
    <n v="37.72"/>
    <x v="7"/>
  </r>
  <r>
    <d v="2024-06-01T00:00:00"/>
    <d v="2024-06-01T20:54:59"/>
    <s v="cash"/>
    <m/>
    <n v="39"/>
    <x v="4"/>
  </r>
  <r>
    <d v="2024-06-01T00:00:00"/>
    <d v="2024-06-01T20:59:10"/>
    <s v="card"/>
    <s v="ANON-0000-0000-0252"/>
    <n v="37.72"/>
    <x v="4"/>
  </r>
  <r>
    <d v="2024-06-01T00:00:00"/>
    <d v="2024-06-01T21:51:05"/>
    <s v="card"/>
    <s v="ANON-0000-0000-0009"/>
    <n v="32.82"/>
    <x v="3"/>
  </r>
  <r>
    <d v="2024-06-02T00:00:00"/>
    <d v="2024-06-02T20:03:26"/>
    <s v="card"/>
    <s v="ANON-0000-0000-0009"/>
    <n v="37.72"/>
    <x v="0"/>
  </r>
  <r>
    <d v="2024-06-02T00:00:00"/>
    <d v="2024-06-02T20:24:02"/>
    <s v="card"/>
    <s v="ANON-0000-0000-0040"/>
    <n v="32.82"/>
    <x v="3"/>
  </r>
  <r>
    <d v="2024-06-02T00:00:00"/>
    <d v="2024-06-02T20:25:07"/>
    <s v="card"/>
    <s v="ANON-0000-0000-0040"/>
    <n v="37.72"/>
    <x v="7"/>
  </r>
  <r>
    <d v="2024-06-02T00:00:00"/>
    <d v="2024-06-02T21:07:21"/>
    <s v="card"/>
    <s v="ANON-0000-0000-0097"/>
    <n v="32.82"/>
    <x v="3"/>
  </r>
  <r>
    <d v="2024-06-02T00:00:00"/>
    <d v="2024-06-02T21:30:12"/>
    <s v="card"/>
    <s v="ANON-0000-0000-0253"/>
    <n v="37.72"/>
    <x v="0"/>
  </r>
  <r>
    <d v="2024-06-02T00:00:00"/>
    <d v="2024-06-02T22:43:11"/>
    <s v="cash"/>
    <m/>
    <n v="34"/>
    <x v="3"/>
  </r>
  <r>
    <d v="2024-06-03T00:00:00"/>
    <d v="2024-06-03T10:12:04"/>
    <s v="card"/>
    <s v="ANON-0000-0000-0001"/>
    <n v="37.72"/>
    <x v="0"/>
  </r>
  <r>
    <d v="2024-06-03T00:00:00"/>
    <d v="2024-06-03T10:27:50"/>
    <s v="card"/>
    <s v="ANON-0000-0000-0191"/>
    <n v="37.72"/>
    <x v="0"/>
  </r>
  <r>
    <d v="2024-06-03T00:00:00"/>
    <d v="2024-06-03T14:31:42"/>
    <s v="card"/>
    <s v="ANON-0000-0000-0025"/>
    <n v="37.72"/>
    <x v="7"/>
  </r>
  <r>
    <d v="2024-06-03T00:00:00"/>
    <d v="2024-06-03T14:33:01"/>
    <s v="card"/>
    <s v="ANON-0000-0000-0024"/>
    <n v="32.82"/>
    <x v="3"/>
  </r>
  <r>
    <d v="2024-06-03T00:00:00"/>
    <d v="2024-06-03T14:34:07"/>
    <s v="card"/>
    <s v="ANON-0000-0000-0009"/>
    <n v="37.72"/>
    <x v="0"/>
  </r>
  <r>
    <d v="2024-06-03T00:00:00"/>
    <d v="2024-06-03T21:42:52"/>
    <s v="cash"/>
    <m/>
    <n v="34"/>
    <x v="3"/>
  </r>
  <r>
    <d v="2024-06-03T00:00:00"/>
    <d v="2024-06-03T21:43:37"/>
    <s v="cash"/>
    <m/>
    <n v="34"/>
    <x v="3"/>
  </r>
  <r>
    <d v="2024-06-04T00:00:00"/>
    <d v="2024-06-04T09:23:43"/>
    <s v="card"/>
    <s v="ANON-0000-0000-0141"/>
    <n v="27.92"/>
    <x v="5"/>
  </r>
  <r>
    <d v="2024-06-04T00:00:00"/>
    <d v="2024-06-04T10:27:14"/>
    <s v="card"/>
    <s v="ANON-0000-0000-0097"/>
    <n v="32.82"/>
    <x v="3"/>
  </r>
  <r>
    <d v="2024-06-04T00:00:00"/>
    <d v="2024-06-04T12:02:10"/>
    <s v="card"/>
    <s v="ANON-0000-0000-0254"/>
    <n v="37.72"/>
    <x v="0"/>
  </r>
  <r>
    <d v="2024-06-04T00:00:00"/>
    <d v="2024-06-04T12:05:29"/>
    <s v="card"/>
    <s v="ANON-0000-0000-0254"/>
    <n v="37.72"/>
    <x v="1"/>
  </r>
  <r>
    <d v="2024-06-04T00:00:00"/>
    <d v="2024-06-04T15:30:32"/>
    <s v="card"/>
    <s v="ANON-0000-0000-0255"/>
    <n v="37.72"/>
    <x v="0"/>
  </r>
  <r>
    <d v="2024-06-04T00:00:00"/>
    <d v="2024-06-04T17:46:37"/>
    <s v="card"/>
    <s v="ANON-0000-0000-0192"/>
    <n v="27.92"/>
    <x v="5"/>
  </r>
  <r>
    <d v="2024-06-04T00:00:00"/>
    <d v="2024-06-04T17:47:29"/>
    <s v="card"/>
    <s v="ANON-0000-0000-0192"/>
    <n v="37.72"/>
    <x v="7"/>
  </r>
  <r>
    <d v="2024-06-04T00:00:00"/>
    <d v="2024-06-04T20:13:01"/>
    <s v="card"/>
    <s v="ANON-0000-0000-0256"/>
    <n v="37.72"/>
    <x v="1"/>
  </r>
  <r>
    <d v="2024-06-04T00:00:00"/>
    <d v="2024-06-04T20:50:34"/>
    <s v="card"/>
    <s v="ANON-0000-0000-0257"/>
    <n v="37.72"/>
    <x v="7"/>
  </r>
  <r>
    <d v="2024-06-04T00:00:00"/>
    <d v="2024-06-04T21:31:59"/>
    <s v="card"/>
    <s v="ANON-0000-0000-0258"/>
    <n v="27.92"/>
    <x v="5"/>
  </r>
  <r>
    <d v="2024-06-04T00:00:00"/>
    <d v="2024-06-04T21:33:03"/>
    <s v="card"/>
    <s v="ANON-0000-0000-0259"/>
    <n v="32.82"/>
    <x v="3"/>
  </r>
  <r>
    <d v="2024-06-04T00:00:00"/>
    <d v="2024-06-04T21:34:56"/>
    <s v="card"/>
    <s v="ANON-0000-0000-0260"/>
    <n v="32.82"/>
    <x v="3"/>
  </r>
  <r>
    <d v="2024-06-04T00:00:00"/>
    <d v="2024-06-04T21:36:07"/>
    <s v="card"/>
    <s v="ANON-0000-0000-0260"/>
    <n v="32.82"/>
    <x v="3"/>
  </r>
  <r>
    <d v="2024-06-04T00:00:00"/>
    <d v="2024-06-04T21:37:15"/>
    <s v="card"/>
    <s v="ANON-0000-0000-0260"/>
    <n v="32.82"/>
    <x v="3"/>
  </r>
  <r>
    <d v="2024-06-05T00:00:00"/>
    <d v="2024-06-05T08:21:49"/>
    <s v="card"/>
    <s v="ANON-0000-0000-0261"/>
    <n v="37.72"/>
    <x v="7"/>
  </r>
  <r>
    <d v="2024-06-05T00:00:00"/>
    <d v="2024-06-05T08:23:07"/>
    <s v="card"/>
    <s v="ANON-0000-0000-0261"/>
    <n v="37.72"/>
    <x v="7"/>
  </r>
  <r>
    <d v="2024-06-05T00:00:00"/>
    <d v="2024-06-05T09:22:43"/>
    <s v="card"/>
    <s v="ANON-0000-0000-0262"/>
    <n v="27.92"/>
    <x v="2"/>
  </r>
  <r>
    <d v="2024-06-05T00:00:00"/>
    <d v="2024-06-05T10:28:51"/>
    <s v="card"/>
    <s v="ANON-0000-0000-0001"/>
    <n v="37.72"/>
    <x v="0"/>
  </r>
  <r>
    <d v="2024-06-05T00:00:00"/>
    <d v="2024-06-05T10:40:53"/>
    <s v="card"/>
    <s v="ANON-0000-0000-0097"/>
    <n v="32.82"/>
    <x v="3"/>
  </r>
  <r>
    <d v="2024-06-05T00:00:00"/>
    <d v="2024-06-05T19:43:58"/>
    <s v="card"/>
    <s v="ANON-0000-0000-0263"/>
    <n v="32.82"/>
    <x v="3"/>
  </r>
  <r>
    <d v="2024-06-05T00:00:00"/>
    <d v="2024-06-05T19:59:54"/>
    <s v="card"/>
    <s v="ANON-0000-0000-0264"/>
    <n v="37.72"/>
    <x v="0"/>
  </r>
  <r>
    <d v="2024-06-05T00:00:00"/>
    <d v="2024-06-05T20:10:48"/>
    <s v="card"/>
    <s v="ANON-0000-0000-0220"/>
    <n v="37.72"/>
    <x v="4"/>
  </r>
  <r>
    <d v="2024-06-05T00:00:00"/>
    <d v="2024-06-05T20:12:02"/>
    <s v="card"/>
    <s v="ANON-0000-0000-0220"/>
    <n v="27.92"/>
    <x v="5"/>
  </r>
  <r>
    <d v="2024-06-06T00:00:00"/>
    <d v="2024-06-06T08:52:56"/>
    <s v="card"/>
    <s v="ANON-0000-0000-0097"/>
    <n v="32.82"/>
    <x v="3"/>
  </r>
  <r>
    <d v="2024-06-06T00:00:00"/>
    <d v="2024-06-06T08:54:08"/>
    <s v="card"/>
    <s v="ANON-0000-0000-0097"/>
    <n v="32.82"/>
    <x v="3"/>
  </r>
  <r>
    <d v="2024-06-06T00:00:00"/>
    <d v="2024-06-06T10:36:10"/>
    <s v="card"/>
    <s v="ANON-0000-0000-0001"/>
    <n v="37.72"/>
    <x v="0"/>
  </r>
  <r>
    <d v="2024-06-06T00:00:00"/>
    <d v="2024-06-06T12:17:41"/>
    <s v="card"/>
    <s v="ANON-0000-0000-0265"/>
    <n v="27.92"/>
    <x v="2"/>
  </r>
  <r>
    <d v="2024-06-06T00:00:00"/>
    <d v="2024-06-06T15:11:14"/>
    <s v="card"/>
    <s v="ANON-0000-0000-0224"/>
    <n v="32.82"/>
    <x v="3"/>
  </r>
  <r>
    <d v="2024-06-06T00:00:00"/>
    <d v="2024-06-06T15:24:06"/>
    <s v="card"/>
    <s v="ANON-0000-0000-0266"/>
    <n v="37.72"/>
    <x v="7"/>
  </r>
  <r>
    <d v="2024-06-06T00:00:00"/>
    <d v="2024-06-06T21:14:05"/>
    <s v="card"/>
    <s v="ANON-0000-0000-0267"/>
    <n v="37.72"/>
    <x v="0"/>
  </r>
  <r>
    <d v="2024-06-06T00:00:00"/>
    <d v="2024-06-06T21:15:42"/>
    <s v="card"/>
    <s v="ANON-0000-0000-0267"/>
    <n v="37.72"/>
    <x v="0"/>
  </r>
  <r>
    <d v="2024-06-06T00:00:00"/>
    <d v="2024-06-06T21:18:27"/>
    <s v="card"/>
    <s v="ANON-0000-0000-0206"/>
    <n v="37.72"/>
    <x v="7"/>
  </r>
  <r>
    <d v="2024-06-06T00:00:00"/>
    <d v="2024-06-06T21:19:30"/>
    <s v="card"/>
    <s v="ANON-0000-0000-0206"/>
    <n v="32.82"/>
    <x v="3"/>
  </r>
  <r>
    <d v="2024-06-06T00:00:00"/>
    <d v="2024-06-06T21:21:04"/>
    <s v="card"/>
    <s v="ANON-0000-0000-0267"/>
    <n v="37.72"/>
    <x v="0"/>
  </r>
  <r>
    <d v="2024-06-07T00:00:00"/>
    <d v="2024-06-07T08:18:04"/>
    <s v="card"/>
    <s v="ANON-0000-0000-0268"/>
    <n v="37.72"/>
    <x v="7"/>
  </r>
  <r>
    <d v="2024-06-07T00:00:00"/>
    <d v="2024-06-07T10:35:28"/>
    <s v="card"/>
    <s v="ANON-0000-0000-0269"/>
    <n v="23.02"/>
    <x v="6"/>
  </r>
  <r>
    <d v="2024-06-07T00:00:00"/>
    <d v="2024-06-07T13:34:18"/>
    <s v="card"/>
    <s v="ANON-0000-0000-0164"/>
    <n v="32.82"/>
    <x v="3"/>
  </r>
  <r>
    <d v="2024-06-07T00:00:00"/>
    <d v="2024-06-07T16:45:42"/>
    <s v="card"/>
    <s v="ANON-0000-0000-0270"/>
    <n v="27.92"/>
    <x v="5"/>
  </r>
  <r>
    <d v="2024-06-07T00:00:00"/>
    <d v="2024-06-07T16:47:15"/>
    <s v="card"/>
    <s v="ANON-0000-0000-0270"/>
    <n v="27.92"/>
    <x v="5"/>
  </r>
  <r>
    <d v="2024-06-08T00:00:00"/>
    <d v="2024-06-08T09:04:20"/>
    <s v="card"/>
    <s v="ANON-0000-0000-0271"/>
    <n v="27.92"/>
    <x v="5"/>
  </r>
  <r>
    <d v="2024-06-08T00:00:00"/>
    <d v="2024-06-08T09:26:11"/>
    <s v="card"/>
    <s v="ANON-0000-0000-0097"/>
    <n v="32.82"/>
    <x v="3"/>
  </r>
  <r>
    <d v="2024-06-08T00:00:00"/>
    <d v="2024-06-08T20:24:54"/>
    <s v="card"/>
    <s v="ANON-0000-0000-0134"/>
    <n v="37.72"/>
    <x v="7"/>
  </r>
  <r>
    <d v="2024-06-08T00:00:00"/>
    <d v="2024-06-08T20:25:56"/>
    <s v="card"/>
    <s v="ANON-0000-0000-0134"/>
    <n v="37.72"/>
    <x v="7"/>
  </r>
  <r>
    <d v="2024-06-09T00:00:00"/>
    <d v="2024-06-09T08:15:53"/>
    <s v="card"/>
    <s v="ANON-0000-0000-0097"/>
    <n v="37.72"/>
    <x v="0"/>
  </r>
  <r>
    <d v="2024-06-09T00:00:00"/>
    <d v="2024-06-09T10:30:04"/>
    <s v="card"/>
    <s v="ANON-0000-0000-0272"/>
    <n v="37.72"/>
    <x v="0"/>
  </r>
  <r>
    <d v="2024-06-09T00:00:00"/>
    <d v="2024-06-09T10:52:06"/>
    <s v="card"/>
    <s v="ANON-0000-0000-0273"/>
    <n v="37.72"/>
    <x v="7"/>
  </r>
  <r>
    <d v="2024-06-09T00:00:00"/>
    <d v="2024-06-09T11:04:41"/>
    <s v="card"/>
    <s v="ANON-0000-0000-0141"/>
    <n v="27.92"/>
    <x v="5"/>
  </r>
  <r>
    <d v="2024-06-09T00:00:00"/>
    <d v="2024-06-09T11:07:08"/>
    <s v="card"/>
    <s v="ANON-0000-0000-0274"/>
    <n v="23.02"/>
    <x v="6"/>
  </r>
  <r>
    <d v="2024-06-09T00:00:00"/>
    <d v="2024-06-09T11:52:50"/>
    <s v="card"/>
    <s v="ANON-0000-0000-0275"/>
    <n v="37.72"/>
    <x v="7"/>
  </r>
  <r>
    <d v="2024-06-09T00:00:00"/>
    <d v="2024-06-09T12:11:24"/>
    <s v="card"/>
    <s v="ANON-0000-0000-0276"/>
    <n v="32.82"/>
    <x v="3"/>
  </r>
  <r>
    <d v="2024-06-09T00:00:00"/>
    <d v="2024-06-09T12:13:08"/>
    <s v="card"/>
    <s v="ANON-0000-0000-0276"/>
    <n v="37.72"/>
    <x v="0"/>
  </r>
  <r>
    <d v="2024-06-09T00:00:00"/>
    <d v="2024-06-09T12:14:11"/>
    <s v="card"/>
    <s v="ANON-0000-0000-0276"/>
    <n v="37.72"/>
    <x v="0"/>
  </r>
  <r>
    <d v="2024-06-09T00:00:00"/>
    <d v="2024-06-09T15:10:31"/>
    <s v="card"/>
    <s v="ANON-0000-0000-0277"/>
    <n v="27.92"/>
    <x v="5"/>
  </r>
  <r>
    <d v="2024-06-09T00:00:00"/>
    <d v="2024-06-09T16:17:28"/>
    <s v="card"/>
    <s v="ANON-0000-0000-0278"/>
    <n v="37.72"/>
    <x v="7"/>
  </r>
  <r>
    <d v="2024-06-09T00:00:00"/>
    <d v="2024-06-09T19:21:19"/>
    <s v="card"/>
    <s v="ANON-0000-0000-0279"/>
    <n v="32.82"/>
    <x v="3"/>
  </r>
  <r>
    <d v="2024-06-09T00:00:00"/>
    <d v="2024-06-09T21:05:09"/>
    <s v="card"/>
    <s v="ANON-0000-0000-0280"/>
    <n v="27.92"/>
    <x v="2"/>
  </r>
  <r>
    <d v="2024-06-10T00:00:00"/>
    <d v="2024-06-10T12:47:50"/>
    <s v="card"/>
    <s v="ANON-0000-0000-0281"/>
    <n v="37.72"/>
    <x v="7"/>
  </r>
  <r>
    <d v="2024-06-10T00:00:00"/>
    <d v="2024-06-10T12:56:48"/>
    <s v="card"/>
    <s v="ANON-0000-0000-0097"/>
    <n v="37.72"/>
    <x v="0"/>
  </r>
  <r>
    <d v="2024-06-10T00:00:00"/>
    <d v="2024-06-10T19:04:28"/>
    <s v="card"/>
    <s v="ANON-0000-0000-0282"/>
    <n v="37.72"/>
    <x v="1"/>
  </r>
  <r>
    <d v="2024-06-10T00:00:00"/>
    <d v="2024-06-10T19:05:23"/>
    <s v="card"/>
    <s v="ANON-0000-0000-0282"/>
    <n v="37.72"/>
    <x v="1"/>
  </r>
  <r>
    <d v="2024-06-10T00:00:00"/>
    <d v="2024-06-10T19:37:24"/>
    <s v="card"/>
    <s v="ANON-0000-0000-0283"/>
    <n v="37.72"/>
    <x v="0"/>
  </r>
  <r>
    <d v="2024-06-10T00:00:00"/>
    <d v="2024-06-10T19:38:20"/>
    <s v="card"/>
    <s v="ANON-0000-0000-0283"/>
    <n v="37.72"/>
    <x v="0"/>
  </r>
  <r>
    <d v="2024-06-11T00:00:00"/>
    <d v="2024-06-11T10:38:04"/>
    <s v="card"/>
    <s v="ANON-0000-0000-0284"/>
    <n v="32.82"/>
    <x v="3"/>
  </r>
  <r>
    <d v="2024-06-11T00:00:00"/>
    <d v="2024-06-11T18:48:25"/>
    <s v="card"/>
    <s v="ANON-0000-0000-0285"/>
    <n v="37.72"/>
    <x v="0"/>
  </r>
  <r>
    <d v="2024-06-11T00:00:00"/>
    <d v="2024-06-11T18:49:36"/>
    <s v="card"/>
    <s v="ANON-0000-0000-0285"/>
    <n v="37.72"/>
    <x v="0"/>
  </r>
  <r>
    <d v="2024-06-11T00:00:00"/>
    <d v="2024-06-11T21:17:03"/>
    <s v="card"/>
    <s v="ANON-0000-0000-0286"/>
    <n v="37.72"/>
    <x v="1"/>
  </r>
  <r>
    <d v="2024-06-11T00:00:00"/>
    <d v="2024-06-11T21:27:42"/>
    <s v="card"/>
    <s v="ANON-0000-0000-0287"/>
    <n v="32.82"/>
    <x v="3"/>
  </r>
  <r>
    <d v="2024-06-11T00:00:00"/>
    <d v="2024-06-11T21:28:50"/>
    <s v="card"/>
    <s v="ANON-0000-0000-0287"/>
    <n v="32.82"/>
    <x v="3"/>
  </r>
  <r>
    <d v="2024-06-12T00:00:00"/>
    <d v="2024-06-12T10:18:19"/>
    <s v="card"/>
    <s v="ANON-0000-0000-0288"/>
    <n v="37.72"/>
    <x v="1"/>
  </r>
  <r>
    <d v="2024-06-12T00:00:00"/>
    <d v="2024-06-12T11:51:44"/>
    <s v="card"/>
    <s v="ANON-0000-0000-0289"/>
    <n v="37.72"/>
    <x v="7"/>
  </r>
  <r>
    <d v="2024-06-12T00:00:00"/>
    <d v="2024-06-12T17:41:17"/>
    <s v="card"/>
    <s v="ANON-0000-0000-0283"/>
    <n v="37.72"/>
    <x v="0"/>
  </r>
  <r>
    <d v="2024-06-12T00:00:00"/>
    <d v="2024-06-12T17:47:28"/>
    <s v="card"/>
    <s v="ANON-0000-0000-0290"/>
    <n v="37.72"/>
    <x v="0"/>
  </r>
  <r>
    <d v="2024-06-12T00:00:00"/>
    <d v="2024-06-12T20:16:34"/>
    <s v="card"/>
    <s v="ANON-0000-0000-0256"/>
    <n v="37.72"/>
    <x v="1"/>
  </r>
  <r>
    <d v="2024-06-12T00:00:00"/>
    <d v="2024-06-12T20:25:34"/>
    <s v="card"/>
    <s v="ANON-0000-0000-0291"/>
    <n v="32.82"/>
    <x v="3"/>
  </r>
  <r>
    <d v="2024-06-13T00:00:00"/>
    <d v="2024-06-13T08:54:24"/>
    <s v="card"/>
    <s v="ANON-0000-0000-0292"/>
    <n v="27.92"/>
    <x v="2"/>
  </r>
  <r>
    <d v="2024-06-13T00:00:00"/>
    <d v="2024-06-13T08:57:26"/>
    <s v="card"/>
    <s v="ANON-0000-0000-0097"/>
    <n v="37.72"/>
    <x v="0"/>
  </r>
  <r>
    <d v="2024-06-13T00:00:00"/>
    <d v="2024-06-13T09:50:25"/>
    <s v="card"/>
    <s v="ANON-0000-0000-0293"/>
    <n v="32.82"/>
    <x v="3"/>
  </r>
  <r>
    <d v="2024-06-13T00:00:00"/>
    <d v="2024-06-13T09:57:12"/>
    <s v="card"/>
    <s v="ANON-0000-0000-0141"/>
    <n v="27.92"/>
    <x v="5"/>
  </r>
  <r>
    <d v="2024-06-13T00:00:00"/>
    <d v="2024-06-13T17:04:59"/>
    <s v="card"/>
    <s v="ANON-0000-0000-0294"/>
    <n v="32.82"/>
    <x v="3"/>
  </r>
  <r>
    <d v="2024-06-13T00:00:00"/>
    <d v="2024-06-13T17:27:47"/>
    <s v="card"/>
    <s v="ANON-0000-0000-0295"/>
    <n v="37.72"/>
    <x v="1"/>
  </r>
  <r>
    <d v="2024-06-13T00:00:00"/>
    <d v="2024-06-13T19:22:19"/>
    <s v="card"/>
    <s v="ANON-0000-0000-0296"/>
    <n v="37.72"/>
    <x v="0"/>
  </r>
  <r>
    <d v="2024-06-13T00:00:00"/>
    <d v="2024-06-13T20:20:52"/>
    <s v="card"/>
    <s v="ANON-0000-0000-0012"/>
    <n v="32.82"/>
    <x v="3"/>
  </r>
  <r>
    <d v="2024-06-13T00:00:00"/>
    <d v="2024-06-13T20:43:46"/>
    <s v="card"/>
    <s v="ANON-0000-0000-0012"/>
    <n v="23.02"/>
    <x v="6"/>
  </r>
  <r>
    <d v="2024-06-13T00:00:00"/>
    <d v="2024-06-13T20:45:01"/>
    <s v="card"/>
    <s v="ANON-0000-0000-0295"/>
    <n v="23.02"/>
    <x v="6"/>
  </r>
  <r>
    <d v="2024-06-13T00:00:00"/>
    <d v="2024-06-13T20:48:18"/>
    <s v="card"/>
    <s v="ANON-0000-0000-0009"/>
    <n v="32.82"/>
    <x v="3"/>
  </r>
  <r>
    <d v="2024-06-13T00:00:00"/>
    <d v="2024-06-13T21:02:28"/>
    <s v="card"/>
    <s v="ANON-0000-0000-0009"/>
    <n v="32.82"/>
    <x v="3"/>
  </r>
  <r>
    <d v="2024-06-14T00:00:00"/>
    <d v="2024-06-14T07:46:13"/>
    <s v="card"/>
    <s v="ANON-0000-0000-0141"/>
    <n v="27.92"/>
    <x v="5"/>
  </r>
  <r>
    <d v="2024-06-14T00:00:00"/>
    <d v="2024-06-14T10:30:32"/>
    <s v="card"/>
    <s v="ANON-0000-0000-0297"/>
    <n v="27.92"/>
    <x v="2"/>
  </r>
  <r>
    <d v="2024-06-14T00:00:00"/>
    <d v="2024-06-14T12:14:42"/>
    <s v="card"/>
    <s v="ANON-0000-0000-0097"/>
    <n v="37.72"/>
    <x v="0"/>
  </r>
  <r>
    <d v="2024-06-14T00:00:00"/>
    <d v="2024-06-14T18:29:53"/>
    <s v="card"/>
    <s v="ANON-0000-0000-0298"/>
    <n v="32.82"/>
    <x v="3"/>
  </r>
  <r>
    <d v="2024-06-15T00:00:00"/>
    <d v="2024-06-15T11:26:02"/>
    <s v="card"/>
    <s v="ANON-0000-0000-0299"/>
    <n v="37.72"/>
    <x v="7"/>
  </r>
  <r>
    <d v="2024-06-15T00:00:00"/>
    <d v="2024-06-15T12:21:28"/>
    <s v="card"/>
    <s v="ANON-0000-0000-0300"/>
    <n v="37.72"/>
    <x v="0"/>
  </r>
  <r>
    <d v="2024-06-15T00:00:00"/>
    <d v="2024-06-15T12:22:47"/>
    <s v="card"/>
    <s v="ANON-0000-0000-0300"/>
    <n v="32.82"/>
    <x v="3"/>
  </r>
  <r>
    <d v="2024-06-15T00:00:00"/>
    <d v="2024-06-15T12:23:52"/>
    <s v="card"/>
    <s v="ANON-0000-0000-0300"/>
    <n v="23.02"/>
    <x v="6"/>
  </r>
  <r>
    <d v="2024-06-15T00:00:00"/>
    <d v="2024-06-15T12:24:35"/>
    <s v="card"/>
    <s v="ANON-0000-0000-0300"/>
    <n v="37.72"/>
    <x v="4"/>
  </r>
  <r>
    <d v="2024-06-15T00:00:00"/>
    <d v="2024-06-15T12:25:24"/>
    <s v="card"/>
    <s v="ANON-0000-0000-0300"/>
    <n v="32.82"/>
    <x v="3"/>
  </r>
  <r>
    <d v="2024-06-15T00:00:00"/>
    <d v="2024-06-15T16:03:30"/>
    <s v="card"/>
    <s v="ANON-0000-0000-0301"/>
    <n v="32.82"/>
    <x v="3"/>
  </r>
  <r>
    <d v="2024-06-15T00:00:00"/>
    <d v="2024-06-15T18:14:05"/>
    <s v="card"/>
    <s v="ANON-0000-0000-0302"/>
    <n v="27.92"/>
    <x v="2"/>
  </r>
  <r>
    <d v="2024-06-16T00:00:00"/>
    <d v="2024-06-16T10:43:51"/>
    <s v="card"/>
    <s v="ANON-0000-0000-0059"/>
    <n v="32.82"/>
    <x v="3"/>
  </r>
  <r>
    <d v="2024-06-16T00:00:00"/>
    <d v="2024-06-16T10:58:41"/>
    <s v="card"/>
    <s v="ANON-0000-0000-0303"/>
    <n v="37.72"/>
    <x v="0"/>
  </r>
  <r>
    <d v="2024-06-16T00:00:00"/>
    <d v="2024-06-16T11:00:38"/>
    <s v="card"/>
    <s v="ANON-0000-0000-0303"/>
    <n v="37.72"/>
    <x v="1"/>
  </r>
  <r>
    <d v="2024-06-16T00:00:00"/>
    <d v="2024-06-16T11:01:41"/>
    <s v="card"/>
    <s v="ANON-0000-0000-0303"/>
    <n v="37.72"/>
    <x v="1"/>
  </r>
  <r>
    <d v="2024-06-16T00:00:00"/>
    <d v="2024-06-16T12:49:28"/>
    <s v="card"/>
    <s v="ANON-0000-0000-0276"/>
    <n v="32.82"/>
    <x v="3"/>
  </r>
  <r>
    <d v="2024-06-16T00:00:00"/>
    <d v="2024-06-16T14:00:39"/>
    <s v="card"/>
    <s v="ANON-0000-0000-0274"/>
    <n v="23.02"/>
    <x v="6"/>
  </r>
  <r>
    <d v="2024-06-16T00:00:00"/>
    <d v="2024-06-16T15:02:36"/>
    <s v="card"/>
    <s v="ANON-0000-0000-0304"/>
    <n v="32.82"/>
    <x v="3"/>
  </r>
  <r>
    <d v="2024-06-16T00:00:00"/>
    <d v="2024-06-16T15:05:10"/>
    <s v="card"/>
    <s v="ANON-0000-0000-0304"/>
    <n v="32.82"/>
    <x v="3"/>
  </r>
  <r>
    <d v="2024-06-16T00:00:00"/>
    <d v="2024-06-16T15:44:00"/>
    <s v="card"/>
    <s v="ANON-0000-0000-0305"/>
    <n v="37.72"/>
    <x v="1"/>
  </r>
  <r>
    <d v="2024-06-16T00:00:00"/>
    <d v="2024-06-16T16:47:37"/>
    <s v="card"/>
    <s v="ANON-0000-0000-0306"/>
    <n v="37.72"/>
    <x v="1"/>
  </r>
  <r>
    <d v="2024-06-16T00:00:00"/>
    <d v="2024-06-16T17:45:17"/>
    <s v="card"/>
    <s v="ANON-0000-0000-0059"/>
    <n v="32.82"/>
    <x v="3"/>
  </r>
  <r>
    <d v="2024-06-16T00:00:00"/>
    <d v="2024-06-16T17:46:17"/>
    <s v="card"/>
    <s v="ANON-0000-0000-0059"/>
    <n v="32.82"/>
    <x v="3"/>
  </r>
  <r>
    <d v="2024-06-17T00:00:00"/>
    <d v="2024-06-17T08:57:24"/>
    <s v="card"/>
    <s v="ANON-0000-0000-0307"/>
    <n v="27.92"/>
    <x v="2"/>
  </r>
  <r>
    <d v="2024-06-17T00:00:00"/>
    <d v="2024-06-17T10:12:05"/>
    <s v="card"/>
    <s v="ANON-0000-0000-0308"/>
    <n v="27.92"/>
    <x v="5"/>
  </r>
  <r>
    <d v="2024-06-17T00:00:00"/>
    <d v="2024-06-17T10:13:38"/>
    <s v="card"/>
    <s v="ANON-0000-0000-0308"/>
    <n v="27.92"/>
    <x v="5"/>
  </r>
  <r>
    <d v="2024-06-17T00:00:00"/>
    <d v="2024-06-17T10:55:52"/>
    <s v="card"/>
    <s v="ANON-0000-0000-0042"/>
    <n v="37.72"/>
    <x v="7"/>
  </r>
  <r>
    <d v="2024-06-17T00:00:00"/>
    <d v="2024-06-17T14:51:35"/>
    <s v="card"/>
    <s v="ANON-0000-0000-0164"/>
    <n v="37.72"/>
    <x v="7"/>
  </r>
  <r>
    <d v="2024-06-17T00:00:00"/>
    <d v="2024-06-17T16:50:13"/>
    <s v="card"/>
    <s v="ANON-0000-0000-0012"/>
    <n v="37.72"/>
    <x v="7"/>
  </r>
  <r>
    <d v="2024-06-17T00:00:00"/>
    <d v="2024-06-17T16:51:11"/>
    <s v="card"/>
    <s v="ANON-0000-0000-0012"/>
    <n v="37.72"/>
    <x v="7"/>
  </r>
  <r>
    <d v="2024-06-17T00:00:00"/>
    <d v="2024-06-17T16:52:36"/>
    <s v="card"/>
    <s v="ANON-0000-0000-0012"/>
    <n v="27.92"/>
    <x v="2"/>
  </r>
  <r>
    <d v="2024-06-17T00:00:00"/>
    <d v="2024-06-17T18:51:20"/>
    <s v="card"/>
    <s v="ANON-0000-0000-0309"/>
    <n v="27.92"/>
    <x v="2"/>
  </r>
  <r>
    <d v="2024-06-17T00:00:00"/>
    <d v="2024-06-17T21:16:11"/>
    <s v="card"/>
    <s v="ANON-0000-0000-0009"/>
    <n v="32.82"/>
    <x v="3"/>
  </r>
  <r>
    <d v="2024-06-18T00:00:00"/>
    <d v="2024-06-18T14:04:06"/>
    <s v="card"/>
    <s v="ANON-0000-0000-0299"/>
    <n v="27.92"/>
    <x v="2"/>
  </r>
  <r>
    <d v="2024-06-18T00:00:00"/>
    <d v="2024-06-18T14:05:12"/>
    <s v="card"/>
    <s v="ANON-0000-0000-0299"/>
    <n v="37.72"/>
    <x v="7"/>
  </r>
  <r>
    <d v="2024-06-18T00:00:00"/>
    <d v="2024-06-18T19:20:41"/>
    <s v="card"/>
    <s v="ANON-0000-0000-0154"/>
    <n v="37.72"/>
    <x v="7"/>
  </r>
  <r>
    <d v="2024-06-18T00:00:00"/>
    <d v="2024-06-18T19:21:39"/>
    <s v="card"/>
    <s v="ANON-0000-0000-0154"/>
    <n v="37.72"/>
    <x v="7"/>
  </r>
  <r>
    <d v="2024-06-18T00:00:00"/>
    <d v="2024-06-18T20:35:49"/>
    <s v="card"/>
    <s v="ANON-0000-0000-0310"/>
    <n v="27.92"/>
    <x v="5"/>
  </r>
  <r>
    <d v="2024-06-18T00:00:00"/>
    <d v="2024-06-18T21:20:50"/>
    <s v="card"/>
    <s v="ANON-0000-0000-0012"/>
    <n v="32.82"/>
    <x v="3"/>
  </r>
  <r>
    <d v="2024-06-18T00:00:00"/>
    <d v="2024-06-18T21:22:19"/>
    <s v="card"/>
    <s v="ANON-0000-0000-0012"/>
    <n v="32.82"/>
    <x v="3"/>
  </r>
  <r>
    <d v="2024-06-19T00:00:00"/>
    <d v="2024-06-19T07:47:20"/>
    <s v="card"/>
    <s v="ANON-0000-0000-0311"/>
    <n v="37.72"/>
    <x v="0"/>
  </r>
  <r>
    <d v="2024-06-19T00:00:00"/>
    <d v="2024-06-19T08:17:55"/>
    <s v="card"/>
    <s v="ANON-0000-0000-0141"/>
    <n v="27.92"/>
    <x v="5"/>
  </r>
  <r>
    <d v="2024-06-19T00:00:00"/>
    <d v="2024-06-19T10:54:00"/>
    <s v="card"/>
    <s v="ANON-0000-0000-0312"/>
    <n v="27.92"/>
    <x v="2"/>
  </r>
  <r>
    <d v="2024-06-19T00:00:00"/>
    <d v="2024-06-19T11:11:28"/>
    <s v="card"/>
    <s v="ANON-0000-0000-0313"/>
    <n v="37.72"/>
    <x v="0"/>
  </r>
  <r>
    <d v="2024-06-19T00:00:00"/>
    <d v="2024-06-19T11:12:31"/>
    <s v="card"/>
    <s v="ANON-0000-0000-0313"/>
    <n v="37.72"/>
    <x v="4"/>
  </r>
  <r>
    <d v="2024-06-19T00:00:00"/>
    <d v="2024-06-19T14:21:36"/>
    <s v="card"/>
    <s v="ANON-0000-0000-0164"/>
    <n v="32.82"/>
    <x v="3"/>
  </r>
  <r>
    <d v="2024-06-19T00:00:00"/>
    <d v="2024-06-19T18:28:43"/>
    <s v="card"/>
    <s v="ANON-0000-0000-0153"/>
    <n v="37.72"/>
    <x v="7"/>
  </r>
  <r>
    <d v="2024-06-19T00:00:00"/>
    <d v="2024-06-19T18:29:59"/>
    <s v="card"/>
    <s v="ANON-0000-0000-0153"/>
    <n v="37.72"/>
    <x v="0"/>
  </r>
  <r>
    <d v="2024-06-19T00:00:00"/>
    <d v="2024-06-19T19:31:31"/>
    <s v="card"/>
    <s v="ANON-0000-0000-0009"/>
    <n v="32.82"/>
    <x v="3"/>
  </r>
  <r>
    <d v="2024-06-19T00:00:00"/>
    <d v="2024-06-19T21:28:59"/>
    <s v="card"/>
    <s v="ANON-0000-0000-0192"/>
    <n v="37.72"/>
    <x v="7"/>
  </r>
  <r>
    <d v="2024-06-19T00:00:00"/>
    <d v="2024-06-19T21:30:03"/>
    <s v="card"/>
    <s v="ANON-0000-0000-0192"/>
    <n v="32.82"/>
    <x v="3"/>
  </r>
  <r>
    <d v="2024-06-20T00:00:00"/>
    <d v="2024-06-20T10:50:06"/>
    <s v="card"/>
    <s v="ANON-0000-0000-0097"/>
    <n v="37.72"/>
    <x v="0"/>
  </r>
  <r>
    <d v="2024-06-20T00:00:00"/>
    <d v="2024-06-20T18:59:02"/>
    <s v="card"/>
    <s v="ANON-0000-0000-0314"/>
    <n v="37.72"/>
    <x v="0"/>
  </r>
  <r>
    <d v="2024-06-20T00:00:00"/>
    <d v="2024-06-20T19:00:00"/>
    <s v="card"/>
    <s v="ANON-0000-0000-0314"/>
    <n v="37.72"/>
    <x v="0"/>
  </r>
  <r>
    <d v="2024-06-20T00:00:00"/>
    <d v="2024-06-20T21:39:10"/>
    <s v="card"/>
    <s v="ANON-0000-0000-0257"/>
    <n v="37.72"/>
    <x v="0"/>
  </r>
  <r>
    <d v="2024-06-20T00:00:00"/>
    <d v="2024-06-20T21:57:41"/>
    <s v="card"/>
    <s v="ANON-0000-0000-0009"/>
    <n v="37.72"/>
    <x v="0"/>
  </r>
  <r>
    <d v="2024-06-20T00:00:00"/>
    <d v="2024-06-20T21:59:18"/>
    <s v="card"/>
    <s v="ANON-0000-0000-0009"/>
    <n v="32.82"/>
    <x v="3"/>
  </r>
  <r>
    <d v="2024-06-21T00:00:00"/>
    <d v="2024-06-21T09:59:56"/>
    <s v="card"/>
    <s v="ANON-0000-0000-0311"/>
    <n v="37.72"/>
    <x v="0"/>
  </r>
  <r>
    <d v="2024-06-21T00:00:00"/>
    <d v="2024-06-21T10:01:40"/>
    <s v="card"/>
    <s v="ANON-0000-0000-0315"/>
    <n v="27.92"/>
    <x v="2"/>
  </r>
  <r>
    <d v="2024-06-21T00:00:00"/>
    <d v="2024-06-21T13:19:19"/>
    <s v="card"/>
    <s v="ANON-0000-0000-0012"/>
    <n v="32.82"/>
    <x v="3"/>
  </r>
  <r>
    <d v="2024-06-21T00:00:00"/>
    <d v="2024-06-21T13:20:32"/>
    <s v="card"/>
    <s v="ANON-0000-0000-0012"/>
    <n v="32.82"/>
    <x v="3"/>
  </r>
  <r>
    <d v="2024-06-21T00:00:00"/>
    <d v="2024-06-21T18:12:16"/>
    <s v="card"/>
    <s v="ANON-0000-0000-0316"/>
    <n v="23.02"/>
    <x v="6"/>
  </r>
  <r>
    <d v="2024-06-21T00:00:00"/>
    <d v="2024-06-21T19:30:27"/>
    <s v="card"/>
    <s v="ANON-0000-0000-0009"/>
    <n v="37.72"/>
    <x v="0"/>
  </r>
  <r>
    <d v="2024-06-21T00:00:00"/>
    <d v="2024-06-21T19:47:06"/>
    <s v="card"/>
    <s v="ANON-0000-0000-0154"/>
    <n v="37.72"/>
    <x v="7"/>
  </r>
  <r>
    <d v="2024-06-21T00:00:00"/>
    <d v="2024-06-21T19:48:07"/>
    <s v="card"/>
    <s v="ANON-0000-0000-0154"/>
    <n v="37.72"/>
    <x v="7"/>
  </r>
  <r>
    <d v="2024-06-21T00:00:00"/>
    <d v="2024-06-21T19:49:55"/>
    <s v="card"/>
    <s v="ANON-0000-0000-0180"/>
    <n v="37.72"/>
    <x v="7"/>
  </r>
  <r>
    <d v="2024-06-21T00:00:00"/>
    <d v="2024-06-21T19:51:00"/>
    <s v="card"/>
    <s v="ANON-0000-0000-0180"/>
    <n v="37.72"/>
    <x v="7"/>
  </r>
  <r>
    <d v="2024-06-21T00:00:00"/>
    <d v="2024-06-21T19:52:19"/>
    <s v="card"/>
    <s v="ANON-0000-0000-0180"/>
    <n v="27.92"/>
    <x v="2"/>
  </r>
  <r>
    <d v="2024-06-21T00:00:00"/>
    <d v="2024-06-21T19:55:37"/>
    <s v="card"/>
    <s v="ANON-0000-0000-0311"/>
    <n v="32.82"/>
    <x v="3"/>
  </r>
  <r>
    <d v="2024-06-22T00:00:00"/>
    <d v="2024-06-22T08:39:50"/>
    <s v="card"/>
    <s v="ANON-0000-0000-0141"/>
    <n v="27.92"/>
    <x v="5"/>
  </r>
  <r>
    <d v="2024-06-22T00:00:00"/>
    <d v="2024-06-22T09:37:49"/>
    <s v="card"/>
    <s v="ANON-0000-0000-0311"/>
    <n v="32.82"/>
    <x v="3"/>
  </r>
  <r>
    <d v="2024-06-22T00:00:00"/>
    <d v="2024-06-22T12:53:16"/>
    <s v="card"/>
    <s v="ANON-0000-0000-0317"/>
    <n v="32.82"/>
    <x v="3"/>
  </r>
  <r>
    <d v="2024-06-22T00:00:00"/>
    <d v="2024-06-22T15:37:20"/>
    <s v="card"/>
    <s v="ANON-0000-0000-0009"/>
    <n v="37.72"/>
    <x v="0"/>
  </r>
  <r>
    <d v="2024-06-22T00:00:00"/>
    <d v="2024-06-22T22:10:23"/>
    <s v="card"/>
    <s v="ANON-0000-0000-0318"/>
    <n v="37.72"/>
    <x v="7"/>
  </r>
  <r>
    <d v="2024-06-23T00:00:00"/>
    <d v="2024-06-23T18:12:01"/>
    <s v="card"/>
    <s v="ANON-0000-0000-0012"/>
    <n v="32.82"/>
    <x v="3"/>
  </r>
  <r>
    <d v="2024-06-23T00:00:00"/>
    <d v="2024-06-23T18:13:51"/>
    <s v="card"/>
    <s v="ANON-0000-0000-0012"/>
    <n v="32.82"/>
    <x v="3"/>
  </r>
  <r>
    <d v="2024-06-23T00:00:00"/>
    <d v="2024-06-23T21:06:47"/>
    <s v="card"/>
    <s v="ANON-0000-0000-0319"/>
    <n v="37.72"/>
    <x v="7"/>
  </r>
  <r>
    <d v="2024-06-23T00:00:00"/>
    <d v="2024-06-23T21:29:08"/>
    <s v="card"/>
    <s v="ANON-0000-0000-0320"/>
    <n v="37.72"/>
    <x v="0"/>
  </r>
  <r>
    <d v="2024-06-23T00:00:00"/>
    <d v="2024-06-23T21:30:36"/>
    <s v="card"/>
    <s v="ANON-0000-0000-0320"/>
    <n v="37.72"/>
    <x v="7"/>
  </r>
  <r>
    <d v="2024-06-24T00:00:00"/>
    <d v="2024-06-24T11:44:40"/>
    <s v="card"/>
    <s v="ANON-0000-0000-0164"/>
    <n v="32.82"/>
    <x v="3"/>
  </r>
  <r>
    <d v="2024-06-24T00:00:00"/>
    <d v="2024-06-24T11:49:36"/>
    <s v="card"/>
    <s v="ANON-0000-0000-0180"/>
    <n v="37.72"/>
    <x v="7"/>
  </r>
  <r>
    <d v="2024-06-24T00:00:00"/>
    <d v="2024-06-24T11:50:44"/>
    <s v="card"/>
    <s v="ANON-0000-0000-0180"/>
    <n v="37.72"/>
    <x v="7"/>
  </r>
  <r>
    <d v="2024-06-24T00:00:00"/>
    <d v="2024-06-24T15:02:29"/>
    <s v="card"/>
    <s v="ANON-0000-0000-0321"/>
    <n v="37.72"/>
    <x v="0"/>
  </r>
  <r>
    <d v="2024-06-24T00:00:00"/>
    <d v="2024-06-24T16:46:01"/>
    <s v="card"/>
    <s v="ANON-0000-0000-0203"/>
    <n v="37.72"/>
    <x v="7"/>
  </r>
  <r>
    <d v="2024-06-24T00:00:00"/>
    <d v="2024-06-24T16:47:00"/>
    <s v="card"/>
    <s v="ANON-0000-0000-0203"/>
    <n v="37.72"/>
    <x v="7"/>
  </r>
  <r>
    <d v="2024-06-25T00:00:00"/>
    <d v="2024-06-25T08:19:24"/>
    <s v="card"/>
    <s v="ANON-0000-0000-0322"/>
    <n v="37.72"/>
    <x v="0"/>
  </r>
  <r>
    <d v="2024-06-25T00:00:00"/>
    <d v="2024-06-25T10:28:26"/>
    <s v="card"/>
    <s v="ANON-0000-0000-0012"/>
    <n v="32.82"/>
    <x v="3"/>
  </r>
  <r>
    <d v="2024-06-25T00:00:00"/>
    <d v="2024-06-25T10:29:42"/>
    <s v="card"/>
    <s v="ANON-0000-0000-0040"/>
    <n v="32.82"/>
    <x v="3"/>
  </r>
  <r>
    <d v="2024-06-25T00:00:00"/>
    <d v="2024-06-25T11:34:52"/>
    <s v="card"/>
    <s v="ANON-0000-0000-0203"/>
    <n v="37.72"/>
    <x v="7"/>
  </r>
  <r>
    <d v="2024-06-26T00:00:00"/>
    <d v="2024-06-26T09:33:02"/>
    <s v="card"/>
    <s v="ANON-0000-0000-0323"/>
    <n v="37.72"/>
    <x v="0"/>
  </r>
  <r>
    <d v="2024-06-26T00:00:00"/>
    <d v="2024-06-26T16:32:29"/>
    <s v="card"/>
    <s v="ANON-0000-0000-0324"/>
    <n v="23.02"/>
    <x v="6"/>
  </r>
  <r>
    <d v="2024-06-26T00:00:00"/>
    <d v="2024-06-26T16:34:02"/>
    <s v="card"/>
    <s v="ANON-0000-0000-0325"/>
    <n v="27.92"/>
    <x v="2"/>
  </r>
  <r>
    <d v="2024-06-26T00:00:00"/>
    <d v="2024-06-26T21:21:53"/>
    <s v="card"/>
    <s v="ANON-0000-0000-0009"/>
    <n v="37.72"/>
    <x v="0"/>
  </r>
  <r>
    <d v="2024-06-26T00:00:00"/>
    <d v="2024-06-26T21:27:01"/>
    <s v="card"/>
    <s v="ANON-0000-0000-0009"/>
    <n v="37.72"/>
    <x v="7"/>
  </r>
  <r>
    <d v="2024-06-26T00:00:00"/>
    <d v="2024-06-26T21:28:15"/>
    <s v="card"/>
    <s v="ANON-0000-0000-0206"/>
    <n v="32.82"/>
    <x v="3"/>
  </r>
  <r>
    <d v="2024-06-27T00:00:00"/>
    <d v="2024-06-27T09:15:43"/>
    <s v="card"/>
    <s v="ANON-0000-0000-0326"/>
    <n v="32.82"/>
    <x v="3"/>
  </r>
  <r>
    <d v="2024-06-27T00:00:00"/>
    <d v="2024-06-27T16:11:48"/>
    <s v="card"/>
    <s v="ANON-0000-0000-0327"/>
    <n v="27.92"/>
    <x v="5"/>
  </r>
  <r>
    <d v="2024-06-27T00:00:00"/>
    <d v="2024-06-27T21:44:03"/>
    <s v="card"/>
    <s v="ANON-0000-0000-0328"/>
    <n v="32.82"/>
    <x v="3"/>
  </r>
  <r>
    <d v="2024-06-27T00:00:00"/>
    <d v="2024-06-27T21:50:32"/>
    <s v="card"/>
    <s v="ANON-0000-0000-0329"/>
    <n v="37.72"/>
    <x v="7"/>
  </r>
  <r>
    <d v="2024-06-28T00:00:00"/>
    <d v="2024-06-28T08:08:35"/>
    <s v="card"/>
    <s v="ANON-0000-0000-0141"/>
    <n v="27.92"/>
    <x v="5"/>
  </r>
  <r>
    <d v="2024-06-28T00:00:00"/>
    <d v="2024-06-28T17:51:54"/>
    <s v="card"/>
    <s v="ANON-0000-0000-0274"/>
    <n v="23.02"/>
    <x v="6"/>
  </r>
  <r>
    <d v="2024-06-28T00:00:00"/>
    <d v="2024-06-28T21:50:55"/>
    <s v="card"/>
    <s v="ANON-0000-0000-0330"/>
    <n v="32.82"/>
    <x v="3"/>
  </r>
  <r>
    <d v="2024-06-28T00:00:00"/>
    <d v="2024-06-28T21:52:02"/>
    <s v="card"/>
    <s v="ANON-0000-0000-0331"/>
    <n v="37.72"/>
    <x v="0"/>
  </r>
  <r>
    <d v="2024-06-28T00:00:00"/>
    <d v="2024-06-28T22:28:20"/>
    <s v="card"/>
    <s v="ANON-0000-0000-0332"/>
    <n v="37.72"/>
    <x v="7"/>
  </r>
  <r>
    <d v="2024-06-29T00:00:00"/>
    <d v="2024-06-29T09:47:10"/>
    <s v="card"/>
    <s v="ANON-0000-0000-0097"/>
    <n v="32.82"/>
    <x v="3"/>
  </r>
  <r>
    <d v="2024-06-29T00:00:00"/>
    <d v="2024-06-29T11:40:20"/>
    <s v="card"/>
    <s v="ANON-0000-0000-0333"/>
    <n v="32.82"/>
    <x v="3"/>
  </r>
  <r>
    <d v="2024-06-29T00:00:00"/>
    <d v="2024-06-29T11:41:27"/>
    <s v="card"/>
    <s v="ANON-0000-0000-0333"/>
    <n v="32.82"/>
    <x v="3"/>
  </r>
  <r>
    <d v="2024-06-29T00:00:00"/>
    <d v="2024-06-29T12:30:24"/>
    <s v="card"/>
    <s v="ANON-0000-0000-0334"/>
    <n v="37.72"/>
    <x v="7"/>
  </r>
  <r>
    <d v="2024-06-29T00:00:00"/>
    <d v="2024-06-29T12:31:43"/>
    <s v="card"/>
    <s v="ANON-0000-0000-0334"/>
    <n v="37.72"/>
    <x v="7"/>
  </r>
  <r>
    <d v="2024-06-29T00:00:00"/>
    <d v="2024-06-29T17:23:44"/>
    <s v="card"/>
    <s v="ANON-0000-0000-0335"/>
    <n v="37.72"/>
    <x v="7"/>
  </r>
  <r>
    <d v="2024-06-29T00:00:00"/>
    <d v="2024-06-29T17:24:52"/>
    <s v="card"/>
    <s v="ANON-0000-0000-0335"/>
    <n v="37.72"/>
    <x v="1"/>
  </r>
  <r>
    <d v="2024-06-29T00:00:00"/>
    <d v="2024-06-29T21:27:22"/>
    <s v="card"/>
    <s v="ANON-0000-0000-0009"/>
    <n v="37.72"/>
    <x v="0"/>
  </r>
  <r>
    <d v="2024-06-30T00:00:00"/>
    <d v="2024-06-30T10:28:10"/>
    <s v="card"/>
    <s v="ANON-0000-0000-0336"/>
    <n v="37.72"/>
    <x v="0"/>
  </r>
  <r>
    <d v="2024-06-30T00:00:00"/>
    <d v="2024-06-30T13:05:51"/>
    <s v="card"/>
    <s v="ANON-0000-0000-0337"/>
    <n v="23.02"/>
    <x v="6"/>
  </r>
  <r>
    <d v="2024-06-30T00:00:00"/>
    <d v="2024-06-30T16:54:42"/>
    <s v="card"/>
    <s v="ANON-0000-0000-0009"/>
    <n v="37.72"/>
    <x v="1"/>
  </r>
  <r>
    <d v="2024-06-30T00:00:00"/>
    <d v="2024-06-30T21:04:10"/>
    <s v="card"/>
    <s v="ANON-0000-0000-0097"/>
    <n v="32.8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6">
  <r>
    <d v="2024-03-01T00:00:00"/>
    <d v="2024-03-01T10:15:51"/>
    <x v="0"/>
    <x v="0"/>
    <n v="38.700000000000003"/>
    <x v="0"/>
  </r>
  <r>
    <d v="2024-03-01T00:00:00"/>
    <d v="2024-03-01T12:19:23"/>
    <x v="0"/>
    <x v="1"/>
    <n v="38.700000000000003"/>
    <x v="1"/>
  </r>
  <r>
    <d v="2024-03-01T00:00:00"/>
    <d v="2024-03-01T12:20:18"/>
    <x v="0"/>
    <x v="1"/>
    <n v="38.700000000000003"/>
    <x v="1"/>
  </r>
  <r>
    <d v="2024-03-01T00:00:00"/>
    <d v="2024-03-01T13:46:33"/>
    <x v="0"/>
    <x v="2"/>
    <n v="28.9"/>
    <x v="2"/>
  </r>
  <r>
    <d v="2024-03-01T00:00:00"/>
    <d v="2024-03-01T13:48:15"/>
    <x v="0"/>
    <x v="3"/>
    <n v="38.700000000000003"/>
    <x v="0"/>
  </r>
  <r>
    <d v="2024-03-01T00:00:00"/>
    <d v="2024-03-01T15:39:48"/>
    <x v="0"/>
    <x v="4"/>
    <n v="33.799999999999997"/>
    <x v="3"/>
  </r>
  <r>
    <d v="2024-03-01T00:00:00"/>
    <d v="2024-03-01T16:19:03"/>
    <x v="0"/>
    <x v="5"/>
    <n v="38.700000000000003"/>
    <x v="1"/>
  </r>
  <r>
    <d v="2024-03-01T00:00:00"/>
    <d v="2024-03-01T18:39:04"/>
    <x v="0"/>
    <x v="6"/>
    <n v="33.799999999999997"/>
    <x v="3"/>
  </r>
  <r>
    <d v="2024-03-01T00:00:00"/>
    <d v="2024-03-01T19:22:02"/>
    <x v="0"/>
    <x v="7"/>
    <n v="38.700000000000003"/>
    <x v="4"/>
  </r>
  <r>
    <d v="2024-03-01T00:00:00"/>
    <d v="2024-03-01T19:23:16"/>
    <x v="0"/>
    <x v="7"/>
    <n v="33.799999999999997"/>
    <x v="3"/>
  </r>
  <r>
    <d v="2024-03-01T00:00:00"/>
    <d v="2024-03-01T19:29:17"/>
    <x v="0"/>
    <x v="8"/>
    <n v="33.799999999999997"/>
    <x v="3"/>
  </r>
  <r>
    <d v="2024-03-02T00:00:00"/>
    <d v="2024-03-02T10:22:07"/>
    <x v="0"/>
    <x v="9"/>
    <n v="28.9"/>
    <x v="2"/>
  </r>
  <r>
    <d v="2024-03-02T00:00:00"/>
    <d v="2024-03-02T10:30:36"/>
    <x v="1"/>
    <x v="10"/>
    <n v="40"/>
    <x v="0"/>
  </r>
  <r>
    <d v="2024-03-02T00:00:00"/>
    <d v="2024-03-02T10:41:41"/>
    <x v="0"/>
    <x v="11"/>
    <n v="33.799999999999997"/>
    <x v="3"/>
  </r>
  <r>
    <d v="2024-03-02T00:00:00"/>
    <d v="2024-03-02T11:59:45"/>
    <x v="0"/>
    <x v="12"/>
    <n v="33.799999999999997"/>
    <x v="3"/>
  </r>
  <r>
    <d v="2024-03-02T00:00:00"/>
    <d v="2024-03-02T14:38:36"/>
    <x v="0"/>
    <x v="13"/>
    <n v="28.9"/>
    <x v="2"/>
  </r>
  <r>
    <d v="2024-03-02T00:00:00"/>
    <d v="2024-03-02T16:37:24"/>
    <x v="0"/>
    <x v="14"/>
    <n v="33.799999999999997"/>
    <x v="3"/>
  </r>
  <r>
    <d v="2024-03-02T00:00:00"/>
    <d v="2024-03-02T17:34:55"/>
    <x v="0"/>
    <x v="3"/>
    <n v="28.9"/>
    <x v="2"/>
  </r>
  <r>
    <d v="2024-03-03T00:00:00"/>
    <d v="2024-03-03T10:10:44"/>
    <x v="1"/>
    <x v="10"/>
    <n v="40"/>
    <x v="0"/>
  </r>
  <r>
    <d v="2024-03-03T00:00:00"/>
    <d v="2024-03-03T10:27:19"/>
    <x v="0"/>
    <x v="15"/>
    <n v="38.700000000000003"/>
    <x v="0"/>
  </r>
  <r>
    <d v="2024-03-03T00:00:00"/>
    <d v="2024-03-03T11:33:56"/>
    <x v="0"/>
    <x v="16"/>
    <n v="28.9"/>
    <x v="5"/>
  </r>
  <r>
    <d v="2024-03-03T00:00:00"/>
    <d v="2024-03-03T12:26:56"/>
    <x v="0"/>
    <x v="12"/>
    <n v="28.9"/>
    <x v="2"/>
  </r>
  <r>
    <d v="2024-03-03T00:00:00"/>
    <d v="2024-03-03T13:09:36"/>
    <x v="0"/>
    <x v="17"/>
    <n v="38.700000000000003"/>
    <x v="1"/>
  </r>
  <r>
    <d v="2024-03-03T00:00:00"/>
    <d v="2024-03-03T17:06:40"/>
    <x v="0"/>
    <x v="18"/>
    <n v="38.700000000000003"/>
    <x v="4"/>
  </r>
  <r>
    <d v="2024-03-03T00:00:00"/>
    <d v="2024-03-03T17:08:46"/>
    <x v="0"/>
    <x v="19"/>
    <n v="28.9"/>
    <x v="5"/>
  </r>
  <r>
    <d v="2024-03-03T00:00:00"/>
    <d v="2024-03-03T18:03:23"/>
    <x v="0"/>
    <x v="20"/>
    <n v="33.799999999999997"/>
    <x v="3"/>
  </r>
  <r>
    <d v="2024-03-03T00:00:00"/>
    <d v="2024-03-03T18:04:28"/>
    <x v="0"/>
    <x v="20"/>
    <n v="33.799999999999997"/>
    <x v="3"/>
  </r>
  <r>
    <d v="2024-03-03T00:00:00"/>
    <d v="2024-03-03T18:08:05"/>
    <x v="0"/>
    <x v="20"/>
    <n v="38.700000000000003"/>
    <x v="1"/>
  </r>
  <r>
    <d v="2024-03-04T00:00:00"/>
    <d v="2024-03-04T10:03:52"/>
    <x v="0"/>
    <x v="0"/>
    <n v="38.700000000000003"/>
    <x v="0"/>
  </r>
  <r>
    <d v="2024-03-04T00:00:00"/>
    <d v="2024-03-04T10:54:51"/>
    <x v="0"/>
    <x v="21"/>
    <n v="38.700000000000003"/>
    <x v="0"/>
  </r>
  <r>
    <d v="2024-03-04T00:00:00"/>
    <d v="2024-03-04T11:05:16"/>
    <x v="0"/>
    <x v="12"/>
    <n v="33.799999999999997"/>
    <x v="3"/>
  </r>
  <r>
    <d v="2024-03-04T00:00:00"/>
    <d v="2024-03-04T14:04:38"/>
    <x v="0"/>
    <x v="22"/>
    <n v="24"/>
    <x v="6"/>
  </r>
  <r>
    <d v="2024-03-05T00:00:00"/>
    <d v="2024-03-05T09:59:53"/>
    <x v="0"/>
    <x v="0"/>
    <n v="38.700000000000003"/>
    <x v="0"/>
  </r>
  <r>
    <d v="2024-03-05T00:00:00"/>
    <d v="2024-03-05T14:34:56"/>
    <x v="0"/>
    <x v="23"/>
    <n v="38.700000000000003"/>
    <x v="0"/>
  </r>
  <r>
    <d v="2024-03-05T00:00:00"/>
    <d v="2024-03-05T17:34:06"/>
    <x v="0"/>
    <x v="24"/>
    <n v="38.700000000000003"/>
    <x v="0"/>
  </r>
  <r>
    <d v="2024-03-05T00:00:00"/>
    <d v="2024-03-05T17:35:25"/>
    <x v="0"/>
    <x v="25"/>
    <n v="38.700000000000003"/>
    <x v="1"/>
  </r>
  <r>
    <d v="2024-03-05T00:00:00"/>
    <d v="2024-03-05T17:36:29"/>
    <x v="0"/>
    <x v="26"/>
    <n v="38.700000000000003"/>
    <x v="4"/>
  </r>
  <r>
    <d v="2024-03-05T00:00:00"/>
    <d v="2024-03-05T17:37:14"/>
    <x v="0"/>
    <x v="27"/>
    <n v="38.700000000000003"/>
    <x v="1"/>
  </r>
  <r>
    <d v="2024-03-05T00:00:00"/>
    <d v="2024-03-05T17:38:09"/>
    <x v="0"/>
    <x v="8"/>
    <n v="38.700000000000003"/>
    <x v="1"/>
  </r>
  <r>
    <d v="2024-03-05T00:00:00"/>
    <d v="2024-03-05T17:56:16"/>
    <x v="0"/>
    <x v="28"/>
    <n v="28.9"/>
    <x v="5"/>
  </r>
  <r>
    <d v="2024-03-05T00:00:00"/>
    <d v="2024-03-05T18:01:31"/>
    <x v="0"/>
    <x v="28"/>
    <n v="38.700000000000003"/>
    <x v="1"/>
  </r>
  <r>
    <d v="2024-03-06T00:00:00"/>
    <d v="2024-03-06T12:30:27"/>
    <x v="1"/>
    <x v="10"/>
    <n v="35"/>
    <x v="3"/>
  </r>
  <r>
    <d v="2024-03-06T00:00:00"/>
    <d v="2024-03-06T13:24:08"/>
    <x v="0"/>
    <x v="12"/>
    <n v="28.9"/>
    <x v="2"/>
  </r>
  <r>
    <d v="2024-03-06T00:00:00"/>
    <d v="2024-03-06T13:25:14"/>
    <x v="0"/>
    <x v="12"/>
    <n v="28.9"/>
    <x v="5"/>
  </r>
  <r>
    <d v="2024-03-06T00:00:00"/>
    <d v="2024-03-06T14:52:02"/>
    <x v="0"/>
    <x v="29"/>
    <n v="38.700000000000003"/>
    <x v="7"/>
  </r>
  <r>
    <d v="2024-03-06T00:00:00"/>
    <d v="2024-03-06T14:53:18"/>
    <x v="0"/>
    <x v="29"/>
    <n v="38.700000000000003"/>
    <x v="7"/>
  </r>
  <r>
    <d v="2024-03-07T00:00:00"/>
    <d v="2024-03-07T10:08:59"/>
    <x v="1"/>
    <x v="10"/>
    <n v="40"/>
    <x v="0"/>
  </r>
  <r>
    <d v="2024-03-07T00:00:00"/>
    <d v="2024-03-07T10:18:41"/>
    <x v="0"/>
    <x v="30"/>
    <n v="38.700000000000003"/>
    <x v="1"/>
  </r>
  <r>
    <d v="2024-03-07T00:00:00"/>
    <d v="2024-03-07T11:03:59"/>
    <x v="0"/>
    <x v="31"/>
    <n v="38.700000000000003"/>
    <x v="0"/>
  </r>
  <r>
    <d v="2024-03-07T00:00:00"/>
    <d v="2024-03-07T11:25:44"/>
    <x v="1"/>
    <x v="10"/>
    <n v="40"/>
    <x v="0"/>
  </r>
  <r>
    <d v="2024-03-07T00:00:00"/>
    <d v="2024-03-07T15:40:23"/>
    <x v="0"/>
    <x v="32"/>
    <n v="28.9"/>
    <x v="2"/>
  </r>
  <r>
    <d v="2024-03-07T00:00:00"/>
    <d v="2024-03-07T15:41:29"/>
    <x v="0"/>
    <x v="33"/>
    <n v="33.799999999999997"/>
    <x v="3"/>
  </r>
  <r>
    <d v="2024-03-08T00:00:00"/>
    <d v="2024-03-08T10:34:41"/>
    <x v="0"/>
    <x v="12"/>
    <n v="28.9"/>
    <x v="5"/>
  </r>
  <r>
    <d v="2024-03-08T00:00:00"/>
    <d v="2024-03-08T12:22:29"/>
    <x v="0"/>
    <x v="34"/>
    <n v="38.700000000000003"/>
    <x v="7"/>
  </r>
  <r>
    <d v="2024-03-08T00:00:00"/>
    <d v="2024-03-08T13:53:02"/>
    <x v="0"/>
    <x v="35"/>
    <n v="28.9"/>
    <x v="2"/>
  </r>
  <r>
    <d v="2024-03-08T00:00:00"/>
    <d v="2024-03-08T14:44:13"/>
    <x v="0"/>
    <x v="12"/>
    <n v="28.9"/>
    <x v="2"/>
  </r>
  <r>
    <d v="2024-03-08T00:00:00"/>
    <d v="2024-03-08T14:45:11"/>
    <x v="0"/>
    <x v="33"/>
    <n v="28.9"/>
    <x v="2"/>
  </r>
  <r>
    <d v="2024-03-08T00:00:00"/>
    <d v="2024-03-08T14:46:11"/>
    <x v="0"/>
    <x v="12"/>
    <n v="33.799999999999997"/>
    <x v="3"/>
  </r>
  <r>
    <d v="2024-03-08T00:00:00"/>
    <d v="2024-03-08T18:57:51"/>
    <x v="0"/>
    <x v="36"/>
    <n v="38.700000000000003"/>
    <x v="0"/>
  </r>
  <r>
    <d v="2024-03-08T00:00:00"/>
    <d v="2024-03-08T18:59:25"/>
    <x v="0"/>
    <x v="37"/>
    <n v="38.700000000000003"/>
    <x v="0"/>
  </r>
  <r>
    <d v="2024-03-09T00:00:00"/>
    <d v="2024-03-09T11:49:37"/>
    <x v="1"/>
    <x v="10"/>
    <n v="40"/>
    <x v="1"/>
  </r>
  <r>
    <d v="2024-03-09T00:00:00"/>
    <d v="2024-03-09T12:05:16"/>
    <x v="0"/>
    <x v="38"/>
    <n v="24"/>
    <x v="6"/>
  </r>
  <r>
    <d v="2024-03-09T00:00:00"/>
    <d v="2024-03-09T12:07:38"/>
    <x v="0"/>
    <x v="39"/>
    <n v="28.9"/>
    <x v="2"/>
  </r>
  <r>
    <d v="2024-03-09T00:00:00"/>
    <d v="2024-03-09T12:09:48"/>
    <x v="0"/>
    <x v="12"/>
    <n v="38.700000000000003"/>
    <x v="7"/>
  </r>
  <r>
    <d v="2024-03-09T00:00:00"/>
    <d v="2024-03-09T12:13:04"/>
    <x v="0"/>
    <x v="40"/>
    <n v="28.9"/>
    <x v="2"/>
  </r>
  <r>
    <d v="2024-03-09T00:00:00"/>
    <d v="2024-03-09T12:14:26"/>
    <x v="0"/>
    <x v="40"/>
    <n v="28.9"/>
    <x v="2"/>
  </r>
  <r>
    <d v="2024-03-09T00:00:00"/>
    <d v="2024-03-09T13:09:22"/>
    <x v="0"/>
    <x v="41"/>
    <n v="38.700000000000003"/>
    <x v="0"/>
  </r>
  <r>
    <d v="2024-03-09T00:00:00"/>
    <d v="2024-03-09T13:41:06"/>
    <x v="0"/>
    <x v="42"/>
    <n v="33.799999999999997"/>
    <x v="3"/>
  </r>
  <r>
    <d v="2024-03-09T00:00:00"/>
    <d v="2024-03-09T13:53:10"/>
    <x v="0"/>
    <x v="43"/>
    <n v="28.9"/>
    <x v="5"/>
  </r>
  <r>
    <d v="2024-03-09T00:00:00"/>
    <d v="2024-03-09T13:54:37"/>
    <x v="0"/>
    <x v="43"/>
    <n v="38.700000000000003"/>
    <x v="7"/>
  </r>
  <r>
    <d v="2024-03-09T00:00:00"/>
    <d v="2024-03-09T14:08:02"/>
    <x v="0"/>
    <x v="8"/>
    <n v="33.799999999999997"/>
    <x v="3"/>
  </r>
  <r>
    <d v="2024-03-09T00:00:00"/>
    <d v="2024-03-09T14:26:53"/>
    <x v="0"/>
    <x v="44"/>
    <n v="38.700000000000003"/>
    <x v="1"/>
  </r>
  <r>
    <d v="2024-03-09T00:00:00"/>
    <d v="2024-03-09T19:17:58"/>
    <x v="0"/>
    <x v="8"/>
    <n v="38.700000000000003"/>
    <x v="7"/>
  </r>
  <r>
    <d v="2024-03-09T00:00:00"/>
    <d v="2024-03-09T19:19:10"/>
    <x v="0"/>
    <x v="8"/>
    <n v="38.700000000000003"/>
    <x v="1"/>
  </r>
  <r>
    <d v="2024-03-10T00:00:00"/>
    <d v="2024-03-10T07:44:19"/>
    <x v="1"/>
    <x v="10"/>
    <n v="30"/>
    <x v="2"/>
  </r>
  <r>
    <d v="2024-03-10T00:00:00"/>
    <d v="2024-03-10T07:45:29"/>
    <x v="1"/>
    <x v="10"/>
    <n v="35"/>
    <x v="3"/>
  </r>
  <r>
    <d v="2024-03-10T00:00:00"/>
    <d v="2024-03-10T10:06:03"/>
    <x v="1"/>
    <x v="10"/>
    <n v="40"/>
    <x v="0"/>
  </r>
  <r>
    <d v="2024-03-10T00:00:00"/>
    <d v="2024-03-10T11:19:21"/>
    <x v="0"/>
    <x v="45"/>
    <n v="24"/>
    <x v="6"/>
  </r>
  <r>
    <d v="2024-03-10T00:00:00"/>
    <d v="2024-03-10T17:51:03"/>
    <x v="1"/>
    <x v="10"/>
    <n v="35"/>
    <x v="3"/>
  </r>
  <r>
    <d v="2024-03-10T00:00:00"/>
    <d v="2024-03-10T19:34:00"/>
    <x v="0"/>
    <x v="46"/>
    <n v="38.700000000000003"/>
    <x v="0"/>
  </r>
  <r>
    <d v="2024-03-10T00:00:00"/>
    <d v="2024-03-10T19:35:55"/>
    <x v="0"/>
    <x v="46"/>
    <n v="28.9"/>
    <x v="5"/>
  </r>
  <r>
    <d v="2024-03-11T00:00:00"/>
    <d v="2024-03-11T10:18:47"/>
    <x v="1"/>
    <x v="10"/>
    <n v="40"/>
    <x v="0"/>
  </r>
  <r>
    <d v="2024-03-11T00:00:00"/>
    <d v="2024-03-11T11:24:15"/>
    <x v="1"/>
    <x v="10"/>
    <n v="40"/>
    <x v="7"/>
  </r>
  <r>
    <d v="2024-03-11T00:00:00"/>
    <d v="2024-03-11T11:24:52"/>
    <x v="1"/>
    <x v="10"/>
    <n v="30"/>
    <x v="5"/>
  </r>
  <r>
    <d v="2024-03-11T00:00:00"/>
    <d v="2024-03-11T11:26:44"/>
    <x v="1"/>
    <x v="10"/>
    <n v="30"/>
    <x v="2"/>
  </r>
  <r>
    <d v="2024-03-11T00:00:00"/>
    <d v="2024-03-11T11:32:59"/>
    <x v="0"/>
    <x v="35"/>
    <n v="38.700000000000003"/>
    <x v="7"/>
  </r>
  <r>
    <d v="2024-03-11T00:00:00"/>
    <d v="2024-03-11T16:24:26"/>
    <x v="0"/>
    <x v="47"/>
    <n v="28.9"/>
    <x v="2"/>
  </r>
  <r>
    <d v="2024-03-11T00:00:00"/>
    <d v="2024-03-11T16:25:46"/>
    <x v="0"/>
    <x v="47"/>
    <n v="38.700000000000003"/>
    <x v="0"/>
  </r>
  <r>
    <d v="2024-03-11T00:00:00"/>
    <d v="2024-03-11T16:50:50"/>
    <x v="0"/>
    <x v="48"/>
    <n v="28.9"/>
    <x v="5"/>
  </r>
  <r>
    <d v="2024-03-12T00:00:00"/>
    <d v="2024-03-12T10:15:00"/>
    <x v="1"/>
    <x v="10"/>
    <n v="40"/>
    <x v="0"/>
  </r>
  <r>
    <d v="2024-03-12T00:00:00"/>
    <d v="2024-03-12T10:15:35"/>
    <x v="0"/>
    <x v="33"/>
    <n v="28.9"/>
    <x v="2"/>
  </r>
  <r>
    <d v="2024-03-12T00:00:00"/>
    <d v="2024-03-12T10:16:25"/>
    <x v="0"/>
    <x v="33"/>
    <n v="28.9"/>
    <x v="5"/>
  </r>
  <r>
    <d v="2024-03-12T00:00:00"/>
    <d v="2024-03-12T11:20:46"/>
    <x v="0"/>
    <x v="49"/>
    <n v="38.700000000000003"/>
    <x v="1"/>
  </r>
  <r>
    <d v="2024-03-12T00:00:00"/>
    <d v="2024-03-12T12:46:23"/>
    <x v="0"/>
    <x v="3"/>
    <n v="33.799999999999997"/>
    <x v="3"/>
  </r>
  <r>
    <d v="2024-03-12T00:00:00"/>
    <d v="2024-03-12T12:47:26"/>
    <x v="0"/>
    <x v="3"/>
    <n v="28.9"/>
    <x v="2"/>
  </r>
  <r>
    <d v="2024-03-12T00:00:00"/>
    <d v="2024-03-12T16:15:43"/>
    <x v="0"/>
    <x v="50"/>
    <n v="28.9"/>
    <x v="2"/>
  </r>
  <r>
    <d v="2024-03-13T00:00:00"/>
    <d v="2024-03-13T11:06:43"/>
    <x v="0"/>
    <x v="48"/>
    <n v="38.700000000000003"/>
    <x v="1"/>
  </r>
  <r>
    <d v="2024-03-13T00:00:00"/>
    <d v="2024-03-13T11:48:17"/>
    <x v="0"/>
    <x v="3"/>
    <n v="28.9"/>
    <x v="2"/>
  </r>
  <r>
    <d v="2024-03-13T00:00:00"/>
    <d v="2024-03-13T12:18:06"/>
    <x v="0"/>
    <x v="51"/>
    <n v="28.9"/>
    <x v="2"/>
  </r>
  <r>
    <d v="2024-03-13T00:00:00"/>
    <d v="2024-03-13T12:19:05"/>
    <x v="0"/>
    <x v="51"/>
    <n v="28.9"/>
    <x v="2"/>
  </r>
  <r>
    <d v="2024-03-13T00:00:00"/>
    <d v="2024-03-13T12:34:30"/>
    <x v="1"/>
    <x v="10"/>
    <n v="25"/>
    <x v="6"/>
  </r>
  <r>
    <d v="2024-03-13T00:00:00"/>
    <d v="2024-03-13T14:26:41"/>
    <x v="0"/>
    <x v="52"/>
    <n v="33.799999999999997"/>
    <x v="3"/>
  </r>
  <r>
    <d v="2024-03-13T00:00:00"/>
    <d v="2024-03-13T15:40:22"/>
    <x v="0"/>
    <x v="53"/>
    <n v="24"/>
    <x v="6"/>
  </r>
  <r>
    <d v="2024-03-13T00:00:00"/>
    <d v="2024-03-13T15:41:20"/>
    <x v="0"/>
    <x v="53"/>
    <n v="24"/>
    <x v="6"/>
  </r>
  <r>
    <d v="2024-03-13T00:00:00"/>
    <d v="2024-03-13T16:47:09"/>
    <x v="0"/>
    <x v="54"/>
    <n v="24"/>
    <x v="6"/>
  </r>
  <r>
    <d v="2024-03-14T00:00:00"/>
    <d v="2024-03-14T10:02:12"/>
    <x v="1"/>
    <x v="10"/>
    <n v="40"/>
    <x v="0"/>
  </r>
  <r>
    <d v="2024-03-14T00:00:00"/>
    <d v="2024-03-14T10:28:33"/>
    <x v="0"/>
    <x v="55"/>
    <n v="38.700000000000003"/>
    <x v="0"/>
  </r>
  <r>
    <d v="2024-03-14T00:00:00"/>
    <d v="2024-03-14T10:29:34"/>
    <x v="0"/>
    <x v="55"/>
    <n v="38.700000000000003"/>
    <x v="1"/>
  </r>
  <r>
    <d v="2024-03-14T00:00:00"/>
    <d v="2024-03-14T13:27:30"/>
    <x v="0"/>
    <x v="12"/>
    <n v="28.9"/>
    <x v="5"/>
  </r>
  <r>
    <d v="2024-03-14T00:00:00"/>
    <d v="2024-03-14T13:28:25"/>
    <x v="0"/>
    <x v="12"/>
    <n v="28.9"/>
    <x v="2"/>
  </r>
  <r>
    <d v="2024-03-14T00:00:00"/>
    <d v="2024-03-14T13:52:00"/>
    <x v="0"/>
    <x v="56"/>
    <n v="33.799999999999997"/>
    <x v="3"/>
  </r>
  <r>
    <d v="2024-03-14T00:00:00"/>
    <d v="2024-03-14T13:52:56"/>
    <x v="0"/>
    <x v="57"/>
    <n v="24"/>
    <x v="6"/>
  </r>
  <r>
    <d v="2024-03-14T00:00:00"/>
    <d v="2024-03-14T15:20:38"/>
    <x v="0"/>
    <x v="58"/>
    <n v="38.700000000000003"/>
    <x v="0"/>
  </r>
  <r>
    <d v="2024-03-14T00:00:00"/>
    <d v="2024-03-14T16:04:10"/>
    <x v="0"/>
    <x v="59"/>
    <n v="33.799999999999997"/>
    <x v="3"/>
  </r>
  <r>
    <d v="2024-03-14T00:00:00"/>
    <d v="2024-03-14T16:54:38"/>
    <x v="0"/>
    <x v="50"/>
    <n v="24"/>
    <x v="6"/>
  </r>
  <r>
    <d v="2024-03-14T00:00:00"/>
    <d v="2024-03-14T18:58:56"/>
    <x v="0"/>
    <x v="19"/>
    <n v="38.700000000000003"/>
    <x v="1"/>
  </r>
  <r>
    <d v="2024-03-14T00:00:00"/>
    <d v="2024-03-14T19:00:09"/>
    <x v="0"/>
    <x v="12"/>
    <n v="28.9"/>
    <x v="5"/>
  </r>
  <r>
    <d v="2024-03-15T00:00:00"/>
    <d v="2024-03-15T10:02:17"/>
    <x v="1"/>
    <x v="10"/>
    <n v="40"/>
    <x v="0"/>
  </r>
  <r>
    <d v="2024-03-15T00:00:00"/>
    <d v="2024-03-15T10:53:02"/>
    <x v="0"/>
    <x v="60"/>
    <n v="38.700000000000003"/>
    <x v="1"/>
  </r>
  <r>
    <d v="2024-03-15T00:00:00"/>
    <d v="2024-03-15T18:19:28"/>
    <x v="0"/>
    <x v="12"/>
    <n v="28.9"/>
    <x v="2"/>
  </r>
  <r>
    <d v="2024-03-16T00:00:00"/>
    <d v="2024-03-16T12:06:55"/>
    <x v="0"/>
    <x v="61"/>
    <n v="33.799999999999997"/>
    <x v="3"/>
  </r>
  <r>
    <d v="2024-03-16T00:00:00"/>
    <d v="2024-03-16T12:07:54"/>
    <x v="0"/>
    <x v="61"/>
    <n v="28.9"/>
    <x v="2"/>
  </r>
  <r>
    <d v="2024-03-16T00:00:00"/>
    <d v="2024-03-16T15:58:18"/>
    <x v="0"/>
    <x v="8"/>
    <n v="28.9"/>
    <x v="5"/>
  </r>
  <r>
    <d v="2024-03-16T00:00:00"/>
    <d v="2024-03-16T16:03:22"/>
    <x v="0"/>
    <x v="8"/>
    <n v="28.9"/>
    <x v="5"/>
  </r>
  <r>
    <d v="2024-03-16T00:00:00"/>
    <d v="2024-03-16T16:04:11"/>
    <x v="0"/>
    <x v="12"/>
    <n v="28.9"/>
    <x v="5"/>
  </r>
  <r>
    <d v="2024-03-16T00:00:00"/>
    <d v="2024-03-16T17:58:07"/>
    <x v="0"/>
    <x v="62"/>
    <n v="33.799999999999997"/>
    <x v="3"/>
  </r>
  <r>
    <d v="2024-03-17T00:00:00"/>
    <d v="2024-03-17T10:10:21"/>
    <x v="1"/>
    <x v="10"/>
    <n v="40"/>
    <x v="0"/>
  </r>
  <r>
    <d v="2024-03-17T00:00:00"/>
    <d v="2024-03-17T12:55:26"/>
    <x v="0"/>
    <x v="63"/>
    <n v="28.9"/>
    <x v="5"/>
  </r>
  <r>
    <d v="2024-03-18T00:00:00"/>
    <d v="2024-03-18T11:18:00"/>
    <x v="0"/>
    <x v="64"/>
    <n v="28.9"/>
    <x v="5"/>
  </r>
  <r>
    <d v="2024-03-18T00:00:00"/>
    <d v="2024-03-18T15:31:40"/>
    <x v="0"/>
    <x v="2"/>
    <n v="28.9"/>
    <x v="2"/>
  </r>
  <r>
    <d v="2024-03-18T00:00:00"/>
    <d v="2024-03-18T15:32:38"/>
    <x v="0"/>
    <x v="2"/>
    <n v="28.9"/>
    <x v="2"/>
  </r>
  <r>
    <d v="2024-03-18T00:00:00"/>
    <d v="2024-03-18T15:33:37"/>
    <x v="0"/>
    <x v="2"/>
    <n v="28.9"/>
    <x v="2"/>
  </r>
  <r>
    <d v="2024-03-19T00:00:00"/>
    <d v="2024-03-19T10:20:26"/>
    <x v="1"/>
    <x v="10"/>
    <n v="30"/>
    <x v="5"/>
  </r>
  <r>
    <d v="2024-03-19T00:00:00"/>
    <d v="2024-03-19T14:02:22"/>
    <x v="0"/>
    <x v="65"/>
    <n v="38.700000000000003"/>
    <x v="0"/>
  </r>
  <r>
    <d v="2024-03-19T00:00:00"/>
    <d v="2024-03-19T14:03:20"/>
    <x v="0"/>
    <x v="65"/>
    <n v="38.700000000000003"/>
    <x v="0"/>
  </r>
  <r>
    <d v="2024-03-19T00:00:00"/>
    <d v="2024-03-19T15:04:36"/>
    <x v="0"/>
    <x v="49"/>
    <n v="38.700000000000003"/>
    <x v="1"/>
  </r>
  <r>
    <d v="2024-03-19T00:00:00"/>
    <d v="2024-03-19T16:53:49"/>
    <x v="0"/>
    <x v="66"/>
    <n v="33.799999999999997"/>
    <x v="3"/>
  </r>
  <r>
    <d v="2024-03-19T00:00:00"/>
    <d v="2024-03-19T19:26:33"/>
    <x v="1"/>
    <x v="10"/>
    <n v="40"/>
    <x v="1"/>
  </r>
  <r>
    <d v="2024-03-20T00:00:00"/>
    <d v="2024-03-20T11:41:16"/>
    <x v="0"/>
    <x v="12"/>
    <n v="28.9"/>
    <x v="5"/>
  </r>
  <r>
    <d v="2024-03-20T00:00:00"/>
    <d v="2024-03-20T12:21:08"/>
    <x v="1"/>
    <x v="10"/>
    <n v="40"/>
    <x v="0"/>
  </r>
  <r>
    <d v="2024-03-20T00:00:00"/>
    <d v="2024-03-20T12:30:49"/>
    <x v="0"/>
    <x v="49"/>
    <n v="28.9"/>
    <x v="5"/>
  </r>
  <r>
    <d v="2024-03-20T00:00:00"/>
    <d v="2024-03-20T13:16:47"/>
    <x v="0"/>
    <x v="67"/>
    <n v="38.700000000000003"/>
    <x v="7"/>
  </r>
  <r>
    <d v="2024-03-20T00:00:00"/>
    <d v="2024-03-20T16:42:38"/>
    <x v="0"/>
    <x v="50"/>
    <n v="38.700000000000003"/>
    <x v="4"/>
  </r>
  <r>
    <d v="2024-03-20T00:00:00"/>
    <d v="2024-03-20T17:50:29"/>
    <x v="0"/>
    <x v="68"/>
    <n v="38.700000000000003"/>
    <x v="0"/>
  </r>
  <r>
    <d v="2024-03-21T00:00:00"/>
    <d v="2024-03-21T10:18:57"/>
    <x v="1"/>
    <x v="10"/>
    <n v="40"/>
    <x v="7"/>
  </r>
  <r>
    <d v="2024-03-21T00:00:00"/>
    <d v="2024-03-21T12:25:09"/>
    <x v="0"/>
    <x v="12"/>
    <n v="28.9"/>
    <x v="5"/>
  </r>
  <r>
    <d v="2024-03-21T00:00:00"/>
    <d v="2024-03-21T12:26:17"/>
    <x v="0"/>
    <x v="12"/>
    <n v="38.700000000000003"/>
    <x v="7"/>
  </r>
  <r>
    <d v="2024-03-21T00:00:00"/>
    <d v="2024-03-21T17:21:01"/>
    <x v="1"/>
    <x v="10"/>
    <n v="30"/>
    <x v="2"/>
  </r>
  <r>
    <d v="2024-03-21T00:00:00"/>
    <d v="2024-03-21T17:22:01"/>
    <x v="0"/>
    <x v="12"/>
    <n v="28.9"/>
    <x v="5"/>
  </r>
  <r>
    <d v="2024-03-21T00:00:00"/>
    <d v="2024-03-21T19:20:37"/>
    <x v="0"/>
    <x v="69"/>
    <n v="38.700000000000003"/>
    <x v="0"/>
  </r>
  <r>
    <d v="2024-03-22T00:00:00"/>
    <d v="2024-03-22T10:35:54"/>
    <x v="0"/>
    <x v="70"/>
    <n v="33.799999999999997"/>
    <x v="3"/>
  </r>
  <r>
    <d v="2024-03-22T00:00:00"/>
    <d v="2024-03-22T13:29:20"/>
    <x v="0"/>
    <x v="71"/>
    <n v="33.799999999999997"/>
    <x v="3"/>
  </r>
  <r>
    <d v="2024-03-22T00:00:00"/>
    <d v="2024-03-22T16:15:14"/>
    <x v="1"/>
    <x v="10"/>
    <n v="40"/>
    <x v="7"/>
  </r>
  <r>
    <d v="2024-03-22T00:00:00"/>
    <d v="2024-03-22T17:17:04"/>
    <x v="0"/>
    <x v="12"/>
    <n v="28.9"/>
    <x v="2"/>
  </r>
  <r>
    <d v="2024-03-22T00:00:00"/>
    <d v="2024-03-22T17:17:59"/>
    <x v="0"/>
    <x v="12"/>
    <n v="24"/>
    <x v="6"/>
  </r>
  <r>
    <d v="2024-03-22T00:00:00"/>
    <d v="2024-03-22T17:20:49"/>
    <x v="0"/>
    <x v="50"/>
    <n v="28.9"/>
    <x v="2"/>
  </r>
  <r>
    <d v="2024-03-23T00:00:00"/>
    <d v="2024-03-23T10:44:00"/>
    <x v="0"/>
    <x v="72"/>
    <n v="38.700000000000003"/>
    <x v="0"/>
  </r>
  <r>
    <d v="2024-03-23T00:00:00"/>
    <d v="2024-03-23T10:45:07"/>
    <x v="0"/>
    <x v="73"/>
    <n v="33.799999999999997"/>
    <x v="3"/>
  </r>
  <r>
    <d v="2024-03-23T00:00:00"/>
    <d v="2024-03-23T13:10:08"/>
    <x v="0"/>
    <x v="74"/>
    <n v="38.700000000000003"/>
    <x v="7"/>
  </r>
  <r>
    <d v="2024-03-23T00:00:00"/>
    <d v="2024-03-23T13:11:12"/>
    <x v="0"/>
    <x v="74"/>
    <n v="38.700000000000003"/>
    <x v="4"/>
  </r>
  <r>
    <d v="2024-03-23T00:00:00"/>
    <d v="2024-03-23T14:44:41"/>
    <x v="0"/>
    <x v="75"/>
    <n v="33.799999999999997"/>
    <x v="3"/>
  </r>
  <r>
    <d v="2024-03-23T00:00:00"/>
    <d v="2024-03-23T15:47:19"/>
    <x v="0"/>
    <x v="76"/>
    <n v="38.700000000000003"/>
    <x v="0"/>
  </r>
  <r>
    <d v="2024-03-23T00:00:00"/>
    <d v="2024-03-23T15:49:34"/>
    <x v="0"/>
    <x v="76"/>
    <n v="33.799999999999997"/>
    <x v="3"/>
  </r>
  <r>
    <d v="2024-03-23T00:00:00"/>
    <d v="2024-03-23T16:00:58"/>
    <x v="0"/>
    <x v="8"/>
    <n v="28.9"/>
    <x v="5"/>
  </r>
  <r>
    <d v="2024-03-24T00:00:00"/>
    <d v="2024-03-24T10:03:56"/>
    <x v="1"/>
    <x v="10"/>
    <n v="40"/>
    <x v="0"/>
  </r>
  <r>
    <d v="2024-03-24T00:00:00"/>
    <d v="2024-03-24T18:45:08"/>
    <x v="0"/>
    <x v="77"/>
    <n v="38.700000000000003"/>
    <x v="0"/>
  </r>
  <r>
    <d v="2024-03-25T00:00:00"/>
    <d v="2024-03-25T10:31:47"/>
    <x v="0"/>
    <x v="8"/>
    <n v="38.700000000000003"/>
    <x v="0"/>
  </r>
  <r>
    <d v="2024-03-25T00:00:00"/>
    <d v="2024-03-25T11:16:26"/>
    <x v="1"/>
    <x v="10"/>
    <n v="35"/>
    <x v="3"/>
  </r>
  <r>
    <d v="2024-03-25T00:00:00"/>
    <d v="2024-03-25T14:27:09"/>
    <x v="0"/>
    <x v="78"/>
    <n v="38.700000000000003"/>
    <x v="0"/>
  </r>
  <r>
    <d v="2024-03-25T00:00:00"/>
    <d v="2024-03-25T14:29:25"/>
    <x v="0"/>
    <x v="17"/>
    <n v="38.700000000000003"/>
    <x v="0"/>
  </r>
  <r>
    <d v="2024-03-25T00:00:00"/>
    <d v="2024-03-25T18:37:31"/>
    <x v="0"/>
    <x v="24"/>
    <n v="33.799999999999997"/>
    <x v="3"/>
  </r>
  <r>
    <d v="2024-03-25T00:00:00"/>
    <d v="2024-03-25T19:34:25"/>
    <x v="0"/>
    <x v="79"/>
    <n v="38.700000000000003"/>
    <x v="7"/>
  </r>
  <r>
    <d v="2024-03-26T00:00:00"/>
    <d v="2024-03-26T10:35:50"/>
    <x v="0"/>
    <x v="55"/>
    <n v="38.700000000000003"/>
    <x v="4"/>
  </r>
  <r>
    <d v="2024-03-26T00:00:00"/>
    <d v="2024-03-26T10:36:36"/>
    <x v="0"/>
    <x v="55"/>
    <n v="38.700000000000003"/>
    <x v="0"/>
  </r>
  <r>
    <d v="2024-03-26T00:00:00"/>
    <d v="2024-03-26T10:42:30"/>
    <x v="0"/>
    <x v="80"/>
    <n v="38.700000000000003"/>
    <x v="0"/>
  </r>
  <r>
    <d v="2024-03-26T00:00:00"/>
    <d v="2024-03-26T11:11:47"/>
    <x v="0"/>
    <x v="8"/>
    <n v="28.9"/>
    <x v="5"/>
  </r>
  <r>
    <d v="2024-03-26T00:00:00"/>
    <d v="2024-03-26T13:35:53"/>
    <x v="0"/>
    <x v="2"/>
    <n v="28.9"/>
    <x v="2"/>
  </r>
  <r>
    <d v="2024-03-26T00:00:00"/>
    <d v="2024-03-26T13:36:50"/>
    <x v="0"/>
    <x v="32"/>
    <n v="28.9"/>
    <x v="5"/>
  </r>
  <r>
    <d v="2024-03-26T00:00:00"/>
    <d v="2024-03-26T13:38:00"/>
    <x v="0"/>
    <x v="59"/>
    <n v="28.9"/>
    <x v="5"/>
  </r>
  <r>
    <d v="2024-03-26T00:00:00"/>
    <d v="2024-03-26T13:57:54"/>
    <x v="0"/>
    <x v="50"/>
    <n v="28.9"/>
    <x v="2"/>
  </r>
  <r>
    <d v="2024-03-26T00:00:00"/>
    <d v="2024-03-26T15:48:02"/>
    <x v="0"/>
    <x v="81"/>
    <n v="38.700000000000003"/>
    <x v="0"/>
  </r>
  <r>
    <d v="2024-03-26T00:00:00"/>
    <d v="2024-03-26T18:33:39"/>
    <x v="0"/>
    <x v="24"/>
    <n v="38.700000000000003"/>
    <x v="0"/>
  </r>
  <r>
    <d v="2024-03-26T00:00:00"/>
    <d v="2024-03-26T18:34:55"/>
    <x v="0"/>
    <x v="8"/>
    <n v="38.700000000000003"/>
    <x v="1"/>
  </r>
  <r>
    <d v="2024-03-27T00:00:00"/>
    <d v="2024-03-27T11:04:51"/>
    <x v="0"/>
    <x v="2"/>
    <n v="28.9"/>
    <x v="5"/>
  </r>
  <r>
    <d v="2024-03-27T00:00:00"/>
    <d v="2024-03-27T11:05:58"/>
    <x v="0"/>
    <x v="2"/>
    <n v="33.799999999999997"/>
    <x v="3"/>
  </r>
  <r>
    <d v="2024-03-27T00:00:00"/>
    <d v="2024-03-27T12:57:00"/>
    <x v="0"/>
    <x v="82"/>
    <n v="33.799999999999997"/>
    <x v="3"/>
  </r>
  <r>
    <d v="2024-03-27T00:00:00"/>
    <d v="2024-03-27T13:35:20"/>
    <x v="0"/>
    <x v="83"/>
    <n v="38.700000000000003"/>
    <x v="1"/>
  </r>
  <r>
    <d v="2024-03-27T00:00:00"/>
    <d v="2024-03-27T14:22:32"/>
    <x v="0"/>
    <x v="12"/>
    <n v="38.700000000000003"/>
    <x v="7"/>
  </r>
  <r>
    <d v="2024-03-27T00:00:00"/>
    <d v="2024-03-27T14:23:35"/>
    <x v="0"/>
    <x v="12"/>
    <n v="28.9"/>
    <x v="2"/>
  </r>
  <r>
    <d v="2024-03-27T00:00:00"/>
    <d v="2024-03-27T18:30:12"/>
    <x v="0"/>
    <x v="84"/>
    <n v="28.9"/>
    <x v="5"/>
  </r>
  <r>
    <d v="2024-03-27T00:00:00"/>
    <d v="2024-03-27T19:31:12"/>
    <x v="1"/>
    <x v="10"/>
    <n v="40"/>
    <x v="0"/>
  </r>
  <r>
    <d v="2024-03-28T00:00:00"/>
    <d v="2024-03-28T14:24:47"/>
    <x v="0"/>
    <x v="85"/>
    <n v="28.9"/>
    <x v="5"/>
  </r>
  <r>
    <d v="2024-03-28T00:00:00"/>
    <d v="2024-03-28T17:24:46"/>
    <x v="0"/>
    <x v="12"/>
    <n v="28.9"/>
    <x v="5"/>
  </r>
  <r>
    <d v="2024-03-28T00:00:00"/>
    <d v="2024-03-28T17:27:05"/>
    <x v="0"/>
    <x v="12"/>
    <n v="28.9"/>
    <x v="2"/>
  </r>
  <r>
    <d v="2024-03-28T00:00:00"/>
    <d v="2024-03-28T17:32:45"/>
    <x v="0"/>
    <x v="86"/>
    <n v="38.700000000000003"/>
    <x v="0"/>
  </r>
  <r>
    <d v="2024-03-29T00:00:00"/>
    <d v="2024-03-29T10:56:19"/>
    <x v="0"/>
    <x v="87"/>
    <n v="38.700000000000003"/>
    <x v="0"/>
  </r>
  <r>
    <d v="2024-03-29T00:00:00"/>
    <d v="2024-03-29T12:34:17"/>
    <x v="0"/>
    <x v="88"/>
    <n v="38.700000000000003"/>
    <x v="7"/>
  </r>
  <r>
    <d v="2024-03-29T00:00:00"/>
    <d v="2024-03-29T12:41:32"/>
    <x v="0"/>
    <x v="88"/>
    <n v="38.700000000000003"/>
    <x v="7"/>
  </r>
  <r>
    <d v="2024-03-29T00:00:00"/>
    <d v="2024-03-29T13:22:45"/>
    <x v="1"/>
    <x v="10"/>
    <n v="40"/>
    <x v="7"/>
  </r>
  <r>
    <d v="2024-03-30T00:00:00"/>
    <d v="2024-03-30T11:59:20"/>
    <x v="0"/>
    <x v="69"/>
    <n v="38.700000000000003"/>
    <x v="0"/>
  </r>
  <r>
    <d v="2024-03-30T00:00:00"/>
    <d v="2024-03-30T13:49:26"/>
    <x v="1"/>
    <x v="10"/>
    <n v="40"/>
    <x v="7"/>
  </r>
  <r>
    <d v="2024-03-30T00:00:00"/>
    <d v="2024-03-30T16:12:32"/>
    <x v="0"/>
    <x v="17"/>
    <n v="38.700000000000003"/>
    <x v="0"/>
  </r>
  <r>
    <d v="2024-03-30T00:00:00"/>
    <d v="2024-03-30T16:36:41"/>
    <x v="0"/>
    <x v="8"/>
    <n v="38.700000000000003"/>
    <x v="0"/>
  </r>
  <r>
    <d v="2024-03-30T00:00:00"/>
    <d v="2024-03-30T16:37:58"/>
    <x v="0"/>
    <x v="8"/>
    <n v="33.799999999999997"/>
    <x v="3"/>
  </r>
  <r>
    <d v="2024-03-31T00:00:00"/>
    <d v="2024-03-31T10:40:05"/>
    <x v="0"/>
    <x v="89"/>
    <n v="38.700000000000003"/>
    <x v="7"/>
  </r>
  <r>
    <d v="2024-03-31T00:00:00"/>
    <d v="2024-03-31T19:36:45"/>
    <x v="1"/>
    <x v="10"/>
    <n v="30"/>
    <x v="2"/>
  </r>
  <r>
    <d v="2024-04-01T00:00:00"/>
    <d v="2024-04-01T10:28:48"/>
    <x v="0"/>
    <x v="3"/>
    <n v="28.9"/>
    <x v="2"/>
  </r>
  <r>
    <d v="2024-04-01T00:00:00"/>
    <d v="2024-04-01T10:29:42"/>
    <x v="0"/>
    <x v="3"/>
    <n v="33.799999999999997"/>
    <x v="3"/>
  </r>
  <r>
    <d v="2024-04-01T00:00:00"/>
    <d v="2024-04-01T10:30:44"/>
    <x v="0"/>
    <x v="3"/>
    <n v="33.799999999999997"/>
    <x v="3"/>
  </r>
  <r>
    <d v="2024-04-01T00:00:00"/>
    <d v="2024-04-01T11:15:44"/>
    <x v="0"/>
    <x v="8"/>
    <n v="33.799999999999997"/>
    <x v="3"/>
  </r>
  <r>
    <d v="2024-04-01T00:00:00"/>
    <d v="2024-04-01T17:01:43"/>
    <x v="1"/>
    <x v="10"/>
    <n v="40"/>
    <x v="7"/>
  </r>
  <r>
    <d v="2024-04-01T00:00:00"/>
    <d v="2024-04-01T18:18:42"/>
    <x v="0"/>
    <x v="24"/>
    <n v="33.799999999999997"/>
    <x v="3"/>
  </r>
  <r>
    <d v="2024-04-01T00:00:00"/>
    <d v="2024-04-01T18:45:27"/>
    <x v="0"/>
    <x v="90"/>
    <n v="38.700000000000003"/>
    <x v="1"/>
  </r>
  <r>
    <d v="2024-04-02T00:00:00"/>
    <d v="2024-04-02T10:01:14"/>
    <x v="0"/>
    <x v="0"/>
    <n v="38.700000000000003"/>
    <x v="0"/>
  </r>
  <r>
    <d v="2024-04-02T00:00:00"/>
    <d v="2024-04-02T16:18:34"/>
    <x v="0"/>
    <x v="2"/>
    <n v="28.9"/>
    <x v="2"/>
  </r>
  <r>
    <d v="2024-04-02T00:00:00"/>
    <d v="2024-04-02T16:19:28"/>
    <x v="0"/>
    <x v="2"/>
    <n v="28.9"/>
    <x v="5"/>
  </r>
  <r>
    <d v="2024-04-02T00:00:00"/>
    <d v="2024-04-02T19:59:32"/>
    <x v="1"/>
    <x v="10"/>
    <n v="40"/>
    <x v="7"/>
  </r>
  <r>
    <d v="2024-04-03T00:00:00"/>
    <d v="2024-04-03T10:19:14"/>
    <x v="0"/>
    <x v="2"/>
    <n v="28.9"/>
    <x v="5"/>
  </r>
  <r>
    <d v="2024-04-03T00:00:00"/>
    <d v="2024-04-03T10:20:08"/>
    <x v="0"/>
    <x v="2"/>
    <n v="28.9"/>
    <x v="2"/>
  </r>
  <r>
    <d v="2024-04-03T00:00:00"/>
    <d v="2024-04-03T13:12:05"/>
    <x v="0"/>
    <x v="12"/>
    <n v="38.700000000000003"/>
    <x v="7"/>
  </r>
  <r>
    <d v="2024-04-03T00:00:00"/>
    <d v="2024-04-03T15:36:12"/>
    <x v="1"/>
    <x v="10"/>
    <n v="30"/>
    <x v="5"/>
  </r>
  <r>
    <d v="2024-04-04T00:00:00"/>
    <d v="2024-04-04T10:44:56"/>
    <x v="0"/>
    <x v="91"/>
    <n v="38.700000000000003"/>
    <x v="0"/>
  </r>
  <r>
    <d v="2024-04-04T00:00:00"/>
    <d v="2024-04-04T11:26:38"/>
    <x v="0"/>
    <x v="92"/>
    <n v="38.700000000000003"/>
    <x v="0"/>
  </r>
  <r>
    <d v="2024-04-04T00:00:00"/>
    <d v="2024-04-04T11:27:48"/>
    <x v="0"/>
    <x v="93"/>
    <n v="38.700000000000003"/>
    <x v="7"/>
  </r>
  <r>
    <d v="2024-04-04T00:00:00"/>
    <d v="2024-04-04T12:23:02"/>
    <x v="0"/>
    <x v="94"/>
    <n v="28.9"/>
    <x v="5"/>
  </r>
  <r>
    <d v="2024-04-04T00:00:00"/>
    <d v="2024-04-04T19:42:08"/>
    <x v="1"/>
    <x v="10"/>
    <n v="40"/>
    <x v="0"/>
  </r>
  <r>
    <d v="2024-04-05T00:00:00"/>
    <d v="2024-04-05T10:40:43"/>
    <x v="0"/>
    <x v="95"/>
    <n v="28.9"/>
    <x v="2"/>
  </r>
  <r>
    <d v="2024-04-05T00:00:00"/>
    <d v="2024-04-05T10:42:06"/>
    <x v="0"/>
    <x v="12"/>
    <n v="28.9"/>
    <x v="2"/>
  </r>
  <r>
    <d v="2024-04-05T00:00:00"/>
    <d v="2024-04-05T11:06:15"/>
    <x v="0"/>
    <x v="96"/>
    <n v="28.9"/>
    <x v="5"/>
  </r>
  <r>
    <d v="2024-04-05T00:00:00"/>
    <d v="2024-04-05T12:14:28"/>
    <x v="0"/>
    <x v="97"/>
    <n v="33.799999999999997"/>
    <x v="3"/>
  </r>
  <r>
    <d v="2024-04-05T00:00:00"/>
    <d v="2024-04-05T14:23:40"/>
    <x v="0"/>
    <x v="98"/>
    <n v="38.700000000000003"/>
    <x v="0"/>
  </r>
  <r>
    <d v="2024-04-05T00:00:00"/>
    <d v="2024-04-05T14:24:50"/>
    <x v="0"/>
    <x v="98"/>
    <n v="28.9"/>
    <x v="5"/>
  </r>
  <r>
    <d v="2024-04-05T00:00:00"/>
    <d v="2024-04-05T15:30:50"/>
    <x v="1"/>
    <x v="10"/>
    <n v="40"/>
    <x v="0"/>
  </r>
  <r>
    <d v="2024-04-05T00:00:00"/>
    <d v="2024-04-05T15:54:16"/>
    <x v="1"/>
    <x v="10"/>
    <n v="40"/>
    <x v="7"/>
  </r>
  <r>
    <d v="2024-04-05T00:00:00"/>
    <d v="2024-04-05T15:55:31"/>
    <x v="1"/>
    <x v="10"/>
    <n v="30"/>
    <x v="2"/>
  </r>
  <r>
    <d v="2024-04-05T00:00:00"/>
    <d v="2024-04-05T16:17:44"/>
    <x v="1"/>
    <x v="10"/>
    <n v="40"/>
    <x v="4"/>
  </r>
  <r>
    <d v="2024-04-05T00:00:00"/>
    <d v="2024-04-05T16:18:24"/>
    <x v="0"/>
    <x v="2"/>
    <n v="24"/>
    <x v="6"/>
  </r>
  <r>
    <d v="2024-04-06T00:00:00"/>
    <d v="2024-04-06T12:32:31"/>
    <x v="0"/>
    <x v="99"/>
    <n v="33.799999999999997"/>
    <x v="3"/>
  </r>
  <r>
    <d v="2024-04-06T00:00:00"/>
    <d v="2024-04-06T14:13:19"/>
    <x v="0"/>
    <x v="40"/>
    <n v="38.700000000000003"/>
    <x v="7"/>
  </r>
  <r>
    <d v="2024-04-06T00:00:00"/>
    <d v="2024-04-06T14:14:27"/>
    <x v="0"/>
    <x v="40"/>
    <n v="28.9"/>
    <x v="2"/>
  </r>
  <r>
    <d v="2024-04-06T00:00:00"/>
    <d v="2024-04-06T14:49:50"/>
    <x v="0"/>
    <x v="8"/>
    <n v="38.700000000000003"/>
    <x v="0"/>
  </r>
  <r>
    <d v="2024-04-07T00:00:00"/>
    <d v="2024-04-07T10:12:53"/>
    <x v="0"/>
    <x v="91"/>
    <n v="38.700000000000003"/>
    <x v="0"/>
  </r>
  <r>
    <d v="2024-04-07T00:00:00"/>
    <d v="2024-04-07T12:44:32"/>
    <x v="0"/>
    <x v="40"/>
    <n v="38.700000000000003"/>
    <x v="7"/>
  </r>
  <r>
    <d v="2024-04-07T00:00:00"/>
    <d v="2024-04-07T12:46:05"/>
    <x v="0"/>
    <x v="40"/>
    <n v="38.700000000000003"/>
    <x v="7"/>
  </r>
  <r>
    <d v="2024-04-07T00:00:00"/>
    <d v="2024-04-07T14:16:25"/>
    <x v="0"/>
    <x v="100"/>
    <n v="28.9"/>
    <x v="5"/>
  </r>
  <r>
    <d v="2024-04-07T00:00:00"/>
    <d v="2024-04-07T14:17:31"/>
    <x v="0"/>
    <x v="100"/>
    <n v="24"/>
    <x v="6"/>
  </r>
  <r>
    <d v="2024-04-07T00:00:00"/>
    <d v="2024-04-07T18:01:17"/>
    <x v="0"/>
    <x v="101"/>
    <n v="38.700000000000003"/>
    <x v="1"/>
  </r>
  <r>
    <d v="2024-04-07T00:00:00"/>
    <d v="2024-04-07T18:02:04"/>
    <x v="0"/>
    <x v="101"/>
    <n v="33.799999999999997"/>
    <x v="3"/>
  </r>
  <r>
    <d v="2024-04-08T00:00:00"/>
    <d v="2024-04-08T10:58:21"/>
    <x v="0"/>
    <x v="102"/>
    <n v="33.799999999999997"/>
    <x v="3"/>
  </r>
  <r>
    <d v="2024-04-08T00:00:00"/>
    <d v="2024-04-08T10:59:28"/>
    <x v="0"/>
    <x v="103"/>
    <n v="38.700000000000003"/>
    <x v="7"/>
  </r>
  <r>
    <d v="2024-04-08T00:00:00"/>
    <d v="2024-04-08T11:01:20"/>
    <x v="0"/>
    <x v="12"/>
    <n v="28.9"/>
    <x v="2"/>
  </r>
  <r>
    <d v="2024-04-08T00:00:00"/>
    <d v="2024-04-08T11:04:47"/>
    <x v="0"/>
    <x v="104"/>
    <n v="38.700000000000003"/>
    <x v="7"/>
  </r>
  <r>
    <d v="2024-04-08T00:00:00"/>
    <d v="2024-04-08T12:54:26"/>
    <x v="1"/>
    <x v="10"/>
    <n v="25"/>
    <x v="6"/>
  </r>
  <r>
    <d v="2024-04-08T00:00:00"/>
    <d v="2024-04-08T15:43:37"/>
    <x v="1"/>
    <x v="10"/>
    <n v="35"/>
    <x v="3"/>
  </r>
  <r>
    <d v="2024-04-08T00:00:00"/>
    <d v="2024-04-08T16:41:38"/>
    <x v="0"/>
    <x v="17"/>
    <n v="38.700000000000003"/>
    <x v="0"/>
  </r>
  <r>
    <d v="2024-04-08T00:00:00"/>
    <d v="2024-04-08T18:18:10"/>
    <x v="0"/>
    <x v="105"/>
    <n v="28.9"/>
    <x v="2"/>
  </r>
  <r>
    <d v="2024-04-08T00:00:00"/>
    <d v="2024-04-08T19:22:27"/>
    <x v="0"/>
    <x v="24"/>
    <n v="33.799999999999997"/>
    <x v="3"/>
  </r>
  <r>
    <d v="2024-04-08T00:00:00"/>
    <d v="2024-04-08T19:23:59"/>
    <x v="0"/>
    <x v="106"/>
    <n v="38.700000000000003"/>
    <x v="7"/>
  </r>
  <r>
    <d v="2024-04-09T00:00:00"/>
    <d v="2024-04-09T10:22:27"/>
    <x v="1"/>
    <x v="10"/>
    <n v="40"/>
    <x v="7"/>
  </r>
  <r>
    <d v="2024-04-09T00:00:00"/>
    <d v="2024-04-09T10:24:10"/>
    <x v="1"/>
    <x v="10"/>
    <n v="30"/>
    <x v="2"/>
  </r>
  <r>
    <d v="2024-04-09T00:00:00"/>
    <d v="2024-04-09T11:42:28"/>
    <x v="0"/>
    <x v="91"/>
    <n v="38.700000000000003"/>
    <x v="0"/>
  </r>
  <r>
    <d v="2024-04-09T00:00:00"/>
    <d v="2024-04-09T15:11:49"/>
    <x v="0"/>
    <x v="107"/>
    <n v="38.700000000000003"/>
    <x v="1"/>
  </r>
  <r>
    <d v="2024-04-09T00:00:00"/>
    <d v="2024-04-09T17:25:24"/>
    <x v="0"/>
    <x v="49"/>
    <n v="38.700000000000003"/>
    <x v="1"/>
  </r>
  <r>
    <d v="2024-04-10T00:00:00"/>
    <d v="2024-04-10T10:21:26"/>
    <x v="1"/>
    <x v="10"/>
    <n v="25"/>
    <x v="6"/>
  </r>
  <r>
    <d v="2024-04-10T00:00:00"/>
    <d v="2024-04-10T17:55:07"/>
    <x v="1"/>
    <x v="10"/>
    <n v="40"/>
    <x v="1"/>
  </r>
  <r>
    <d v="2024-04-10T00:00:00"/>
    <d v="2024-04-10T17:55:31"/>
    <x v="0"/>
    <x v="108"/>
    <n v="24"/>
    <x v="6"/>
  </r>
  <r>
    <d v="2024-04-10T00:00:00"/>
    <d v="2024-04-10T18:24:59"/>
    <x v="0"/>
    <x v="8"/>
    <n v="38.700000000000003"/>
    <x v="7"/>
  </r>
  <r>
    <d v="2024-04-10T00:00:00"/>
    <d v="2024-04-10T20:04:05"/>
    <x v="0"/>
    <x v="109"/>
    <n v="38.700000000000003"/>
    <x v="0"/>
  </r>
  <r>
    <d v="2024-04-11T00:00:00"/>
    <d v="2024-04-11T10:41:23"/>
    <x v="0"/>
    <x v="110"/>
    <n v="28.9"/>
    <x v="2"/>
  </r>
  <r>
    <d v="2024-04-11T00:00:00"/>
    <d v="2024-04-11T10:42:59"/>
    <x v="0"/>
    <x v="110"/>
    <n v="28.9"/>
    <x v="2"/>
  </r>
  <r>
    <d v="2024-04-11T00:00:00"/>
    <d v="2024-04-11T16:35:23"/>
    <x v="0"/>
    <x v="17"/>
    <n v="38.700000000000003"/>
    <x v="0"/>
  </r>
  <r>
    <d v="2024-04-11T00:00:00"/>
    <d v="2024-04-11T19:16:57"/>
    <x v="0"/>
    <x v="106"/>
    <n v="38.700000000000003"/>
    <x v="7"/>
  </r>
  <r>
    <d v="2024-04-11T00:00:00"/>
    <d v="2024-04-11T19:18:37"/>
    <x v="0"/>
    <x v="24"/>
    <n v="33.799999999999997"/>
    <x v="3"/>
  </r>
  <r>
    <d v="2024-04-12T00:00:00"/>
    <d v="2024-04-12T19:03:43"/>
    <x v="0"/>
    <x v="19"/>
    <n v="38.700000000000003"/>
    <x v="1"/>
  </r>
  <r>
    <d v="2024-04-12T00:00:00"/>
    <d v="2024-04-12T19:38:23"/>
    <x v="0"/>
    <x v="8"/>
    <n v="28.9"/>
    <x v="5"/>
  </r>
  <r>
    <d v="2024-04-13T00:00:00"/>
    <d v="2024-04-13T12:29:20"/>
    <x v="0"/>
    <x v="8"/>
    <n v="38.700000000000003"/>
    <x v="0"/>
  </r>
  <r>
    <d v="2024-04-13T00:00:00"/>
    <d v="2024-04-13T12:43:02"/>
    <x v="0"/>
    <x v="12"/>
    <n v="28.9"/>
    <x v="2"/>
  </r>
  <r>
    <d v="2024-04-13T00:00:00"/>
    <d v="2024-04-13T15:06:52"/>
    <x v="1"/>
    <x v="10"/>
    <n v="40"/>
    <x v="1"/>
  </r>
  <r>
    <d v="2024-04-13T00:00:00"/>
    <d v="2024-04-13T15:07:56"/>
    <x v="1"/>
    <x v="10"/>
    <n v="40"/>
    <x v="1"/>
  </r>
  <r>
    <d v="2024-04-13T00:00:00"/>
    <d v="2024-04-13T16:18:04"/>
    <x v="0"/>
    <x v="111"/>
    <n v="38.700000000000003"/>
    <x v="7"/>
  </r>
  <r>
    <d v="2024-04-13T00:00:00"/>
    <d v="2024-04-13T16:19:40"/>
    <x v="0"/>
    <x v="111"/>
    <n v="38.700000000000003"/>
    <x v="0"/>
  </r>
  <r>
    <d v="2024-04-13T00:00:00"/>
    <d v="2024-04-13T17:51:26"/>
    <x v="0"/>
    <x v="112"/>
    <n v="38.700000000000003"/>
    <x v="7"/>
  </r>
  <r>
    <d v="2024-04-13T00:00:00"/>
    <d v="2024-04-13T17:53:19"/>
    <x v="0"/>
    <x v="12"/>
    <n v="38.700000000000003"/>
    <x v="7"/>
  </r>
  <r>
    <d v="2024-04-14T00:00:00"/>
    <d v="2024-04-14T10:55:27"/>
    <x v="1"/>
    <x v="10"/>
    <n v="40"/>
    <x v="0"/>
  </r>
  <r>
    <d v="2024-04-14T00:00:00"/>
    <d v="2024-04-14T12:24:39"/>
    <x v="0"/>
    <x v="113"/>
    <n v="38.700000000000003"/>
    <x v="7"/>
  </r>
  <r>
    <d v="2024-04-14T00:00:00"/>
    <d v="2024-04-14T12:27:09"/>
    <x v="1"/>
    <x v="10"/>
    <n v="30"/>
    <x v="5"/>
  </r>
  <r>
    <d v="2024-04-14T00:00:00"/>
    <d v="2024-04-14T12:29:07"/>
    <x v="1"/>
    <x v="10"/>
    <n v="30"/>
    <x v="5"/>
  </r>
  <r>
    <d v="2024-04-14T00:00:00"/>
    <d v="2024-04-14T12:31:36"/>
    <x v="1"/>
    <x v="10"/>
    <n v="35"/>
    <x v="3"/>
  </r>
  <r>
    <d v="2024-04-14T00:00:00"/>
    <d v="2024-04-14T13:21:50"/>
    <x v="0"/>
    <x v="114"/>
    <n v="28.9"/>
    <x v="5"/>
  </r>
  <r>
    <d v="2024-04-14T00:00:00"/>
    <d v="2024-04-14T14:23:32"/>
    <x v="0"/>
    <x v="12"/>
    <n v="28.9"/>
    <x v="2"/>
  </r>
  <r>
    <d v="2024-04-14T00:00:00"/>
    <d v="2024-04-14T14:24:27"/>
    <x v="0"/>
    <x v="12"/>
    <n v="28.9"/>
    <x v="2"/>
  </r>
  <r>
    <d v="2024-04-14T00:00:00"/>
    <d v="2024-04-14T14:25:18"/>
    <x v="0"/>
    <x v="12"/>
    <n v="28.9"/>
    <x v="2"/>
  </r>
  <r>
    <d v="2024-04-14T00:00:00"/>
    <d v="2024-04-14T15:46:28"/>
    <x v="0"/>
    <x v="17"/>
    <n v="38.700000000000003"/>
    <x v="7"/>
  </r>
  <r>
    <d v="2024-04-14T00:00:00"/>
    <d v="2024-04-14T16:59:55"/>
    <x v="0"/>
    <x v="12"/>
    <n v="28.9"/>
    <x v="5"/>
  </r>
  <r>
    <d v="2024-04-14T00:00:00"/>
    <d v="2024-04-14T17:00:45"/>
    <x v="0"/>
    <x v="19"/>
    <n v="38.700000000000003"/>
    <x v="0"/>
  </r>
  <r>
    <d v="2024-04-14T00:00:00"/>
    <d v="2024-04-14T18:38:20"/>
    <x v="0"/>
    <x v="115"/>
    <n v="38.700000000000003"/>
    <x v="7"/>
  </r>
  <r>
    <d v="2024-04-15T00:00:00"/>
    <d v="2024-04-15T11:45:25"/>
    <x v="0"/>
    <x v="64"/>
    <n v="28.9"/>
    <x v="2"/>
  </r>
  <r>
    <d v="2024-04-15T00:00:00"/>
    <d v="2024-04-15T17:01:46"/>
    <x v="0"/>
    <x v="2"/>
    <n v="28.9"/>
    <x v="2"/>
  </r>
  <r>
    <d v="2024-04-15T00:00:00"/>
    <d v="2024-04-15T17:02:50"/>
    <x v="0"/>
    <x v="3"/>
    <n v="33.799999999999997"/>
    <x v="3"/>
  </r>
  <r>
    <d v="2024-04-15T00:00:00"/>
    <d v="2024-04-15T19:33:03"/>
    <x v="0"/>
    <x v="8"/>
    <n v="33.799999999999997"/>
    <x v="3"/>
  </r>
  <r>
    <d v="2024-04-15T00:00:00"/>
    <d v="2024-04-15T19:41:58"/>
    <x v="1"/>
    <x v="10"/>
    <n v="25"/>
    <x v="6"/>
  </r>
  <r>
    <d v="2024-04-16T00:00:00"/>
    <d v="2024-04-16T10:43:50"/>
    <x v="1"/>
    <x v="10"/>
    <n v="35"/>
    <x v="3"/>
  </r>
  <r>
    <d v="2024-04-16T00:00:00"/>
    <d v="2024-04-16T10:46:26"/>
    <x v="0"/>
    <x v="116"/>
    <n v="33.799999999999997"/>
    <x v="3"/>
  </r>
  <r>
    <d v="2024-04-16T00:00:00"/>
    <d v="2024-04-16T12:40:48"/>
    <x v="0"/>
    <x v="117"/>
    <n v="38.700000000000003"/>
    <x v="4"/>
  </r>
  <r>
    <d v="2024-04-16T00:00:00"/>
    <d v="2024-04-16T12:52:08"/>
    <x v="0"/>
    <x v="64"/>
    <n v="28.9"/>
    <x v="5"/>
  </r>
  <r>
    <d v="2024-04-16T00:00:00"/>
    <d v="2024-04-16T15:03:17"/>
    <x v="0"/>
    <x v="118"/>
    <n v="28.9"/>
    <x v="2"/>
  </r>
  <r>
    <d v="2024-04-16T00:00:00"/>
    <d v="2024-04-16T17:42:04"/>
    <x v="0"/>
    <x v="24"/>
    <n v="33.799999999999997"/>
    <x v="3"/>
  </r>
  <r>
    <d v="2024-04-16T00:00:00"/>
    <d v="2024-04-16T17:43:23"/>
    <x v="0"/>
    <x v="8"/>
    <n v="38.700000000000003"/>
    <x v="7"/>
  </r>
  <r>
    <d v="2024-04-16T00:00:00"/>
    <d v="2024-04-16T18:09:05"/>
    <x v="0"/>
    <x v="50"/>
    <n v="38.700000000000003"/>
    <x v="4"/>
  </r>
  <r>
    <d v="2024-04-17T00:00:00"/>
    <d v="2024-04-17T13:33:00"/>
    <x v="0"/>
    <x v="12"/>
    <n v="28.9"/>
    <x v="2"/>
  </r>
  <r>
    <d v="2024-04-17T00:00:00"/>
    <d v="2024-04-17T13:44:00"/>
    <x v="0"/>
    <x v="119"/>
    <n v="24"/>
    <x v="6"/>
  </r>
  <r>
    <d v="2024-04-17T00:00:00"/>
    <d v="2024-04-17T16:13:24"/>
    <x v="1"/>
    <x v="10"/>
    <n v="40"/>
    <x v="7"/>
  </r>
  <r>
    <d v="2024-04-17T00:00:00"/>
    <d v="2024-04-17T17:01:35"/>
    <x v="0"/>
    <x v="120"/>
    <n v="38.700000000000003"/>
    <x v="7"/>
  </r>
  <r>
    <d v="2024-04-17T00:00:00"/>
    <d v="2024-04-17T17:02:41"/>
    <x v="0"/>
    <x v="120"/>
    <n v="38.700000000000003"/>
    <x v="7"/>
  </r>
  <r>
    <d v="2024-04-17T00:00:00"/>
    <d v="2024-04-17T18:14:03"/>
    <x v="0"/>
    <x v="121"/>
    <n v="28.9"/>
    <x v="5"/>
  </r>
  <r>
    <d v="2024-04-18T00:00:00"/>
    <d v="2024-04-18T11:19:02"/>
    <x v="0"/>
    <x v="2"/>
    <n v="28.9"/>
    <x v="2"/>
  </r>
  <r>
    <d v="2024-04-18T00:00:00"/>
    <d v="2024-04-18T11:20:06"/>
    <x v="0"/>
    <x v="2"/>
    <n v="28.9"/>
    <x v="2"/>
  </r>
  <r>
    <d v="2024-04-18T00:00:00"/>
    <d v="2024-04-18T13:49:13"/>
    <x v="0"/>
    <x v="122"/>
    <n v="33.799999999999997"/>
    <x v="3"/>
  </r>
  <r>
    <d v="2024-04-18T00:00:00"/>
    <d v="2024-04-18T13:50:17"/>
    <x v="0"/>
    <x v="122"/>
    <n v="28.9"/>
    <x v="5"/>
  </r>
  <r>
    <d v="2024-04-18T00:00:00"/>
    <d v="2024-04-18T14:34:20"/>
    <x v="0"/>
    <x v="123"/>
    <n v="38.700000000000003"/>
    <x v="7"/>
  </r>
  <r>
    <d v="2024-04-18T00:00:00"/>
    <d v="2024-04-18T14:35:49"/>
    <x v="0"/>
    <x v="123"/>
    <n v="38.700000000000003"/>
    <x v="0"/>
  </r>
  <r>
    <d v="2024-04-18T00:00:00"/>
    <d v="2024-04-18T17:44:16"/>
    <x v="0"/>
    <x v="69"/>
    <n v="38.700000000000003"/>
    <x v="0"/>
  </r>
  <r>
    <d v="2024-04-18T00:00:00"/>
    <d v="2024-04-18T18:21:06"/>
    <x v="0"/>
    <x v="85"/>
    <n v="38.700000000000003"/>
    <x v="7"/>
  </r>
  <r>
    <d v="2024-04-18T00:00:00"/>
    <d v="2024-04-18T19:39:51"/>
    <x v="0"/>
    <x v="24"/>
    <n v="38.700000000000003"/>
    <x v="1"/>
  </r>
  <r>
    <d v="2024-04-18T00:00:00"/>
    <d v="2024-04-18T19:40:49"/>
    <x v="0"/>
    <x v="8"/>
    <n v="38.700000000000003"/>
    <x v="1"/>
  </r>
  <r>
    <d v="2024-04-19T00:00:00"/>
    <d v="2024-04-19T10:10:36"/>
    <x v="0"/>
    <x v="0"/>
    <n v="38.700000000000003"/>
    <x v="0"/>
  </r>
  <r>
    <d v="2024-04-19T00:00:00"/>
    <d v="2024-04-19T13:11:48"/>
    <x v="0"/>
    <x v="40"/>
    <n v="33.799999999999997"/>
    <x v="3"/>
  </r>
  <r>
    <d v="2024-04-19T00:00:00"/>
    <d v="2024-04-19T13:13:21"/>
    <x v="0"/>
    <x v="40"/>
    <n v="38.700000000000003"/>
    <x v="7"/>
  </r>
  <r>
    <d v="2024-04-19T00:00:00"/>
    <d v="2024-04-19T13:58:54"/>
    <x v="0"/>
    <x v="124"/>
    <n v="38.700000000000003"/>
    <x v="1"/>
  </r>
  <r>
    <d v="2024-04-19T00:00:00"/>
    <d v="2024-04-19T13:59:50"/>
    <x v="0"/>
    <x v="124"/>
    <n v="38.700000000000003"/>
    <x v="7"/>
  </r>
  <r>
    <d v="2024-04-19T00:00:00"/>
    <d v="2024-04-19T18:23:19"/>
    <x v="0"/>
    <x v="24"/>
    <n v="38.700000000000003"/>
    <x v="4"/>
  </r>
  <r>
    <d v="2024-04-19T00:00:00"/>
    <d v="2024-04-19T18:25:33"/>
    <x v="0"/>
    <x v="8"/>
    <n v="33.799999999999997"/>
    <x v="3"/>
  </r>
  <r>
    <d v="2024-04-20T00:00:00"/>
    <d v="2024-04-20T11:24:43"/>
    <x v="1"/>
    <x v="10"/>
    <n v="35"/>
    <x v="3"/>
  </r>
  <r>
    <d v="2024-04-20T00:00:00"/>
    <d v="2024-04-20T12:08:36"/>
    <x v="0"/>
    <x v="125"/>
    <n v="33.799999999999997"/>
    <x v="3"/>
  </r>
  <r>
    <d v="2024-04-20T00:00:00"/>
    <d v="2024-04-20T12:09:43"/>
    <x v="0"/>
    <x v="125"/>
    <n v="33.799999999999997"/>
    <x v="3"/>
  </r>
  <r>
    <d v="2024-04-20T00:00:00"/>
    <d v="2024-04-20T13:08:37"/>
    <x v="0"/>
    <x v="118"/>
    <n v="28.9"/>
    <x v="2"/>
  </r>
  <r>
    <d v="2024-04-20T00:00:00"/>
    <d v="2024-04-20T13:09:48"/>
    <x v="0"/>
    <x v="118"/>
    <n v="33.799999999999997"/>
    <x v="3"/>
  </r>
  <r>
    <d v="2024-04-20T00:00:00"/>
    <d v="2024-04-20T13:10:55"/>
    <x v="0"/>
    <x v="118"/>
    <n v="38.700000000000003"/>
    <x v="1"/>
  </r>
  <r>
    <d v="2024-04-20T00:00:00"/>
    <d v="2024-04-20T14:44:18"/>
    <x v="0"/>
    <x v="40"/>
    <n v="38.700000000000003"/>
    <x v="7"/>
  </r>
  <r>
    <d v="2024-04-20T00:00:00"/>
    <d v="2024-04-20T15:11:00"/>
    <x v="0"/>
    <x v="8"/>
    <n v="33.799999999999997"/>
    <x v="3"/>
  </r>
  <r>
    <d v="2024-04-20T00:00:00"/>
    <d v="2024-04-20T15:22:41"/>
    <x v="0"/>
    <x v="12"/>
    <n v="32.82"/>
    <x v="3"/>
  </r>
  <r>
    <d v="2024-04-20T00:00:00"/>
    <d v="2024-04-20T15:49:25"/>
    <x v="0"/>
    <x v="126"/>
    <n v="32.82"/>
    <x v="3"/>
  </r>
  <r>
    <d v="2024-04-20T00:00:00"/>
    <d v="2024-04-20T17:07:58"/>
    <x v="1"/>
    <x v="10"/>
    <n v="39"/>
    <x v="4"/>
  </r>
  <r>
    <d v="2024-04-20T00:00:00"/>
    <d v="2024-04-20T18:27:41"/>
    <x v="0"/>
    <x v="127"/>
    <n v="37.72"/>
    <x v="7"/>
  </r>
  <r>
    <d v="2024-04-20T00:00:00"/>
    <d v="2024-04-20T18:28:47"/>
    <x v="0"/>
    <x v="127"/>
    <n v="37.72"/>
    <x v="7"/>
  </r>
  <r>
    <d v="2024-04-20T00:00:00"/>
    <d v="2024-04-20T19:30:55"/>
    <x v="0"/>
    <x v="128"/>
    <n v="37.72"/>
    <x v="0"/>
  </r>
  <r>
    <d v="2024-04-21T00:00:00"/>
    <d v="2024-04-21T11:16:46"/>
    <x v="0"/>
    <x v="0"/>
    <n v="37.72"/>
    <x v="0"/>
  </r>
  <r>
    <d v="2024-04-21T00:00:00"/>
    <d v="2024-04-21T14:15:38"/>
    <x v="0"/>
    <x v="99"/>
    <n v="27.92"/>
    <x v="2"/>
  </r>
  <r>
    <d v="2024-04-21T00:00:00"/>
    <d v="2024-04-21T17:09:03"/>
    <x v="1"/>
    <x v="10"/>
    <n v="39"/>
    <x v="7"/>
  </r>
  <r>
    <d v="2024-04-22T00:00:00"/>
    <d v="2024-04-22T11:09:16"/>
    <x v="0"/>
    <x v="12"/>
    <n v="27.92"/>
    <x v="2"/>
  </r>
  <r>
    <d v="2024-04-22T00:00:00"/>
    <d v="2024-04-22T11:29:27"/>
    <x v="0"/>
    <x v="129"/>
    <n v="32.82"/>
    <x v="3"/>
  </r>
  <r>
    <d v="2024-04-22T00:00:00"/>
    <d v="2024-04-22T18:40:33"/>
    <x v="1"/>
    <x v="10"/>
    <n v="39"/>
    <x v="0"/>
  </r>
  <r>
    <d v="2024-04-22T00:00:00"/>
    <d v="2024-04-22T19:39:05"/>
    <x v="0"/>
    <x v="8"/>
    <n v="37.72"/>
    <x v="0"/>
  </r>
  <r>
    <d v="2024-04-22T00:00:00"/>
    <d v="2024-04-22T20:02:29"/>
    <x v="1"/>
    <x v="10"/>
    <n v="39"/>
    <x v="7"/>
  </r>
  <r>
    <d v="2024-04-23T00:00:00"/>
    <d v="2024-04-23T14:22:36"/>
    <x v="0"/>
    <x v="25"/>
    <n v="37.72"/>
    <x v="7"/>
  </r>
  <r>
    <d v="2024-04-23T00:00:00"/>
    <d v="2024-04-23T14:23:53"/>
    <x v="0"/>
    <x v="24"/>
    <n v="32.82"/>
    <x v="3"/>
  </r>
  <r>
    <d v="2024-04-23T00:00:00"/>
    <d v="2024-04-23T14:24:58"/>
    <x v="0"/>
    <x v="8"/>
    <n v="37.72"/>
    <x v="7"/>
  </r>
  <r>
    <d v="2024-04-23T00:00:00"/>
    <d v="2024-04-23T19:42:28"/>
    <x v="0"/>
    <x v="130"/>
    <n v="32.82"/>
    <x v="3"/>
  </r>
  <r>
    <d v="2024-04-23T00:00:00"/>
    <d v="2024-04-23T19:43:26"/>
    <x v="0"/>
    <x v="130"/>
    <n v="32.82"/>
    <x v="3"/>
  </r>
  <r>
    <d v="2024-04-24T00:00:00"/>
    <d v="2024-04-24T10:19:38"/>
    <x v="0"/>
    <x v="0"/>
    <n v="37.72"/>
    <x v="0"/>
  </r>
  <r>
    <d v="2024-04-24T00:00:00"/>
    <d v="2024-04-24T10:21:27"/>
    <x v="0"/>
    <x v="131"/>
    <n v="32.82"/>
    <x v="3"/>
  </r>
  <r>
    <d v="2024-04-24T00:00:00"/>
    <d v="2024-04-24T11:23:46"/>
    <x v="0"/>
    <x v="132"/>
    <n v="32.82"/>
    <x v="3"/>
  </r>
  <r>
    <d v="2024-04-24T00:00:00"/>
    <d v="2024-04-24T11:33:26"/>
    <x v="0"/>
    <x v="133"/>
    <n v="32.82"/>
    <x v="3"/>
  </r>
  <r>
    <d v="2024-04-24T00:00:00"/>
    <d v="2024-04-24T12:39:09"/>
    <x v="0"/>
    <x v="59"/>
    <n v="32.82"/>
    <x v="3"/>
  </r>
  <r>
    <d v="2024-04-24T00:00:00"/>
    <d v="2024-04-24T16:39:07"/>
    <x v="0"/>
    <x v="8"/>
    <n v="32.82"/>
    <x v="3"/>
  </r>
  <r>
    <d v="2024-04-24T00:00:00"/>
    <d v="2024-04-24T19:39:50"/>
    <x v="0"/>
    <x v="134"/>
    <n v="32.82"/>
    <x v="3"/>
  </r>
  <r>
    <d v="2024-04-24T00:00:00"/>
    <d v="2024-04-24T19:40:54"/>
    <x v="0"/>
    <x v="134"/>
    <n v="37.72"/>
    <x v="7"/>
  </r>
  <r>
    <d v="2024-04-25T00:00:00"/>
    <d v="2024-04-25T10:46:08"/>
    <x v="0"/>
    <x v="135"/>
    <n v="27.92"/>
    <x v="2"/>
  </r>
  <r>
    <d v="2024-04-25T00:00:00"/>
    <d v="2024-04-25T15:18:27"/>
    <x v="0"/>
    <x v="8"/>
    <n v="37.72"/>
    <x v="0"/>
  </r>
  <r>
    <d v="2024-04-25T00:00:00"/>
    <d v="2024-04-25T17:09:44"/>
    <x v="0"/>
    <x v="12"/>
    <n v="27.92"/>
    <x v="2"/>
  </r>
  <r>
    <d v="2024-04-25T00:00:00"/>
    <d v="2024-04-25T17:10:49"/>
    <x v="0"/>
    <x v="12"/>
    <n v="27.92"/>
    <x v="2"/>
  </r>
  <r>
    <d v="2024-04-26T00:00:00"/>
    <d v="2024-04-26T10:12:51"/>
    <x v="0"/>
    <x v="0"/>
    <n v="37.72"/>
    <x v="0"/>
  </r>
  <r>
    <d v="2024-04-26T00:00:00"/>
    <d v="2024-04-26T12:01:31"/>
    <x v="0"/>
    <x v="136"/>
    <n v="37.72"/>
    <x v="0"/>
  </r>
  <r>
    <d v="2024-04-26T00:00:00"/>
    <d v="2024-04-26T13:31:28"/>
    <x v="0"/>
    <x v="137"/>
    <n v="37.72"/>
    <x v="7"/>
  </r>
  <r>
    <d v="2024-04-26T00:00:00"/>
    <d v="2024-04-26T15:32:35"/>
    <x v="0"/>
    <x v="12"/>
    <n v="27.92"/>
    <x v="2"/>
  </r>
  <r>
    <d v="2024-04-26T00:00:00"/>
    <d v="2024-04-26T15:33:33"/>
    <x v="0"/>
    <x v="12"/>
    <n v="27.92"/>
    <x v="2"/>
  </r>
  <r>
    <d v="2024-04-26T00:00:00"/>
    <d v="2024-04-26T16:23:27"/>
    <x v="0"/>
    <x v="138"/>
    <n v="27.92"/>
    <x v="5"/>
  </r>
  <r>
    <d v="2024-04-26T00:00:00"/>
    <d v="2024-04-26T16:24:34"/>
    <x v="0"/>
    <x v="139"/>
    <n v="27.92"/>
    <x v="2"/>
  </r>
  <r>
    <d v="2024-04-26T00:00:00"/>
    <d v="2024-04-26T19:32:07"/>
    <x v="0"/>
    <x v="8"/>
    <n v="37.72"/>
    <x v="1"/>
  </r>
  <r>
    <d v="2024-04-26T00:00:00"/>
    <d v="2024-04-26T19:33:30"/>
    <x v="0"/>
    <x v="8"/>
    <n v="37.72"/>
    <x v="4"/>
  </r>
  <r>
    <d v="2024-04-27T00:00:00"/>
    <d v="2024-04-27T15:27:01"/>
    <x v="0"/>
    <x v="8"/>
    <n v="37.72"/>
    <x v="7"/>
  </r>
  <r>
    <d v="2024-04-28T00:00:00"/>
    <d v="2024-04-28T10:32:52"/>
    <x v="0"/>
    <x v="0"/>
    <n v="37.72"/>
    <x v="0"/>
  </r>
  <r>
    <d v="2024-04-28T00:00:00"/>
    <d v="2024-04-28T12:30:10"/>
    <x v="0"/>
    <x v="140"/>
    <n v="37.72"/>
    <x v="7"/>
  </r>
  <r>
    <d v="2024-04-28T00:00:00"/>
    <d v="2024-04-28T18:27:08"/>
    <x v="0"/>
    <x v="12"/>
    <n v="27.92"/>
    <x v="2"/>
  </r>
  <r>
    <d v="2024-04-28T00:00:00"/>
    <d v="2024-04-28T18:28:11"/>
    <x v="0"/>
    <x v="12"/>
    <n v="27.92"/>
    <x v="2"/>
  </r>
  <r>
    <d v="2024-04-28T00:00:00"/>
    <d v="2024-04-28T18:29:02"/>
    <x v="0"/>
    <x v="19"/>
    <n v="37.72"/>
    <x v="0"/>
  </r>
  <r>
    <d v="2024-04-29T00:00:00"/>
    <d v="2024-04-29T11:26:32"/>
    <x v="0"/>
    <x v="141"/>
    <n v="27.92"/>
    <x v="5"/>
  </r>
  <r>
    <d v="2024-04-29T00:00:00"/>
    <d v="2024-04-29T13:27:57"/>
    <x v="0"/>
    <x v="2"/>
    <n v="27.92"/>
    <x v="2"/>
  </r>
  <r>
    <d v="2024-04-29T00:00:00"/>
    <d v="2024-04-29T13:28:54"/>
    <x v="0"/>
    <x v="2"/>
    <n v="27.92"/>
    <x v="5"/>
  </r>
  <r>
    <d v="2024-04-29T00:00:00"/>
    <d v="2024-04-29T13:53:36"/>
    <x v="0"/>
    <x v="141"/>
    <n v="27.92"/>
    <x v="5"/>
  </r>
  <r>
    <d v="2024-04-29T00:00:00"/>
    <d v="2024-04-29T13:54:24"/>
    <x v="0"/>
    <x v="141"/>
    <n v="32.82"/>
    <x v="3"/>
  </r>
  <r>
    <d v="2024-04-29T00:00:00"/>
    <d v="2024-04-29T18:37:48"/>
    <x v="0"/>
    <x v="140"/>
    <n v="37.72"/>
    <x v="7"/>
  </r>
  <r>
    <d v="2024-04-29T00:00:00"/>
    <d v="2024-04-29T19:12:33"/>
    <x v="0"/>
    <x v="134"/>
    <n v="37.72"/>
    <x v="7"/>
  </r>
  <r>
    <d v="2024-04-29T00:00:00"/>
    <d v="2024-04-29T19:13:38"/>
    <x v="0"/>
    <x v="134"/>
    <n v="37.72"/>
    <x v="7"/>
  </r>
  <r>
    <d v="2024-04-30T00:00:00"/>
    <d v="2024-04-30T10:16:41"/>
    <x v="0"/>
    <x v="142"/>
    <n v="37.72"/>
    <x v="0"/>
  </r>
  <r>
    <d v="2024-04-30T00:00:00"/>
    <d v="2024-04-30T10:34:52"/>
    <x v="0"/>
    <x v="142"/>
    <n v="32.82"/>
    <x v="3"/>
  </r>
  <r>
    <d v="2024-04-30T00:00:00"/>
    <d v="2024-04-30T10:35:48"/>
    <x v="0"/>
    <x v="142"/>
    <n v="32.82"/>
    <x v="3"/>
  </r>
  <r>
    <d v="2024-04-30T00:00:00"/>
    <d v="2024-04-30T13:41:52"/>
    <x v="0"/>
    <x v="142"/>
    <n v="27.92"/>
    <x v="2"/>
  </r>
  <r>
    <d v="2024-04-30T00:00:00"/>
    <d v="2024-04-30T13:43:00"/>
    <x v="0"/>
    <x v="142"/>
    <n v="32.82"/>
    <x v="3"/>
  </r>
  <r>
    <d v="2024-04-30T00:00:00"/>
    <d v="2024-04-30T19:19:18"/>
    <x v="0"/>
    <x v="142"/>
    <n v="37.72"/>
    <x v="7"/>
  </r>
  <r>
    <d v="2024-04-30T00:00:00"/>
    <d v="2024-04-30T19:30:04"/>
    <x v="0"/>
    <x v="142"/>
    <n v="32.82"/>
    <x v="3"/>
  </r>
  <r>
    <d v="2024-04-30T00:00:00"/>
    <d v="2024-04-30T19:31:21"/>
    <x v="0"/>
    <x v="142"/>
    <n v="37.72"/>
    <x v="0"/>
  </r>
  <r>
    <d v="2024-05-02T00:00:00"/>
    <d v="2024-05-02T10:33:56"/>
    <x v="0"/>
    <x v="143"/>
    <n v="27.92"/>
    <x v="2"/>
  </r>
  <r>
    <d v="2024-05-02T00:00:00"/>
    <d v="2024-05-02T11:29:57"/>
    <x v="1"/>
    <x v="10"/>
    <n v="39"/>
    <x v="0"/>
  </r>
  <r>
    <d v="2024-05-02T00:00:00"/>
    <d v="2024-05-02T13:49:40"/>
    <x v="0"/>
    <x v="133"/>
    <n v="32.82"/>
    <x v="3"/>
  </r>
  <r>
    <d v="2024-05-02T00:00:00"/>
    <d v="2024-05-02T18:36:22"/>
    <x v="0"/>
    <x v="144"/>
    <n v="37.72"/>
    <x v="7"/>
  </r>
  <r>
    <d v="2024-05-02T00:00:00"/>
    <d v="2024-05-02T18:41:11"/>
    <x v="0"/>
    <x v="24"/>
    <n v="32.82"/>
    <x v="3"/>
  </r>
  <r>
    <d v="2024-05-02T00:00:00"/>
    <d v="2024-05-02T19:18:33"/>
    <x v="0"/>
    <x v="145"/>
    <n v="37.72"/>
    <x v="0"/>
  </r>
  <r>
    <d v="2024-05-02T00:00:00"/>
    <d v="2024-05-02T19:19:56"/>
    <x v="0"/>
    <x v="145"/>
    <n v="37.72"/>
    <x v="7"/>
  </r>
  <r>
    <d v="2024-05-03T00:00:00"/>
    <d v="2024-05-03T10:11:53"/>
    <x v="1"/>
    <x v="10"/>
    <n v="39"/>
    <x v="0"/>
  </r>
  <r>
    <d v="2024-05-03T00:00:00"/>
    <d v="2024-05-03T14:30:01"/>
    <x v="0"/>
    <x v="146"/>
    <n v="37.72"/>
    <x v="0"/>
  </r>
  <r>
    <d v="2024-05-03T00:00:00"/>
    <d v="2024-05-03T17:03:25"/>
    <x v="0"/>
    <x v="147"/>
    <n v="37.72"/>
    <x v="0"/>
  </r>
  <r>
    <d v="2024-05-06T00:00:00"/>
    <d v="2024-05-06T10:05:18"/>
    <x v="0"/>
    <x v="148"/>
    <n v="27.92"/>
    <x v="2"/>
  </r>
  <r>
    <d v="2024-05-06T00:00:00"/>
    <d v="2024-05-06T10:06:52"/>
    <x v="0"/>
    <x v="149"/>
    <n v="37.72"/>
    <x v="7"/>
  </r>
  <r>
    <d v="2024-05-06T00:00:00"/>
    <d v="2024-05-06T10:08:06"/>
    <x v="0"/>
    <x v="149"/>
    <n v="32.82"/>
    <x v="3"/>
  </r>
  <r>
    <d v="2024-05-06T00:00:00"/>
    <d v="2024-05-06T10:09:08"/>
    <x v="0"/>
    <x v="150"/>
    <n v="27.92"/>
    <x v="2"/>
  </r>
  <r>
    <d v="2024-05-06T00:00:00"/>
    <d v="2024-05-06T10:39:13"/>
    <x v="0"/>
    <x v="141"/>
    <n v="27.92"/>
    <x v="5"/>
  </r>
  <r>
    <d v="2024-05-06T00:00:00"/>
    <d v="2024-05-06T11:34:21"/>
    <x v="1"/>
    <x v="10"/>
    <n v="29"/>
    <x v="2"/>
  </r>
  <r>
    <d v="2024-05-06T00:00:00"/>
    <d v="2024-05-06T13:18:11"/>
    <x v="0"/>
    <x v="148"/>
    <n v="27.92"/>
    <x v="5"/>
  </r>
  <r>
    <d v="2024-05-06T00:00:00"/>
    <d v="2024-05-06T13:19:01"/>
    <x v="0"/>
    <x v="148"/>
    <n v="27.92"/>
    <x v="2"/>
  </r>
  <r>
    <d v="2024-05-06T00:00:00"/>
    <d v="2024-05-06T19:18:13"/>
    <x v="0"/>
    <x v="151"/>
    <n v="37.72"/>
    <x v="7"/>
  </r>
  <r>
    <d v="2024-05-06T00:00:00"/>
    <d v="2024-05-06T19:19:50"/>
    <x v="0"/>
    <x v="151"/>
    <n v="37.72"/>
    <x v="7"/>
  </r>
  <r>
    <d v="2024-05-07T00:00:00"/>
    <d v="2024-05-07T10:44:56"/>
    <x v="0"/>
    <x v="148"/>
    <n v="37.72"/>
    <x v="4"/>
  </r>
  <r>
    <d v="2024-05-07T00:00:00"/>
    <d v="2024-05-07T11:21:58"/>
    <x v="0"/>
    <x v="141"/>
    <n v="27.92"/>
    <x v="5"/>
  </r>
  <r>
    <d v="2024-05-07T00:00:00"/>
    <d v="2024-05-07T13:23:35"/>
    <x v="0"/>
    <x v="77"/>
    <n v="27.92"/>
    <x v="5"/>
  </r>
  <r>
    <d v="2024-05-07T00:00:00"/>
    <d v="2024-05-07T16:42:08"/>
    <x v="0"/>
    <x v="148"/>
    <n v="37.72"/>
    <x v="4"/>
  </r>
  <r>
    <d v="2024-05-07T00:00:00"/>
    <d v="2024-05-07T16:55:39"/>
    <x v="0"/>
    <x v="152"/>
    <n v="27.92"/>
    <x v="2"/>
  </r>
  <r>
    <d v="2024-05-07T00:00:00"/>
    <d v="2024-05-07T17:37:46"/>
    <x v="0"/>
    <x v="153"/>
    <n v="37.72"/>
    <x v="7"/>
  </r>
  <r>
    <d v="2024-05-07T00:00:00"/>
    <d v="2024-05-07T17:38:48"/>
    <x v="0"/>
    <x v="153"/>
    <n v="37.72"/>
    <x v="0"/>
  </r>
  <r>
    <d v="2024-05-07T00:00:00"/>
    <d v="2024-05-07T18:35:37"/>
    <x v="1"/>
    <x v="10"/>
    <n v="34"/>
    <x v="3"/>
  </r>
  <r>
    <d v="2024-05-07T00:00:00"/>
    <d v="2024-05-07T19:12:13"/>
    <x v="0"/>
    <x v="154"/>
    <n v="37.72"/>
    <x v="7"/>
  </r>
  <r>
    <d v="2024-05-07T00:00:00"/>
    <d v="2024-05-07T19:13:12"/>
    <x v="0"/>
    <x v="154"/>
    <n v="37.72"/>
    <x v="7"/>
  </r>
  <r>
    <d v="2024-05-08T00:00:00"/>
    <d v="2024-05-08T10:07:29"/>
    <x v="0"/>
    <x v="0"/>
    <n v="37.72"/>
    <x v="0"/>
  </r>
  <r>
    <d v="2024-05-09T00:00:00"/>
    <d v="2024-05-09T12:54:22"/>
    <x v="0"/>
    <x v="155"/>
    <n v="37.72"/>
    <x v="7"/>
  </r>
  <r>
    <d v="2024-05-09T00:00:00"/>
    <d v="2024-05-09T13:03:59"/>
    <x v="0"/>
    <x v="156"/>
    <n v="27.92"/>
    <x v="2"/>
  </r>
  <r>
    <d v="2024-05-09T00:00:00"/>
    <d v="2024-05-09T13:04:58"/>
    <x v="0"/>
    <x v="156"/>
    <n v="37.72"/>
    <x v="0"/>
  </r>
  <r>
    <d v="2024-05-09T00:00:00"/>
    <d v="2024-05-09T13:06:11"/>
    <x v="0"/>
    <x v="156"/>
    <n v="37.72"/>
    <x v="0"/>
  </r>
  <r>
    <d v="2024-05-09T00:00:00"/>
    <d v="2024-05-09T13:07:16"/>
    <x v="0"/>
    <x v="156"/>
    <n v="37.72"/>
    <x v="0"/>
  </r>
  <r>
    <d v="2024-05-09T00:00:00"/>
    <d v="2024-05-09T16:55:15"/>
    <x v="0"/>
    <x v="118"/>
    <n v="27.92"/>
    <x v="2"/>
  </r>
  <r>
    <d v="2024-05-09T00:00:00"/>
    <d v="2024-05-09T16:56:15"/>
    <x v="0"/>
    <x v="118"/>
    <n v="27.92"/>
    <x v="2"/>
  </r>
  <r>
    <d v="2024-05-09T00:00:00"/>
    <d v="2024-05-09T18:01:30"/>
    <x v="0"/>
    <x v="157"/>
    <n v="27.92"/>
    <x v="2"/>
  </r>
  <r>
    <d v="2024-05-09T00:00:00"/>
    <d v="2024-05-09T18:13:56"/>
    <x v="0"/>
    <x v="143"/>
    <n v="32.82"/>
    <x v="3"/>
  </r>
  <r>
    <d v="2024-05-10T00:00:00"/>
    <d v="2024-05-10T10:09:22"/>
    <x v="1"/>
    <x v="10"/>
    <n v="39"/>
    <x v="0"/>
  </r>
  <r>
    <d v="2024-05-10T00:00:00"/>
    <d v="2024-05-10T15:46:22"/>
    <x v="0"/>
    <x v="158"/>
    <n v="37.72"/>
    <x v="0"/>
  </r>
  <r>
    <d v="2024-05-10T00:00:00"/>
    <d v="2024-05-10T15:47:33"/>
    <x v="0"/>
    <x v="158"/>
    <n v="37.72"/>
    <x v="0"/>
  </r>
  <r>
    <d v="2024-05-10T00:00:00"/>
    <d v="2024-05-10T16:20:15"/>
    <x v="1"/>
    <x v="10"/>
    <n v="34"/>
    <x v="3"/>
  </r>
  <r>
    <d v="2024-05-11T00:00:00"/>
    <d v="2024-05-11T11:39:53"/>
    <x v="0"/>
    <x v="69"/>
    <n v="37.72"/>
    <x v="0"/>
  </r>
  <r>
    <d v="2024-05-11T00:00:00"/>
    <d v="2024-05-11T17:02:44"/>
    <x v="1"/>
    <x v="10"/>
    <n v="39"/>
    <x v="0"/>
  </r>
  <r>
    <d v="2024-05-11T00:00:00"/>
    <d v="2024-05-11T17:20:30"/>
    <x v="0"/>
    <x v="8"/>
    <n v="32.82"/>
    <x v="3"/>
  </r>
  <r>
    <d v="2024-05-11T00:00:00"/>
    <d v="2024-05-11T17:21:56"/>
    <x v="0"/>
    <x v="26"/>
    <n v="37.72"/>
    <x v="4"/>
  </r>
  <r>
    <d v="2024-05-11T00:00:00"/>
    <d v="2024-05-11T17:23:57"/>
    <x v="0"/>
    <x v="40"/>
    <n v="37.72"/>
    <x v="7"/>
  </r>
  <r>
    <d v="2024-05-11T00:00:00"/>
    <d v="2024-05-11T17:28:54"/>
    <x v="0"/>
    <x v="12"/>
    <n v="32.82"/>
    <x v="3"/>
  </r>
  <r>
    <d v="2024-05-11T00:00:00"/>
    <d v="2024-05-11T18:35:40"/>
    <x v="0"/>
    <x v="115"/>
    <n v="37.72"/>
    <x v="7"/>
  </r>
  <r>
    <d v="2024-05-11T00:00:00"/>
    <d v="2024-05-11T19:38:16"/>
    <x v="0"/>
    <x v="159"/>
    <n v="37.72"/>
    <x v="0"/>
  </r>
  <r>
    <d v="2024-05-12T00:00:00"/>
    <d v="2024-05-12T10:20:43"/>
    <x v="0"/>
    <x v="0"/>
    <n v="37.72"/>
    <x v="0"/>
  </r>
  <r>
    <d v="2024-05-12T00:00:00"/>
    <d v="2024-05-12T13:24:03"/>
    <x v="0"/>
    <x v="160"/>
    <n v="37.72"/>
    <x v="0"/>
  </r>
  <r>
    <d v="2024-05-12T00:00:00"/>
    <d v="2024-05-12T13:27:39"/>
    <x v="0"/>
    <x v="161"/>
    <n v="27.92"/>
    <x v="2"/>
  </r>
  <r>
    <d v="2024-05-12T00:00:00"/>
    <d v="2024-05-12T15:16:20"/>
    <x v="0"/>
    <x v="77"/>
    <n v="37.72"/>
    <x v="0"/>
  </r>
  <r>
    <d v="2024-05-12T00:00:00"/>
    <d v="2024-05-12T15:38:02"/>
    <x v="0"/>
    <x v="162"/>
    <n v="32.82"/>
    <x v="3"/>
  </r>
  <r>
    <d v="2024-05-12T00:00:00"/>
    <d v="2024-05-12T15:52:15"/>
    <x v="0"/>
    <x v="163"/>
    <n v="32.82"/>
    <x v="3"/>
  </r>
  <r>
    <d v="2024-05-12T00:00:00"/>
    <d v="2024-05-12T16:04:21"/>
    <x v="0"/>
    <x v="12"/>
    <n v="32.82"/>
    <x v="3"/>
  </r>
  <r>
    <d v="2024-05-12T00:00:00"/>
    <d v="2024-05-12T19:41:31"/>
    <x v="0"/>
    <x v="8"/>
    <n v="32.82"/>
    <x v="3"/>
  </r>
  <r>
    <d v="2024-05-13T00:00:00"/>
    <d v="2024-05-13T11:03:53"/>
    <x v="0"/>
    <x v="164"/>
    <n v="32.82"/>
    <x v="3"/>
  </r>
  <r>
    <d v="2024-05-13T00:00:00"/>
    <d v="2024-05-13T15:31:11"/>
    <x v="1"/>
    <x v="10"/>
    <n v="29"/>
    <x v="2"/>
  </r>
  <r>
    <d v="2024-05-13T00:00:00"/>
    <d v="2024-05-13T15:31:51"/>
    <x v="1"/>
    <x v="10"/>
    <n v="29"/>
    <x v="2"/>
  </r>
  <r>
    <d v="2024-05-14T00:00:00"/>
    <d v="2024-05-14T08:38:15"/>
    <x v="0"/>
    <x v="12"/>
    <n v="27.92"/>
    <x v="2"/>
  </r>
  <r>
    <d v="2024-05-14T00:00:00"/>
    <d v="2024-05-14T08:39:25"/>
    <x v="0"/>
    <x v="12"/>
    <n v="27.92"/>
    <x v="2"/>
  </r>
  <r>
    <d v="2024-05-14T00:00:00"/>
    <d v="2024-05-14T08:40:17"/>
    <x v="0"/>
    <x v="12"/>
    <n v="27.92"/>
    <x v="2"/>
  </r>
  <r>
    <d v="2024-05-14T00:00:00"/>
    <d v="2024-05-14T10:19:23"/>
    <x v="0"/>
    <x v="12"/>
    <n v="37.72"/>
    <x v="7"/>
  </r>
  <r>
    <d v="2024-05-14T00:00:00"/>
    <d v="2024-05-14T11:32:29"/>
    <x v="0"/>
    <x v="165"/>
    <n v="37.72"/>
    <x v="0"/>
  </r>
  <r>
    <d v="2024-05-14T00:00:00"/>
    <d v="2024-05-14T11:34:13"/>
    <x v="0"/>
    <x v="165"/>
    <n v="37.72"/>
    <x v="7"/>
  </r>
  <r>
    <d v="2024-05-14T00:00:00"/>
    <d v="2024-05-14T14:04:55"/>
    <x v="0"/>
    <x v="25"/>
    <n v="37.72"/>
    <x v="7"/>
  </r>
  <r>
    <d v="2024-05-14T00:00:00"/>
    <d v="2024-05-14T14:06:00"/>
    <x v="0"/>
    <x v="8"/>
    <n v="32.82"/>
    <x v="3"/>
  </r>
  <r>
    <d v="2024-05-14T00:00:00"/>
    <d v="2024-05-14T15:01:55"/>
    <x v="0"/>
    <x v="40"/>
    <n v="27.92"/>
    <x v="2"/>
  </r>
  <r>
    <d v="2024-05-14T00:00:00"/>
    <d v="2024-05-14T16:57:57"/>
    <x v="0"/>
    <x v="166"/>
    <n v="32.82"/>
    <x v="3"/>
  </r>
  <r>
    <d v="2024-05-14T00:00:00"/>
    <d v="2024-05-14T16:59:10"/>
    <x v="0"/>
    <x v="166"/>
    <n v="37.72"/>
    <x v="7"/>
  </r>
  <r>
    <d v="2024-05-14T00:00:00"/>
    <d v="2024-05-14T22:51:25"/>
    <x v="0"/>
    <x v="167"/>
    <n v="37.72"/>
    <x v="1"/>
  </r>
  <r>
    <d v="2024-05-15T00:00:00"/>
    <d v="2024-05-15T08:40:06"/>
    <x v="0"/>
    <x v="168"/>
    <n v="37.72"/>
    <x v="0"/>
  </r>
  <r>
    <d v="2024-05-15T00:00:00"/>
    <d v="2024-05-15T11:14:19"/>
    <x v="0"/>
    <x v="12"/>
    <n v="23.02"/>
    <x v="6"/>
  </r>
  <r>
    <d v="2024-05-15T00:00:00"/>
    <d v="2024-05-15T11:19:10"/>
    <x v="0"/>
    <x v="12"/>
    <n v="27.92"/>
    <x v="2"/>
  </r>
  <r>
    <d v="2024-05-15T00:00:00"/>
    <d v="2024-05-15T13:34:35"/>
    <x v="0"/>
    <x v="2"/>
    <n v="27.92"/>
    <x v="2"/>
  </r>
  <r>
    <d v="2024-05-15T00:00:00"/>
    <d v="2024-05-15T13:35:29"/>
    <x v="0"/>
    <x v="2"/>
    <n v="27.92"/>
    <x v="2"/>
  </r>
  <r>
    <d v="2024-05-15T00:00:00"/>
    <d v="2024-05-15T13:36:27"/>
    <x v="0"/>
    <x v="2"/>
    <n v="27.92"/>
    <x v="2"/>
  </r>
  <r>
    <d v="2024-05-15T00:00:00"/>
    <d v="2024-05-15T13:55:29"/>
    <x v="0"/>
    <x v="164"/>
    <n v="32.82"/>
    <x v="3"/>
  </r>
  <r>
    <d v="2024-05-15T00:00:00"/>
    <d v="2024-05-15T14:38:11"/>
    <x v="1"/>
    <x v="10"/>
    <n v="29"/>
    <x v="2"/>
  </r>
  <r>
    <d v="2024-05-15T00:00:00"/>
    <d v="2024-05-15T14:38:52"/>
    <x v="0"/>
    <x v="169"/>
    <n v="27.92"/>
    <x v="5"/>
  </r>
  <r>
    <d v="2024-05-15T00:00:00"/>
    <d v="2024-05-15T14:39:44"/>
    <x v="0"/>
    <x v="12"/>
    <n v="27.92"/>
    <x v="5"/>
  </r>
  <r>
    <d v="2024-05-15T00:00:00"/>
    <d v="2024-05-15T17:28:59"/>
    <x v="0"/>
    <x v="170"/>
    <n v="23.02"/>
    <x v="6"/>
  </r>
  <r>
    <d v="2024-05-15T00:00:00"/>
    <d v="2024-05-15T20:20:35"/>
    <x v="0"/>
    <x v="171"/>
    <n v="37.72"/>
    <x v="7"/>
  </r>
  <r>
    <d v="2024-05-16T00:00:00"/>
    <d v="2024-05-16T10:38:42"/>
    <x v="0"/>
    <x v="97"/>
    <n v="32.82"/>
    <x v="3"/>
  </r>
  <r>
    <d v="2024-05-16T00:00:00"/>
    <d v="2024-05-16T10:39:49"/>
    <x v="0"/>
    <x v="172"/>
    <n v="32.82"/>
    <x v="3"/>
  </r>
  <r>
    <d v="2024-05-16T00:00:00"/>
    <d v="2024-05-16T11:42:50"/>
    <x v="1"/>
    <x v="10"/>
    <n v="39"/>
    <x v="0"/>
  </r>
  <r>
    <d v="2024-05-16T00:00:00"/>
    <d v="2024-05-16T11:44:21"/>
    <x v="1"/>
    <x v="10"/>
    <n v="39"/>
    <x v="7"/>
  </r>
  <r>
    <d v="2024-05-16T00:00:00"/>
    <d v="2024-05-16T12:14:00"/>
    <x v="0"/>
    <x v="173"/>
    <n v="32.82"/>
    <x v="3"/>
  </r>
  <r>
    <d v="2024-05-16T00:00:00"/>
    <d v="2024-05-16T15:15:16"/>
    <x v="0"/>
    <x v="174"/>
    <n v="37.72"/>
    <x v="1"/>
  </r>
  <r>
    <d v="2024-05-16T00:00:00"/>
    <d v="2024-05-16T17:44:32"/>
    <x v="0"/>
    <x v="69"/>
    <n v="37.72"/>
    <x v="0"/>
  </r>
  <r>
    <d v="2024-05-16T00:00:00"/>
    <d v="2024-05-16T18:12:57"/>
    <x v="0"/>
    <x v="175"/>
    <n v="37.72"/>
    <x v="1"/>
  </r>
  <r>
    <d v="2024-05-16T00:00:00"/>
    <d v="2024-05-16T18:13:58"/>
    <x v="0"/>
    <x v="175"/>
    <n v="37.72"/>
    <x v="0"/>
  </r>
  <r>
    <d v="2024-05-17T00:00:00"/>
    <d v="2024-05-17T09:00:48"/>
    <x v="0"/>
    <x v="33"/>
    <n v="27.92"/>
    <x v="2"/>
  </r>
  <r>
    <d v="2024-05-17T00:00:00"/>
    <d v="2024-05-17T11:30:28"/>
    <x v="0"/>
    <x v="164"/>
    <n v="32.82"/>
    <x v="3"/>
  </r>
  <r>
    <d v="2024-05-17T00:00:00"/>
    <d v="2024-05-17T14:58:03"/>
    <x v="1"/>
    <x v="10"/>
    <n v="34"/>
    <x v="3"/>
  </r>
  <r>
    <d v="2024-05-17T00:00:00"/>
    <d v="2024-05-17T19:55:19"/>
    <x v="0"/>
    <x v="12"/>
    <n v="32.82"/>
    <x v="3"/>
  </r>
  <r>
    <d v="2024-05-17T00:00:00"/>
    <d v="2024-05-17T19:56:47"/>
    <x v="0"/>
    <x v="8"/>
    <n v="37.72"/>
    <x v="7"/>
  </r>
  <r>
    <d v="2024-05-17T00:00:00"/>
    <d v="2024-05-17T20:37:53"/>
    <x v="0"/>
    <x v="176"/>
    <n v="37.72"/>
    <x v="7"/>
  </r>
  <r>
    <d v="2024-05-17T00:00:00"/>
    <d v="2024-05-17T22:34:51"/>
    <x v="0"/>
    <x v="177"/>
    <n v="27.92"/>
    <x v="2"/>
  </r>
  <r>
    <d v="2024-05-17T00:00:00"/>
    <d v="2024-05-17T22:36:33"/>
    <x v="0"/>
    <x v="178"/>
    <n v="37.72"/>
    <x v="0"/>
  </r>
  <r>
    <d v="2024-05-17T00:00:00"/>
    <d v="2024-05-17T22:37:43"/>
    <x v="0"/>
    <x v="179"/>
    <n v="37.72"/>
    <x v="0"/>
  </r>
  <r>
    <d v="2024-05-18T00:00:00"/>
    <d v="2024-05-18T08:01:38"/>
    <x v="0"/>
    <x v="180"/>
    <n v="37.72"/>
    <x v="7"/>
  </r>
  <r>
    <d v="2024-05-18T00:00:00"/>
    <d v="2024-05-18T08:02:40"/>
    <x v="0"/>
    <x v="180"/>
    <n v="37.72"/>
    <x v="7"/>
  </r>
  <r>
    <d v="2024-05-18T00:00:00"/>
    <d v="2024-05-18T11:15:56"/>
    <x v="0"/>
    <x v="181"/>
    <n v="32.82"/>
    <x v="3"/>
  </r>
  <r>
    <d v="2024-05-18T00:00:00"/>
    <d v="2024-05-18T16:48:29"/>
    <x v="0"/>
    <x v="172"/>
    <n v="32.82"/>
    <x v="3"/>
  </r>
  <r>
    <d v="2024-05-18T00:00:00"/>
    <d v="2024-05-18T16:49:27"/>
    <x v="0"/>
    <x v="97"/>
    <n v="32.82"/>
    <x v="3"/>
  </r>
  <r>
    <d v="2024-05-18T00:00:00"/>
    <d v="2024-05-18T19:58:44"/>
    <x v="0"/>
    <x v="40"/>
    <n v="32.82"/>
    <x v="3"/>
  </r>
  <r>
    <d v="2024-05-18T00:00:00"/>
    <d v="2024-05-18T20:22:53"/>
    <x v="0"/>
    <x v="8"/>
    <n v="37.72"/>
    <x v="0"/>
  </r>
  <r>
    <d v="2024-05-18T00:00:00"/>
    <d v="2024-05-18T22:05:27"/>
    <x v="1"/>
    <x v="10"/>
    <n v="39"/>
    <x v="7"/>
  </r>
  <r>
    <d v="2024-05-19T00:00:00"/>
    <d v="2024-05-19T07:58:38"/>
    <x v="0"/>
    <x v="182"/>
    <n v="27.92"/>
    <x v="2"/>
  </r>
  <r>
    <d v="2024-05-19T00:00:00"/>
    <d v="2024-05-19T07:59:34"/>
    <x v="0"/>
    <x v="182"/>
    <n v="27.92"/>
    <x v="2"/>
  </r>
  <r>
    <d v="2024-05-19T00:00:00"/>
    <d v="2024-05-19T08:00:35"/>
    <x v="0"/>
    <x v="183"/>
    <n v="37.72"/>
    <x v="7"/>
  </r>
  <r>
    <d v="2024-05-19T00:00:00"/>
    <d v="2024-05-19T09:28:50"/>
    <x v="1"/>
    <x v="10"/>
    <n v="24"/>
    <x v="6"/>
  </r>
  <r>
    <d v="2024-05-19T00:00:00"/>
    <d v="2024-05-19T12:14:27"/>
    <x v="0"/>
    <x v="184"/>
    <n v="32.82"/>
    <x v="3"/>
  </r>
  <r>
    <d v="2024-05-19T00:00:00"/>
    <d v="2024-05-19T14:43:40"/>
    <x v="0"/>
    <x v="12"/>
    <n v="27.92"/>
    <x v="2"/>
  </r>
  <r>
    <d v="2024-05-19T00:00:00"/>
    <d v="2024-05-19T15:58:58"/>
    <x v="0"/>
    <x v="185"/>
    <n v="32.82"/>
    <x v="3"/>
  </r>
  <r>
    <d v="2024-05-19T00:00:00"/>
    <d v="2024-05-19T18:12:36"/>
    <x v="0"/>
    <x v="186"/>
    <n v="32.82"/>
    <x v="3"/>
  </r>
  <r>
    <d v="2024-05-19T00:00:00"/>
    <d v="2024-05-19T18:13:48"/>
    <x v="0"/>
    <x v="186"/>
    <n v="23.02"/>
    <x v="6"/>
  </r>
  <r>
    <d v="2024-05-19T00:00:00"/>
    <d v="2024-05-19T18:16:30"/>
    <x v="0"/>
    <x v="186"/>
    <n v="37.72"/>
    <x v="1"/>
  </r>
  <r>
    <d v="2024-05-19T00:00:00"/>
    <d v="2024-05-19T19:51:07"/>
    <x v="0"/>
    <x v="187"/>
    <n v="37.72"/>
    <x v="7"/>
  </r>
  <r>
    <d v="2024-05-19T00:00:00"/>
    <d v="2024-05-19T21:15:42"/>
    <x v="0"/>
    <x v="188"/>
    <n v="37.72"/>
    <x v="7"/>
  </r>
  <r>
    <d v="2024-05-19T00:00:00"/>
    <d v="2024-05-19T21:18:36"/>
    <x v="0"/>
    <x v="189"/>
    <n v="37.72"/>
    <x v="7"/>
  </r>
  <r>
    <d v="2024-05-20T00:00:00"/>
    <d v="2024-05-20T10:05:59"/>
    <x v="0"/>
    <x v="190"/>
    <n v="32.82"/>
    <x v="3"/>
  </r>
  <r>
    <d v="2024-05-20T00:00:00"/>
    <d v="2024-05-20T10:17:52"/>
    <x v="0"/>
    <x v="191"/>
    <n v="37.72"/>
    <x v="0"/>
  </r>
  <r>
    <d v="2024-05-20T00:00:00"/>
    <d v="2024-05-20T10:58:48"/>
    <x v="0"/>
    <x v="0"/>
    <n v="37.72"/>
    <x v="0"/>
  </r>
  <r>
    <d v="2024-05-20T00:00:00"/>
    <d v="2024-05-20T11:15:16"/>
    <x v="0"/>
    <x v="143"/>
    <n v="27.92"/>
    <x v="2"/>
  </r>
  <r>
    <d v="2024-05-20T00:00:00"/>
    <d v="2024-05-20T11:16:20"/>
    <x v="0"/>
    <x v="143"/>
    <n v="27.92"/>
    <x v="2"/>
  </r>
  <r>
    <d v="2024-05-20T00:00:00"/>
    <d v="2024-05-20T13:27:13"/>
    <x v="0"/>
    <x v="2"/>
    <n v="27.92"/>
    <x v="2"/>
  </r>
  <r>
    <d v="2024-05-20T00:00:00"/>
    <d v="2024-05-20T13:28:10"/>
    <x v="0"/>
    <x v="2"/>
    <n v="27.92"/>
    <x v="2"/>
  </r>
  <r>
    <d v="2024-05-20T00:00:00"/>
    <d v="2024-05-20T14:13:19"/>
    <x v="0"/>
    <x v="192"/>
    <n v="32.82"/>
    <x v="3"/>
  </r>
  <r>
    <d v="2024-05-20T00:00:00"/>
    <d v="2024-05-20T14:14:31"/>
    <x v="0"/>
    <x v="192"/>
    <n v="37.72"/>
    <x v="7"/>
  </r>
  <r>
    <d v="2024-05-20T00:00:00"/>
    <d v="2024-05-20T14:32:21"/>
    <x v="1"/>
    <x v="10"/>
    <n v="29"/>
    <x v="2"/>
  </r>
  <r>
    <d v="2024-05-20T00:00:00"/>
    <d v="2024-05-20T17:12:51"/>
    <x v="0"/>
    <x v="120"/>
    <n v="37.72"/>
    <x v="0"/>
  </r>
  <r>
    <d v="2024-05-20T00:00:00"/>
    <d v="2024-05-20T17:13:57"/>
    <x v="0"/>
    <x v="193"/>
    <n v="37.72"/>
    <x v="0"/>
  </r>
  <r>
    <d v="2024-05-20T00:00:00"/>
    <d v="2024-05-20T20:36:48"/>
    <x v="0"/>
    <x v="194"/>
    <n v="32.82"/>
    <x v="3"/>
  </r>
  <r>
    <d v="2024-05-20T00:00:00"/>
    <d v="2024-05-20T20:37:57"/>
    <x v="0"/>
    <x v="194"/>
    <n v="37.72"/>
    <x v="4"/>
  </r>
  <r>
    <d v="2024-05-20T00:00:00"/>
    <d v="2024-05-20T20:46:52"/>
    <x v="0"/>
    <x v="195"/>
    <n v="27.92"/>
    <x v="5"/>
  </r>
  <r>
    <d v="2024-05-20T00:00:00"/>
    <d v="2024-05-20T21:36:54"/>
    <x v="0"/>
    <x v="12"/>
    <n v="32.82"/>
    <x v="3"/>
  </r>
  <r>
    <d v="2024-05-20T00:00:00"/>
    <d v="2024-05-20T21:37:58"/>
    <x v="0"/>
    <x v="12"/>
    <n v="32.82"/>
    <x v="3"/>
  </r>
  <r>
    <d v="2024-05-21T00:00:00"/>
    <d v="2024-05-21T08:27:38"/>
    <x v="0"/>
    <x v="196"/>
    <n v="37.72"/>
    <x v="0"/>
  </r>
  <r>
    <d v="2024-05-21T00:00:00"/>
    <d v="2024-05-21T09:43:51"/>
    <x v="1"/>
    <x v="10"/>
    <n v="29"/>
    <x v="2"/>
  </r>
  <r>
    <d v="2024-05-21T00:00:00"/>
    <d v="2024-05-21T09:44:40"/>
    <x v="1"/>
    <x v="10"/>
    <n v="34"/>
    <x v="3"/>
  </r>
  <r>
    <d v="2024-05-21T00:00:00"/>
    <d v="2024-05-21T09:46:09"/>
    <x v="1"/>
    <x v="10"/>
    <n v="39"/>
    <x v="4"/>
  </r>
  <r>
    <d v="2024-05-21T00:00:00"/>
    <d v="2024-05-21T10:05:08"/>
    <x v="1"/>
    <x v="10"/>
    <n v="39"/>
    <x v="0"/>
  </r>
  <r>
    <d v="2024-05-21T00:00:00"/>
    <d v="2024-05-21T16:10:20"/>
    <x v="0"/>
    <x v="197"/>
    <n v="37.72"/>
    <x v="0"/>
  </r>
  <r>
    <d v="2024-05-21T00:00:00"/>
    <d v="2024-05-21T18:13:24"/>
    <x v="0"/>
    <x v="12"/>
    <n v="23.02"/>
    <x v="6"/>
  </r>
  <r>
    <d v="2024-05-21T00:00:00"/>
    <d v="2024-05-21T19:11:09"/>
    <x v="0"/>
    <x v="198"/>
    <n v="37.72"/>
    <x v="7"/>
  </r>
  <r>
    <d v="2024-05-21T00:00:00"/>
    <d v="2024-05-21T20:13:48"/>
    <x v="0"/>
    <x v="199"/>
    <n v="37.72"/>
    <x v="7"/>
  </r>
  <r>
    <d v="2024-05-22T00:00:00"/>
    <d v="2024-05-22T09:34:42"/>
    <x v="0"/>
    <x v="200"/>
    <n v="37.72"/>
    <x v="7"/>
  </r>
  <r>
    <d v="2024-05-22T00:00:00"/>
    <d v="2024-05-22T10:49:47"/>
    <x v="0"/>
    <x v="191"/>
    <n v="32.82"/>
    <x v="3"/>
  </r>
  <r>
    <d v="2024-05-22T00:00:00"/>
    <d v="2024-05-22T11:18:14"/>
    <x v="0"/>
    <x v="141"/>
    <n v="27.92"/>
    <x v="5"/>
  </r>
  <r>
    <d v="2024-05-22T00:00:00"/>
    <d v="2024-05-22T11:34:55"/>
    <x v="0"/>
    <x v="97"/>
    <n v="32.82"/>
    <x v="3"/>
  </r>
  <r>
    <d v="2024-05-22T00:00:00"/>
    <d v="2024-05-22T12:29:51"/>
    <x v="0"/>
    <x v="12"/>
    <n v="27.92"/>
    <x v="2"/>
  </r>
  <r>
    <d v="2024-05-22T00:00:00"/>
    <d v="2024-05-22T12:30:43"/>
    <x v="0"/>
    <x v="12"/>
    <n v="27.92"/>
    <x v="2"/>
  </r>
  <r>
    <d v="2024-05-22T00:00:00"/>
    <d v="2024-05-22T14:00:20"/>
    <x v="0"/>
    <x v="8"/>
    <n v="32.82"/>
    <x v="3"/>
  </r>
  <r>
    <d v="2024-05-22T00:00:00"/>
    <d v="2024-05-22T19:24:58"/>
    <x v="0"/>
    <x v="134"/>
    <n v="37.72"/>
    <x v="7"/>
  </r>
  <r>
    <d v="2024-05-22T00:00:00"/>
    <d v="2024-05-22T19:25:59"/>
    <x v="0"/>
    <x v="134"/>
    <n v="37.72"/>
    <x v="7"/>
  </r>
  <r>
    <d v="2024-05-22T00:00:00"/>
    <d v="2024-05-22T21:23:53"/>
    <x v="0"/>
    <x v="180"/>
    <n v="37.72"/>
    <x v="1"/>
  </r>
  <r>
    <d v="2024-05-22T00:00:00"/>
    <d v="2024-05-22T21:24:50"/>
    <x v="0"/>
    <x v="180"/>
    <n v="37.72"/>
    <x v="7"/>
  </r>
  <r>
    <d v="2024-05-23T00:00:00"/>
    <d v="2024-05-23T10:10:20"/>
    <x v="0"/>
    <x v="201"/>
    <n v="37.72"/>
    <x v="7"/>
  </r>
  <r>
    <d v="2024-05-23T00:00:00"/>
    <d v="2024-05-23T12:22:07"/>
    <x v="0"/>
    <x v="202"/>
    <n v="23.02"/>
    <x v="6"/>
  </r>
  <r>
    <d v="2024-05-23T00:00:00"/>
    <d v="2024-05-23T15:55:17"/>
    <x v="0"/>
    <x v="180"/>
    <n v="37.72"/>
    <x v="7"/>
  </r>
  <r>
    <d v="2024-05-23T00:00:00"/>
    <d v="2024-05-23T15:56:27"/>
    <x v="0"/>
    <x v="203"/>
    <n v="37.72"/>
    <x v="7"/>
  </r>
  <r>
    <d v="2024-05-23T00:00:00"/>
    <d v="2024-05-23T16:18:14"/>
    <x v="0"/>
    <x v="180"/>
    <n v="37.72"/>
    <x v="7"/>
  </r>
  <r>
    <d v="2024-05-23T00:00:00"/>
    <d v="2024-05-23T16:41:00"/>
    <x v="0"/>
    <x v="77"/>
    <n v="37.72"/>
    <x v="0"/>
  </r>
  <r>
    <d v="2024-05-23T00:00:00"/>
    <d v="2024-05-23T17:14:33"/>
    <x v="0"/>
    <x v="153"/>
    <n v="37.72"/>
    <x v="7"/>
  </r>
  <r>
    <d v="2024-05-23T00:00:00"/>
    <d v="2024-05-23T17:15:45"/>
    <x v="0"/>
    <x v="153"/>
    <n v="37.72"/>
    <x v="0"/>
  </r>
  <r>
    <d v="2024-05-23T00:00:00"/>
    <d v="2024-05-23T19:03:54"/>
    <x v="0"/>
    <x v="204"/>
    <n v="27.92"/>
    <x v="5"/>
  </r>
  <r>
    <d v="2024-05-23T00:00:00"/>
    <d v="2024-05-23T19:17:28"/>
    <x v="0"/>
    <x v="134"/>
    <n v="37.72"/>
    <x v="7"/>
  </r>
  <r>
    <d v="2024-05-23T00:00:00"/>
    <d v="2024-05-23T19:18:26"/>
    <x v="0"/>
    <x v="205"/>
    <n v="37.72"/>
    <x v="7"/>
  </r>
  <r>
    <d v="2024-05-23T00:00:00"/>
    <d v="2024-05-23T19:42:32"/>
    <x v="0"/>
    <x v="206"/>
    <n v="37.72"/>
    <x v="7"/>
  </r>
  <r>
    <d v="2024-05-23T00:00:00"/>
    <d v="2024-05-23T20:15:01"/>
    <x v="0"/>
    <x v="207"/>
    <n v="37.72"/>
    <x v="7"/>
  </r>
  <r>
    <d v="2024-05-23T00:00:00"/>
    <d v="2024-05-23T20:16:24"/>
    <x v="0"/>
    <x v="207"/>
    <n v="37.72"/>
    <x v="0"/>
  </r>
  <r>
    <d v="2024-05-23T00:00:00"/>
    <d v="2024-05-23T22:48:11"/>
    <x v="0"/>
    <x v="208"/>
    <n v="32.82"/>
    <x v="3"/>
  </r>
  <r>
    <d v="2024-05-23T00:00:00"/>
    <d v="2024-05-23T22:55:37"/>
    <x v="1"/>
    <x v="10"/>
    <n v="39"/>
    <x v="1"/>
  </r>
  <r>
    <d v="2024-05-24T00:00:00"/>
    <d v="2024-05-24T11:11:59"/>
    <x v="0"/>
    <x v="141"/>
    <n v="27.92"/>
    <x v="5"/>
  </r>
  <r>
    <d v="2024-05-24T00:00:00"/>
    <d v="2024-05-24T11:15:08"/>
    <x v="0"/>
    <x v="12"/>
    <n v="27.92"/>
    <x v="2"/>
  </r>
  <r>
    <d v="2024-05-24T00:00:00"/>
    <d v="2024-05-24T11:16:13"/>
    <x v="0"/>
    <x v="12"/>
    <n v="27.92"/>
    <x v="2"/>
  </r>
  <r>
    <d v="2024-05-24T00:00:00"/>
    <d v="2024-05-24T16:07:20"/>
    <x v="0"/>
    <x v="81"/>
    <n v="37.72"/>
    <x v="1"/>
  </r>
  <r>
    <d v="2024-05-24T00:00:00"/>
    <d v="2024-05-24T18:17:40"/>
    <x v="0"/>
    <x v="209"/>
    <n v="27.92"/>
    <x v="5"/>
  </r>
  <r>
    <d v="2024-05-24T00:00:00"/>
    <d v="2024-05-24T18:18:37"/>
    <x v="0"/>
    <x v="209"/>
    <n v="27.92"/>
    <x v="5"/>
  </r>
  <r>
    <d v="2024-05-24T00:00:00"/>
    <d v="2024-05-24T22:30:40"/>
    <x v="0"/>
    <x v="210"/>
    <n v="32.82"/>
    <x v="3"/>
  </r>
  <r>
    <d v="2024-05-25T00:00:00"/>
    <d v="2024-05-25T07:40:59"/>
    <x v="1"/>
    <x v="10"/>
    <n v="29"/>
    <x v="2"/>
  </r>
  <r>
    <d v="2024-05-25T00:00:00"/>
    <d v="2024-05-25T12:13:53"/>
    <x v="0"/>
    <x v="211"/>
    <n v="37.72"/>
    <x v="0"/>
  </r>
  <r>
    <d v="2024-05-25T00:00:00"/>
    <d v="2024-05-25T12:40:24"/>
    <x v="1"/>
    <x v="10"/>
    <n v="29"/>
    <x v="2"/>
  </r>
  <r>
    <d v="2024-05-25T00:00:00"/>
    <d v="2024-05-25T12:42:10"/>
    <x v="0"/>
    <x v="212"/>
    <n v="32.82"/>
    <x v="3"/>
  </r>
  <r>
    <d v="2024-05-25T00:00:00"/>
    <d v="2024-05-25T12:43:13"/>
    <x v="0"/>
    <x v="212"/>
    <n v="32.82"/>
    <x v="3"/>
  </r>
  <r>
    <d v="2024-05-25T00:00:00"/>
    <d v="2024-05-25T12:58:12"/>
    <x v="0"/>
    <x v="213"/>
    <n v="32.82"/>
    <x v="3"/>
  </r>
  <r>
    <d v="2024-05-25T00:00:00"/>
    <d v="2024-05-25T16:47:10"/>
    <x v="0"/>
    <x v="40"/>
    <n v="32.82"/>
    <x v="3"/>
  </r>
  <r>
    <d v="2024-05-25T00:00:00"/>
    <d v="2024-05-25T16:48:17"/>
    <x v="0"/>
    <x v="40"/>
    <n v="27.92"/>
    <x v="2"/>
  </r>
  <r>
    <d v="2024-05-26T00:00:00"/>
    <d v="2024-05-26T10:20:02"/>
    <x v="0"/>
    <x v="0"/>
    <n v="37.72"/>
    <x v="0"/>
  </r>
  <r>
    <d v="2024-05-26T00:00:00"/>
    <d v="2024-05-26T14:24:50"/>
    <x v="0"/>
    <x v="214"/>
    <n v="32.82"/>
    <x v="3"/>
  </r>
  <r>
    <d v="2024-05-26T00:00:00"/>
    <d v="2024-05-26T14:26:05"/>
    <x v="0"/>
    <x v="215"/>
    <n v="27.92"/>
    <x v="5"/>
  </r>
  <r>
    <d v="2024-05-26T00:00:00"/>
    <d v="2024-05-26T14:40:59"/>
    <x v="0"/>
    <x v="216"/>
    <n v="32.82"/>
    <x v="3"/>
  </r>
  <r>
    <d v="2024-05-26T00:00:00"/>
    <d v="2024-05-26T17:19:16"/>
    <x v="0"/>
    <x v="217"/>
    <n v="37.72"/>
    <x v="7"/>
  </r>
  <r>
    <d v="2024-05-26T00:00:00"/>
    <d v="2024-05-26T18:09:53"/>
    <x v="0"/>
    <x v="218"/>
    <n v="37.72"/>
    <x v="1"/>
  </r>
  <r>
    <d v="2024-05-26T00:00:00"/>
    <d v="2024-05-26T18:11:02"/>
    <x v="0"/>
    <x v="218"/>
    <n v="37.72"/>
    <x v="1"/>
  </r>
  <r>
    <d v="2024-05-26T00:00:00"/>
    <d v="2024-05-26T18:13:14"/>
    <x v="0"/>
    <x v="218"/>
    <n v="27.92"/>
    <x v="2"/>
  </r>
  <r>
    <d v="2024-05-26T00:00:00"/>
    <d v="2024-05-26T18:39:19"/>
    <x v="0"/>
    <x v="219"/>
    <n v="37.72"/>
    <x v="0"/>
  </r>
  <r>
    <d v="2024-05-26T00:00:00"/>
    <d v="2024-05-26T20:59:15"/>
    <x v="0"/>
    <x v="220"/>
    <n v="37.72"/>
    <x v="1"/>
  </r>
  <r>
    <d v="2024-05-26T00:00:00"/>
    <d v="2024-05-26T21:00:06"/>
    <x v="0"/>
    <x v="220"/>
    <n v="37.72"/>
    <x v="7"/>
  </r>
  <r>
    <d v="2024-05-26T00:00:00"/>
    <d v="2024-05-26T21:02:37"/>
    <x v="0"/>
    <x v="221"/>
    <n v="27.92"/>
    <x v="5"/>
  </r>
  <r>
    <d v="2024-05-26T00:00:00"/>
    <d v="2024-05-26T21:03:52"/>
    <x v="0"/>
    <x v="222"/>
    <n v="37.72"/>
    <x v="7"/>
  </r>
  <r>
    <d v="2024-05-26T00:00:00"/>
    <d v="2024-05-26T21:04:59"/>
    <x v="0"/>
    <x v="221"/>
    <n v="37.72"/>
    <x v="0"/>
  </r>
  <r>
    <d v="2024-05-26T00:00:00"/>
    <d v="2024-05-26T21:06:03"/>
    <x v="0"/>
    <x v="223"/>
    <n v="37.72"/>
    <x v="7"/>
  </r>
  <r>
    <d v="2024-05-27T00:00:00"/>
    <d v="2024-05-27T11:34:55"/>
    <x v="0"/>
    <x v="12"/>
    <n v="27.92"/>
    <x v="2"/>
  </r>
  <r>
    <d v="2024-05-27T00:00:00"/>
    <d v="2024-05-27T14:05:22"/>
    <x v="0"/>
    <x v="224"/>
    <n v="32.82"/>
    <x v="3"/>
  </r>
  <r>
    <d v="2024-05-27T00:00:00"/>
    <d v="2024-05-27T14:06:44"/>
    <x v="0"/>
    <x v="224"/>
    <n v="37.72"/>
    <x v="4"/>
  </r>
  <r>
    <d v="2024-05-27T00:00:00"/>
    <d v="2024-05-27T15:11:34"/>
    <x v="0"/>
    <x v="225"/>
    <n v="27.92"/>
    <x v="2"/>
  </r>
  <r>
    <d v="2024-05-27T00:00:00"/>
    <d v="2024-05-27T15:14:06"/>
    <x v="0"/>
    <x v="225"/>
    <n v="27.92"/>
    <x v="2"/>
  </r>
  <r>
    <d v="2024-05-27T00:00:00"/>
    <d v="2024-05-27T17:50:56"/>
    <x v="0"/>
    <x v="203"/>
    <n v="37.72"/>
    <x v="0"/>
  </r>
  <r>
    <d v="2024-05-27T00:00:00"/>
    <d v="2024-05-27T18:00:51"/>
    <x v="0"/>
    <x v="226"/>
    <n v="27.92"/>
    <x v="2"/>
  </r>
  <r>
    <d v="2024-05-27T00:00:00"/>
    <d v="2024-05-27T19:16:27"/>
    <x v="0"/>
    <x v="227"/>
    <n v="37.72"/>
    <x v="0"/>
  </r>
  <r>
    <d v="2024-05-27T00:00:00"/>
    <d v="2024-05-27T19:17:39"/>
    <x v="0"/>
    <x v="228"/>
    <n v="37.72"/>
    <x v="0"/>
  </r>
  <r>
    <d v="2024-05-27T00:00:00"/>
    <d v="2024-05-27T21:29:07"/>
    <x v="0"/>
    <x v="192"/>
    <n v="32.82"/>
    <x v="3"/>
  </r>
  <r>
    <d v="2024-05-27T00:00:00"/>
    <d v="2024-05-27T21:30:20"/>
    <x v="0"/>
    <x v="206"/>
    <n v="37.72"/>
    <x v="7"/>
  </r>
  <r>
    <d v="2024-05-28T00:00:00"/>
    <d v="2024-05-28T08:37:09"/>
    <x v="0"/>
    <x v="12"/>
    <n v="32.82"/>
    <x v="3"/>
  </r>
  <r>
    <d v="2024-05-28T00:00:00"/>
    <d v="2024-05-28T09:20:11"/>
    <x v="0"/>
    <x v="97"/>
    <n v="32.82"/>
    <x v="3"/>
  </r>
  <r>
    <d v="2024-05-28T00:00:00"/>
    <d v="2024-05-28T11:48:18"/>
    <x v="0"/>
    <x v="229"/>
    <n v="37.72"/>
    <x v="7"/>
  </r>
  <r>
    <d v="2024-05-28T00:00:00"/>
    <d v="2024-05-28T13:14:40"/>
    <x v="0"/>
    <x v="230"/>
    <n v="37.72"/>
    <x v="7"/>
  </r>
  <r>
    <d v="2024-05-28T00:00:00"/>
    <d v="2024-05-28T14:10:54"/>
    <x v="0"/>
    <x v="194"/>
    <n v="37.72"/>
    <x v="4"/>
  </r>
  <r>
    <d v="2024-05-28T00:00:00"/>
    <d v="2024-05-28T16:25:39"/>
    <x v="0"/>
    <x v="141"/>
    <n v="27.92"/>
    <x v="5"/>
  </r>
  <r>
    <d v="2024-05-28T00:00:00"/>
    <d v="2024-05-28T17:21:44"/>
    <x v="1"/>
    <x v="10"/>
    <n v="39"/>
    <x v="7"/>
  </r>
  <r>
    <d v="2024-05-28T00:00:00"/>
    <d v="2024-05-28T19:09:29"/>
    <x v="0"/>
    <x v="231"/>
    <n v="27.92"/>
    <x v="2"/>
  </r>
  <r>
    <d v="2024-05-28T00:00:00"/>
    <d v="2024-05-28T19:10:31"/>
    <x v="0"/>
    <x v="231"/>
    <n v="37.72"/>
    <x v="0"/>
  </r>
  <r>
    <d v="2024-05-28T00:00:00"/>
    <d v="2024-05-28T20:24:32"/>
    <x v="0"/>
    <x v="8"/>
    <n v="32.82"/>
    <x v="3"/>
  </r>
  <r>
    <d v="2024-05-28T00:00:00"/>
    <d v="2024-05-28T20:50:19"/>
    <x v="0"/>
    <x v="12"/>
    <n v="27.92"/>
    <x v="2"/>
  </r>
  <r>
    <d v="2024-05-29T00:00:00"/>
    <d v="2024-05-29T09:14:44"/>
    <x v="0"/>
    <x v="232"/>
    <n v="37.72"/>
    <x v="0"/>
  </r>
  <r>
    <d v="2024-05-29T00:00:00"/>
    <d v="2024-05-29T10:48:47"/>
    <x v="1"/>
    <x v="10"/>
    <n v="39"/>
    <x v="0"/>
  </r>
  <r>
    <d v="2024-05-29T00:00:00"/>
    <d v="2024-05-29T11:14:03"/>
    <x v="0"/>
    <x v="233"/>
    <n v="37.72"/>
    <x v="1"/>
  </r>
  <r>
    <d v="2024-05-29T00:00:00"/>
    <d v="2024-05-29T15:10:49"/>
    <x v="0"/>
    <x v="234"/>
    <n v="27.92"/>
    <x v="2"/>
  </r>
  <r>
    <d v="2024-05-29T00:00:00"/>
    <d v="2024-05-29T15:22:56"/>
    <x v="0"/>
    <x v="235"/>
    <n v="37.72"/>
    <x v="0"/>
  </r>
  <r>
    <d v="2024-05-29T00:00:00"/>
    <d v="2024-05-29T15:45:13"/>
    <x v="0"/>
    <x v="236"/>
    <n v="37.72"/>
    <x v="7"/>
  </r>
  <r>
    <d v="2024-05-29T00:00:00"/>
    <d v="2024-05-29T16:45:04"/>
    <x v="0"/>
    <x v="237"/>
    <n v="37.72"/>
    <x v="0"/>
  </r>
  <r>
    <d v="2024-05-29T00:00:00"/>
    <d v="2024-05-29T18:24:03"/>
    <x v="0"/>
    <x v="238"/>
    <n v="27.92"/>
    <x v="5"/>
  </r>
  <r>
    <d v="2024-05-29T00:00:00"/>
    <d v="2024-05-29T18:24:59"/>
    <x v="0"/>
    <x v="238"/>
    <n v="37.72"/>
    <x v="0"/>
  </r>
  <r>
    <d v="2024-05-29T00:00:00"/>
    <d v="2024-05-29T20:30:42"/>
    <x v="0"/>
    <x v="239"/>
    <n v="37.72"/>
    <x v="1"/>
  </r>
  <r>
    <d v="2024-05-29T00:00:00"/>
    <d v="2024-05-29T20:32:35"/>
    <x v="0"/>
    <x v="240"/>
    <n v="37.72"/>
    <x v="4"/>
  </r>
  <r>
    <d v="2024-05-30T00:00:00"/>
    <d v="2024-05-30T08:29:06"/>
    <x v="0"/>
    <x v="241"/>
    <n v="37.72"/>
    <x v="7"/>
  </r>
  <r>
    <d v="2024-05-30T00:00:00"/>
    <d v="2024-05-30T08:30:22"/>
    <x v="0"/>
    <x v="241"/>
    <n v="37.72"/>
    <x v="0"/>
  </r>
  <r>
    <d v="2024-05-30T00:00:00"/>
    <d v="2024-05-30T08:37:05"/>
    <x v="0"/>
    <x v="242"/>
    <n v="32.82"/>
    <x v="3"/>
  </r>
  <r>
    <d v="2024-05-30T00:00:00"/>
    <d v="2024-05-30T09:47:59"/>
    <x v="0"/>
    <x v="0"/>
    <n v="37.72"/>
    <x v="0"/>
  </r>
  <r>
    <d v="2024-05-30T00:00:00"/>
    <d v="2024-05-30T14:56:15"/>
    <x v="0"/>
    <x v="97"/>
    <n v="32.82"/>
    <x v="3"/>
  </r>
  <r>
    <d v="2024-05-30T00:00:00"/>
    <d v="2024-05-30T15:16:16"/>
    <x v="0"/>
    <x v="243"/>
    <n v="23.02"/>
    <x v="6"/>
  </r>
  <r>
    <d v="2024-05-30T00:00:00"/>
    <d v="2024-05-30T15:17:39"/>
    <x v="0"/>
    <x v="12"/>
    <n v="23.02"/>
    <x v="6"/>
  </r>
  <r>
    <d v="2024-05-30T00:00:00"/>
    <d v="2024-05-30T19:53:11"/>
    <x v="0"/>
    <x v="206"/>
    <n v="37.72"/>
    <x v="7"/>
  </r>
  <r>
    <d v="2024-05-30T00:00:00"/>
    <d v="2024-05-30T20:31:05"/>
    <x v="0"/>
    <x v="244"/>
    <n v="37.72"/>
    <x v="0"/>
  </r>
  <r>
    <d v="2024-05-30T00:00:00"/>
    <d v="2024-05-30T20:46:14"/>
    <x v="0"/>
    <x v="8"/>
    <n v="37.72"/>
    <x v="1"/>
  </r>
  <r>
    <d v="2024-05-30T00:00:00"/>
    <d v="2024-05-30T20:47:22"/>
    <x v="0"/>
    <x v="8"/>
    <n v="32.82"/>
    <x v="3"/>
  </r>
  <r>
    <d v="2024-05-31T00:00:00"/>
    <d v="2024-05-31T07:53:57"/>
    <x v="0"/>
    <x v="245"/>
    <n v="32.82"/>
    <x v="3"/>
  </r>
  <r>
    <d v="2024-05-31T00:00:00"/>
    <d v="2024-05-31T09:21:08"/>
    <x v="0"/>
    <x v="246"/>
    <n v="37.72"/>
    <x v="0"/>
  </r>
  <r>
    <d v="2024-05-31T00:00:00"/>
    <d v="2024-05-31T09:23:59"/>
    <x v="1"/>
    <x v="10"/>
    <n v="39"/>
    <x v="0"/>
  </r>
  <r>
    <d v="2024-05-31T00:00:00"/>
    <d v="2024-05-31T10:38:08"/>
    <x v="0"/>
    <x v="247"/>
    <n v="37.72"/>
    <x v="1"/>
  </r>
  <r>
    <d v="2024-05-31T00:00:00"/>
    <d v="2024-05-31T10:39:06"/>
    <x v="0"/>
    <x v="248"/>
    <n v="37.72"/>
    <x v="4"/>
  </r>
  <r>
    <d v="2024-05-31T00:00:00"/>
    <d v="2024-05-31T14:50:13"/>
    <x v="0"/>
    <x v="249"/>
    <n v="32.82"/>
    <x v="3"/>
  </r>
  <r>
    <d v="2024-05-31T00:00:00"/>
    <d v="2024-05-31T18:23:45"/>
    <x v="0"/>
    <x v="250"/>
    <n v="37.72"/>
    <x v="0"/>
  </r>
  <r>
    <d v="2024-05-31T00:00:00"/>
    <d v="2024-05-31T18:25:03"/>
    <x v="0"/>
    <x v="250"/>
    <n v="37.72"/>
    <x v="0"/>
  </r>
  <r>
    <d v="2024-05-31T00:00:00"/>
    <d v="2024-05-31T20:06:39"/>
    <x v="0"/>
    <x v="180"/>
    <n v="37.72"/>
    <x v="7"/>
  </r>
  <r>
    <d v="2024-05-31T00:00:00"/>
    <d v="2024-05-31T20:33:06"/>
    <x v="0"/>
    <x v="134"/>
    <n v="32.82"/>
    <x v="3"/>
  </r>
  <r>
    <d v="2024-05-31T00:00:00"/>
    <d v="2024-05-31T20:34:33"/>
    <x v="0"/>
    <x v="134"/>
    <n v="37.72"/>
    <x v="0"/>
  </r>
  <r>
    <d v="2024-05-31T00:00:00"/>
    <d v="2024-05-31T22:05:47"/>
    <x v="0"/>
    <x v="206"/>
    <n v="37.72"/>
    <x v="7"/>
  </r>
  <r>
    <d v="2024-05-31T00:00:00"/>
    <d v="2024-05-31T22:06:52"/>
    <x v="0"/>
    <x v="206"/>
    <n v="32.82"/>
    <x v="3"/>
  </r>
  <r>
    <d v="2024-05-31T00:00:00"/>
    <d v="2024-05-31T22:07:55"/>
    <x v="0"/>
    <x v="206"/>
    <n v="27.92"/>
    <x v="5"/>
  </r>
  <r>
    <d v="2024-06-01T00:00:00"/>
    <d v="2024-06-01T08:27:02"/>
    <x v="0"/>
    <x v="141"/>
    <n v="27.92"/>
    <x v="5"/>
  </r>
  <r>
    <d v="2024-06-01T00:00:00"/>
    <d v="2024-06-01T09:48:25"/>
    <x v="0"/>
    <x v="232"/>
    <n v="37.72"/>
    <x v="0"/>
  </r>
  <r>
    <d v="2024-06-01T00:00:00"/>
    <d v="2024-06-01T11:38:09"/>
    <x v="0"/>
    <x v="250"/>
    <n v="37.72"/>
    <x v="0"/>
  </r>
  <r>
    <d v="2024-06-01T00:00:00"/>
    <d v="2024-06-01T14:28:54"/>
    <x v="0"/>
    <x v="97"/>
    <n v="32.82"/>
    <x v="3"/>
  </r>
  <r>
    <d v="2024-06-01T00:00:00"/>
    <d v="2024-06-01T18:20:13"/>
    <x v="0"/>
    <x v="251"/>
    <n v="32.82"/>
    <x v="3"/>
  </r>
  <r>
    <d v="2024-06-01T00:00:00"/>
    <d v="2024-06-01T18:21:15"/>
    <x v="0"/>
    <x v="251"/>
    <n v="32.82"/>
    <x v="3"/>
  </r>
  <r>
    <d v="2024-06-01T00:00:00"/>
    <d v="2024-06-01T20:50:10"/>
    <x v="0"/>
    <x v="154"/>
    <n v="37.72"/>
    <x v="7"/>
  </r>
  <r>
    <d v="2024-06-01T00:00:00"/>
    <d v="2024-06-01T20:51:14"/>
    <x v="0"/>
    <x v="154"/>
    <n v="37.72"/>
    <x v="7"/>
  </r>
  <r>
    <d v="2024-06-01T00:00:00"/>
    <d v="2024-06-01T20:54:59"/>
    <x v="1"/>
    <x v="10"/>
    <n v="39"/>
    <x v="4"/>
  </r>
  <r>
    <d v="2024-06-01T00:00:00"/>
    <d v="2024-06-01T20:59:10"/>
    <x v="0"/>
    <x v="252"/>
    <n v="37.72"/>
    <x v="4"/>
  </r>
  <r>
    <d v="2024-06-01T00:00:00"/>
    <d v="2024-06-01T21:51:05"/>
    <x v="0"/>
    <x v="8"/>
    <n v="32.82"/>
    <x v="3"/>
  </r>
  <r>
    <d v="2024-06-02T00:00:00"/>
    <d v="2024-06-02T20:03:26"/>
    <x v="0"/>
    <x v="8"/>
    <n v="37.72"/>
    <x v="0"/>
  </r>
  <r>
    <d v="2024-06-02T00:00:00"/>
    <d v="2024-06-02T20:24:02"/>
    <x v="0"/>
    <x v="40"/>
    <n v="32.82"/>
    <x v="3"/>
  </r>
  <r>
    <d v="2024-06-02T00:00:00"/>
    <d v="2024-06-02T20:25:07"/>
    <x v="0"/>
    <x v="40"/>
    <n v="37.72"/>
    <x v="7"/>
  </r>
  <r>
    <d v="2024-06-02T00:00:00"/>
    <d v="2024-06-02T21:07:21"/>
    <x v="0"/>
    <x v="97"/>
    <n v="32.82"/>
    <x v="3"/>
  </r>
  <r>
    <d v="2024-06-02T00:00:00"/>
    <d v="2024-06-02T21:30:12"/>
    <x v="0"/>
    <x v="253"/>
    <n v="37.72"/>
    <x v="0"/>
  </r>
  <r>
    <d v="2024-06-02T00:00:00"/>
    <d v="2024-06-02T22:43:11"/>
    <x v="1"/>
    <x v="10"/>
    <n v="34"/>
    <x v="3"/>
  </r>
  <r>
    <d v="2024-06-03T00:00:00"/>
    <d v="2024-06-03T10:12:04"/>
    <x v="0"/>
    <x v="0"/>
    <n v="37.72"/>
    <x v="0"/>
  </r>
  <r>
    <d v="2024-06-03T00:00:00"/>
    <d v="2024-06-03T10:27:50"/>
    <x v="0"/>
    <x v="191"/>
    <n v="37.72"/>
    <x v="0"/>
  </r>
  <r>
    <d v="2024-06-03T00:00:00"/>
    <d v="2024-06-03T14:31:42"/>
    <x v="0"/>
    <x v="25"/>
    <n v="37.72"/>
    <x v="7"/>
  </r>
  <r>
    <d v="2024-06-03T00:00:00"/>
    <d v="2024-06-03T14:33:01"/>
    <x v="0"/>
    <x v="24"/>
    <n v="32.82"/>
    <x v="3"/>
  </r>
  <r>
    <d v="2024-06-03T00:00:00"/>
    <d v="2024-06-03T14:34:07"/>
    <x v="0"/>
    <x v="8"/>
    <n v="37.72"/>
    <x v="0"/>
  </r>
  <r>
    <d v="2024-06-03T00:00:00"/>
    <d v="2024-06-03T21:42:52"/>
    <x v="1"/>
    <x v="10"/>
    <n v="34"/>
    <x v="3"/>
  </r>
  <r>
    <d v="2024-06-03T00:00:00"/>
    <d v="2024-06-03T21:43:37"/>
    <x v="1"/>
    <x v="10"/>
    <n v="34"/>
    <x v="3"/>
  </r>
  <r>
    <d v="2024-06-04T00:00:00"/>
    <d v="2024-06-04T09:23:43"/>
    <x v="0"/>
    <x v="141"/>
    <n v="27.92"/>
    <x v="5"/>
  </r>
  <r>
    <d v="2024-06-04T00:00:00"/>
    <d v="2024-06-04T10:27:14"/>
    <x v="0"/>
    <x v="97"/>
    <n v="32.82"/>
    <x v="3"/>
  </r>
  <r>
    <d v="2024-06-04T00:00:00"/>
    <d v="2024-06-04T12:02:10"/>
    <x v="0"/>
    <x v="254"/>
    <n v="37.72"/>
    <x v="0"/>
  </r>
  <r>
    <d v="2024-06-04T00:00:00"/>
    <d v="2024-06-04T12:05:29"/>
    <x v="0"/>
    <x v="254"/>
    <n v="37.72"/>
    <x v="1"/>
  </r>
  <r>
    <d v="2024-06-04T00:00:00"/>
    <d v="2024-06-04T15:30:32"/>
    <x v="0"/>
    <x v="255"/>
    <n v="37.72"/>
    <x v="0"/>
  </r>
  <r>
    <d v="2024-06-04T00:00:00"/>
    <d v="2024-06-04T17:46:37"/>
    <x v="0"/>
    <x v="192"/>
    <n v="27.92"/>
    <x v="5"/>
  </r>
  <r>
    <d v="2024-06-04T00:00:00"/>
    <d v="2024-06-04T17:47:29"/>
    <x v="0"/>
    <x v="192"/>
    <n v="37.72"/>
    <x v="7"/>
  </r>
  <r>
    <d v="2024-06-04T00:00:00"/>
    <d v="2024-06-04T20:13:01"/>
    <x v="0"/>
    <x v="256"/>
    <n v="37.72"/>
    <x v="1"/>
  </r>
  <r>
    <d v="2024-06-04T00:00:00"/>
    <d v="2024-06-04T20:50:34"/>
    <x v="0"/>
    <x v="257"/>
    <n v="37.72"/>
    <x v="7"/>
  </r>
  <r>
    <d v="2024-06-04T00:00:00"/>
    <d v="2024-06-04T21:31:59"/>
    <x v="0"/>
    <x v="258"/>
    <n v="27.92"/>
    <x v="5"/>
  </r>
  <r>
    <d v="2024-06-04T00:00:00"/>
    <d v="2024-06-04T21:33:03"/>
    <x v="0"/>
    <x v="259"/>
    <n v="32.82"/>
    <x v="3"/>
  </r>
  <r>
    <d v="2024-06-04T00:00:00"/>
    <d v="2024-06-04T21:34:56"/>
    <x v="0"/>
    <x v="260"/>
    <n v="32.82"/>
    <x v="3"/>
  </r>
  <r>
    <d v="2024-06-04T00:00:00"/>
    <d v="2024-06-04T21:36:07"/>
    <x v="0"/>
    <x v="260"/>
    <n v="32.82"/>
    <x v="3"/>
  </r>
  <r>
    <d v="2024-06-04T00:00:00"/>
    <d v="2024-06-04T21:37:15"/>
    <x v="0"/>
    <x v="260"/>
    <n v="32.82"/>
    <x v="3"/>
  </r>
  <r>
    <d v="2024-06-05T00:00:00"/>
    <d v="2024-06-05T08:21:49"/>
    <x v="0"/>
    <x v="261"/>
    <n v="37.72"/>
    <x v="7"/>
  </r>
  <r>
    <d v="2024-06-05T00:00:00"/>
    <d v="2024-06-05T08:23:07"/>
    <x v="0"/>
    <x v="261"/>
    <n v="37.72"/>
    <x v="7"/>
  </r>
  <r>
    <d v="2024-06-05T00:00:00"/>
    <d v="2024-06-05T09:22:43"/>
    <x v="0"/>
    <x v="262"/>
    <n v="27.92"/>
    <x v="2"/>
  </r>
  <r>
    <d v="2024-06-05T00:00:00"/>
    <d v="2024-06-05T10:28:51"/>
    <x v="0"/>
    <x v="0"/>
    <n v="37.72"/>
    <x v="0"/>
  </r>
  <r>
    <d v="2024-06-05T00:00:00"/>
    <d v="2024-06-05T10:40:53"/>
    <x v="0"/>
    <x v="97"/>
    <n v="32.82"/>
    <x v="3"/>
  </r>
  <r>
    <d v="2024-06-05T00:00:00"/>
    <d v="2024-06-05T19:43:58"/>
    <x v="0"/>
    <x v="263"/>
    <n v="32.82"/>
    <x v="3"/>
  </r>
  <r>
    <d v="2024-06-05T00:00:00"/>
    <d v="2024-06-05T19:59:54"/>
    <x v="0"/>
    <x v="264"/>
    <n v="37.72"/>
    <x v="0"/>
  </r>
  <r>
    <d v="2024-06-05T00:00:00"/>
    <d v="2024-06-05T20:10:48"/>
    <x v="0"/>
    <x v="220"/>
    <n v="37.72"/>
    <x v="4"/>
  </r>
  <r>
    <d v="2024-06-05T00:00:00"/>
    <d v="2024-06-05T20:12:02"/>
    <x v="0"/>
    <x v="220"/>
    <n v="27.92"/>
    <x v="5"/>
  </r>
  <r>
    <d v="2024-06-06T00:00:00"/>
    <d v="2024-06-06T08:52:56"/>
    <x v="0"/>
    <x v="97"/>
    <n v="32.82"/>
    <x v="3"/>
  </r>
  <r>
    <d v="2024-06-06T00:00:00"/>
    <d v="2024-06-06T08:54:08"/>
    <x v="0"/>
    <x v="97"/>
    <n v="32.82"/>
    <x v="3"/>
  </r>
  <r>
    <d v="2024-06-06T00:00:00"/>
    <d v="2024-06-06T10:36:10"/>
    <x v="0"/>
    <x v="0"/>
    <n v="37.72"/>
    <x v="0"/>
  </r>
  <r>
    <d v="2024-06-06T00:00:00"/>
    <d v="2024-06-06T12:17:41"/>
    <x v="0"/>
    <x v="265"/>
    <n v="27.92"/>
    <x v="2"/>
  </r>
  <r>
    <d v="2024-06-06T00:00:00"/>
    <d v="2024-06-06T15:11:14"/>
    <x v="0"/>
    <x v="224"/>
    <n v="32.82"/>
    <x v="3"/>
  </r>
  <r>
    <d v="2024-06-06T00:00:00"/>
    <d v="2024-06-06T15:24:06"/>
    <x v="0"/>
    <x v="266"/>
    <n v="37.72"/>
    <x v="7"/>
  </r>
  <r>
    <d v="2024-06-06T00:00:00"/>
    <d v="2024-06-06T21:14:05"/>
    <x v="0"/>
    <x v="267"/>
    <n v="37.72"/>
    <x v="0"/>
  </r>
  <r>
    <d v="2024-06-06T00:00:00"/>
    <d v="2024-06-06T21:15:42"/>
    <x v="0"/>
    <x v="267"/>
    <n v="37.72"/>
    <x v="0"/>
  </r>
  <r>
    <d v="2024-06-06T00:00:00"/>
    <d v="2024-06-06T21:18:27"/>
    <x v="0"/>
    <x v="206"/>
    <n v="37.72"/>
    <x v="7"/>
  </r>
  <r>
    <d v="2024-06-06T00:00:00"/>
    <d v="2024-06-06T21:19:30"/>
    <x v="0"/>
    <x v="206"/>
    <n v="32.82"/>
    <x v="3"/>
  </r>
  <r>
    <d v="2024-06-06T00:00:00"/>
    <d v="2024-06-06T21:21:04"/>
    <x v="0"/>
    <x v="267"/>
    <n v="37.72"/>
    <x v="0"/>
  </r>
  <r>
    <d v="2024-06-07T00:00:00"/>
    <d v="2024-06-07T08:18:04"/>
    <x v="0"/>
    <x v="268"/>
    <n v="37.72"/>
    <x v="7"/>
  </r>
  <r>
    <d v="2024-06-07T00:00:00"/>
    <d v="2024-06-07T10:35:28"/>
    <x v="0"/>
    <x v="269"/>
    <n v="23.02"/>
    <x v="6"/>
  </r>
  <r>
    <d v="2024-06-07T00:00:00"/>
    <d v="2024-06-07T13:34:18"/>
    <x v="0"/>
    <x v="164"/>
    <n v="32.82"/>
    <x v="3"/>
  </r>
  <r>
    <d v="2024-06-07T00:00:00"/>
    <d v="2024-06-07T16:45:42"/>
    <x v="0"/>
    <x v="270"/>
    <n v="27.92"/>
    <x v="5"/>
  </r>
  <r>
    <d v="2024-06-07T00:00:00"/>
    <d v="2024-06-07T16:47:15"/>
    <x v="0"/>
    <x v="270"/>
    <n v="27.92"/>
    <x v="5"/>
  </r>
  <r>
    <d v="2024-06-08T00:00:00"/>
    <d v="2024-06-08T09:04:20"/>
    <x v="0"/>
    <x v="271"/>
    <n v="27.92"/>
    <x v="5"/>
  </r>
  <r>
    <d v="2024-06-08T00:00:00"/>
    <d v="2024-06-08T09:26:11"/>
    <x v="0"/>
    <x v="97"/>
    <n v="32.82"/>
    <x v="3"/>
  </r>
  <r>
    <d v="2024-06-08T00:00:00"/>
    <d v="2024-06-08T20:24:54"/>
    <x v="0"/>
    <x v="134"/>
    <n v="37.72"/>
    <x v="7"/>
  </r>
  <r>
    <d v="2024-06-08T00:00:00"/>
    <d v="2024-06-08T20:25:56"/>
    <x v="0"/>
    <x v="134"/>
    <n v="37.72"/>
    <x v="7"/>
  </r>
  <r>
    <d v="2024-06-09T00:00:00"/>
    <d v="2024-06-09T08:15:53"/>
    <x v="0"/>
    <x v="97"/>
    <n v="37.72"/>
    <x v="0"/>
  </r>
  <r>
    <d v="2024-06-09T00:00:00"/>
    <d v="2024-06-09T10:30:04"/>
    <x v="0"/>
    <x v="272"/>
    <n v="37.72"/>
    <x v="0"/>
  </r>
  <r>
    <d v="2024-06-09T00:00:00"/>
    <d v="2024-06-09T10:52:06"/>
    <x v="0"/>
    <x v="273"/>
    <n v="37.72"/>
    <x v="7"/>
  </r>
  <r>
    <d v="2024-06-09T00:00:00"/>
    <d v="2024-06-09T11:04:41"/>
    <x v="0"/>
    <x v="141"/>
    <n v="27.92"/>
    <x v="5"/>
  </r>
  <r>
    <d v="2024-06-09T00:00:00"/>
    <d v="2024-06-09T11:07:08"/>
    <x v="0"/>
    <x v="274"/>
    <n v="23.02"/>
    <x v="6"/>
  </r>
  <r>
    <d v="2024-06-09T00:00:00"/>
    <d v="2024-06-09T11:52:50"/>
    <x v="0"/>
    <x v="275"/>
    <n v="37.72"/>
    <x v="7"/>
  </r>
  <r>
    <d v="2024-06-09T00:00:00"/>
    <d v="2024-06-09T12:11:24"/>
    <x v="0"/>
    <x v="276"/>
    <n v="32.82"/>
    <x v="3"/>
  </r>
  <r>
    <d v="2024-06-09T00:00:00"/>
    <d v="2024-06-09T12:13:08"/>
    <x v="0"/>
    <x v="276"/>
    <n v="37.72"/>
    <x v="0"/>
  </r>
  <r>
    <d v="2024-06-09T00:00:00"/>
    <d v="2024-06-09T12:14:11"/>
    <x v="0"/>
    <x v="276"/>
    <n v="37.72"/>
    <x v="0"/>
  </r>
  <r>
    <d v="2024-06-09T00:00:00"/>
    <d v="2024-06-09T15:10:31"/>
    <x v="0"/>
    <x v="277"/>
    <n v="27.92"/>
    <x v="5"/>
  </r>
  <r>
    <d v="2024-06-09T00:00:00"/>
    <d v="2024-06-09T16:17:28"/>
    <x v="0"/>
    <x v="278"/>
    <n v="37.72"/>
    <x v="7"/>
  </r>
  <r>
    <d v="2024-06-09T00:00:00"/>
    <d v="2024-06-09T19:21:19"/>
    <x v="0"/>
    <x v="279"/>
    <n v="32.82"/>
    <x v="3"/>
  </r>
  <r>
    <d v="2024-06-09T00:00:00"/>
    <d v="2024-06-09T21:05:09"/>
    <x v="0"/>
    <x v="280"/>
    <n v="27.92"/>
    <x v="2"/>
  </r>
  <r>
    <d v="2024-06-10T00:00:00"/>
    <d v="2024-06-10T12:47:50"/>
    <x v="0"/>
    <x v="281"/>
    <n v="37.72"/>
    <x v="7"/>
  </r>
  <r>
    <d v="2024-06-10T00:00:00"/>
    <d v="2024-06-10T12:56:48"/>
    <x v="0"/>
    <x v="97"/>
    <n v="37.72"/>
    <x v="0"/>
  </r>
  <r>
    <d v="2024-06-10T00:00:00"/>
    <d v="2024-06-10T19:04:28"/>
    <x v="0"/>
    <x v="282"/>
    <n v="37.72"/>
    <x v="1"/>
  </r>
  <r>
    <d v="2024-06-10T00:00:00"/>
    <d v="2024-06-10T19:05:23"/>
    <x v="0"/>
    <x v="282"/>
    <n v="37.72"/>
    <x v="1"/>
  </r>
  <r>
    <d v="2024-06-10T00:00:00"/>
    <d v="2024-06-10T19:37:24"/>
    <x v="0"/>
    <x v="283"/>
    <n v="37.72"/>
    <x v="0"/>
  </r>
  <r>
    <d v="2024-06-10T00:00:00"/>
    <d v="2024-06-10T19:38:20"/>
    <x v="0"/>
    <x v="283"/>
    <n v="37.72"/>
    <x v="0"/>
  </r>
  <r>
    <d v="2024-06-11T00:00:00"/>
    <d v="2024-06-11T10:38:04"/>
    <x v="0"/>
    <x v="284"/>
    <n v="32.82"/>
    <x v="3"/>
  </r>
  <r>
    <d v="2024-06-11T00:00:00"/>
    <d v="2024-06-11T18:48:25"/>
    <x v="0"/>
    <x v="285"/>
    <n v="37.72"/>
    <x v="0"/>
  </r>
  <r>
    <d v="2024-06-11T00:00:00"/>
    <d v="2024-06-11T18:49:36"/>
    <x v="0"/>
    <x v="285"/>
    <n v="37.72"/>
    <x v="0"/>
  </r>
  <r>
    <d v="2024-06-11T00:00:00"/>
    <d v="2024-06-11T21:17:03"/>
    <x v="0"/>
    <x v="286"/>
    <n v="37.72"/>
    <x v="1"/>
  </r>
  <r>
    <d v="2024-06-11T00:00:00"/>
    <d v="2024-06-11T21:27:42"/>
    <x v="0"/>
    <x v="287"/>
    <n v="32.82"/>
    <x v="3"/>
  </r>
  <r>
    <d v="2024-06-11T00:00:00"/>
    <d v="2024-06-11T21:28:50"/>
    <x v="0"/>
    <x v="287"/>
    <n v="32.82"/>
    <x v="3"/>
  </r>
  <r>
    <d v="2024-06-12T00:00:00"/>
    <d v="2024-06-12T10:18:19"/>
    <x v="0"/>
    <x v="288"/>
    <n v="37.72"/>
    <x v="1"/>
  </r>
  <r>
    <d v="2024-06-12T00:00:00"/>
    <d v="2024-06-12T11:51:44"/>
    <x v="0"/>
    <x v="289"/>
    <n v="37.72"/>
    <x v="7"/>
  </r>
  <r>
    <d v="2024-06-12T00:00:00"/>
    <d v="2024-06-12T17:41:17"/>
    <x v="0"/>
    <x v="283"/>
    <n v="37.72"/>
    <x v="0"/>
  </r>
  <r>
    <d v="2024-06-12T00:00:00"/>
    <d v="2024-06-12T17:47:28"/>
    <x v="0"/>
    <x v="290"/>
    <n v="37.72"/>
    <x v="0"/>
  </r>
  <r>
    <d v="2024-06-12T00:00:00"/>
    <d v="2024-06-12T20:16:34"/>
    <x v="0"/>
    <x v="256"/>
    <n v="37.72"/>
    <x v="1"/>
  </r>
  <r>
    <d v="2024-06-12T00:00:00"/>
    <d v="2024-06-12T20:25:34"/>
    <x v="0"/>
    <x v="291"/>
    <n v="32.82"/>
    <x v="3"/>
  </r>
  <r>
    <d v="2024-06-13T00:00:00"/>
    <d v="2024-06-13T08:54:24"/>
    <x v="0"/>
    <x v="292"/>
    <n v="27.92"/>
    <x v="2"/>
  </r>
  <r>
    <d v="2024-06-13T00:00:00"/>
    <d v="2024-06-13T08:57:26"/>
    <x v="0"/>
    <x v="97"/>
    <n v="37.72"/>
    <x v="0"/>
  </r>
  <r>
    <d v="2024-06-13T00:00:00"/>
    <d v="2024-06-13T09:50:25"/>
    <x v="0"/>
    <x v="293"/>
    <n v="32.82"/>
    <x v="3"/>
  </r>
  <r>
    <d v="2024-06-13T00:00:00"/>
    <d v="2024-06-13T09:57:12"/>
    <x v="0"/>
    <x v="141"/>
    <n v="27.92"/>
    <x v="5"/>
  </r>
  <r>
    <d v="2024-06-13T00:00:00"/>
    <d v="2024-06-13T17:04:59"/>
    <x v="0"/>
    <x v="294"/>
    <n v="32.82"/>
    <x v="3"/>
  </r>
  <r>
    <d v="2024-06-13T00:00:00"/>
    <d v="2024-06-13T17:27:47"/>
    <x v="0"/>
    <x v="295"/>
    <n v="37.72"/>
    <x v="1"/>
  </r>
  <r>
    <d v="2024-06-13T00:00:00"/>
    <d v="2024-06-13T19:22:19"/>
    <x v="0"/>
    <x v="296"/>
    <n v="37.72"/>
    <x v="0"/>
  </r>
  <r>
    <d v="2024-06-13T00:00:00"/>
    <d v="2024-06-13T20:20:52"/>
    <x v="0"/>
    <x v="12"/>
    <n v="32.82"/>
    <x v="3"/>
  </r>
  <r>
    <d v="2024-06-13T00:00:00"/>
    <d v="2024-06-13T20:43:46"/>
    <x v="0"/>
    <x v="12"/>
    <n v="23.02"/>
    <x v="6"/>
  </r>
  <r>
    <d v="2024-06-13T00:00:00"/>
    <d v="2024-06-13T20:45:01"/>
    <x v="0"/>
    <x v="295"/>
    <n v="23.02"/>
    <x v="6"/>
  </r>
  <r>
    <d v="2024-06-13T00:00:00"/>
    <d v="2024-06-13T20:48:18"/>
    <x v="0"/>
    <x v="8"/>
    <n v="32.82"/>
    <x v="3"/>
  </r>
  <r>
    <d v="2024-06-13T00:00:00"/>
    <d v="2024-06-13T21:02:28"/>
    <x v="0"/>
    <x v="8"/>
    <n v="32.82"/>
    <x v="3"/>
  </r>
  <r>
    <d v="2024-06-14T00:00:00"/>
    <d v="2024-06-14T07:46:13"/>
    <x v="0"/>
    <x v="141"/>
    <n v="27.92"/>
    <x v="5"/>
  </r>
  <r>
    <d v="2024-06-14T00:00:00"/>
    <d v="2024-06-14T10:30:32"/>
    <x v="0"/>
    <x v="297"/>
    <n v="27.92"/>
    <x v="2"/>
  </r>
  <r>
    <d v="2024-06-14T00:00:00"/>
    <d v="2024-06-14T12:14:42"/>
    <x v="0"/>
    <x v="97"/>
    <n v="37.72"/>
    <x v="0"/>
  </r>
  <r>
    <d v="2024-06-14T00:00:00"/>
    <d v="2024-06-14T18:29:53"/>
    <x v="0"/>
    <x v="298"/>
    <n v="32.82"/>
    <x v="3"/>
  </r>
  <r>
    <d v="2024-06-15T00:00:00"/>
    <d v="2024-06-15T11:26:02"/>
    <x v="0"/>
    <x v="299"/>
    <n v="37.72"/>
    <x v="7"/>
  </r>
  <r>
    <d v="2024-06-15T00:00:00"/>
    <d v="2024-06-15T12:21:28"/>
    <x v="0"/>
    <x v="300"/>
    <n v="37.72"/>
    <x v="0"/>
  </r>
  <r>
    <d v="2024-06-15T00:00:00"/>
    <d v="2024-06-15T12:22:47"/>
    <x v="0"/>
    <x v="300"/>
    <n v="32.82"/>
    <x v="3"/>
  </r>
  <r>
    <d v="2024-06-15T00:00:00"/>
    <d v="2024-06-15T12:23:52"/>
    <x v="0"/>
    <x v="300"/>
    <n v="23.02"/>
    <x v="6"/>
  </r>
  <r>
    <d v="2024-06-15T00:00:00"/>
    <d v="2024-06-15T12:24:35"/>
    <x v="0"/>
    <x v="300"/>
    <n v="37.72"/>
    <x v="4"/>
  </r>
  <r>
    <d v="2024-06-15T00:00:00"/>
    <d v="2024-06-15T12:25:24"/>
    <x v="0"/>
    <x v="300"/>
    <n v="32.82"/>
    <x v="3"/>
  </r>
  <r>
    <d v="2024-06-15T00:00:00"/>
    <d v="2024-06-15T16:03:30"/>
    <x v="0"/>
    <x v="301"/>
    <n v="32.82"/>
    <x v="3"/>
  </r>
  <r>
    <d v="2024-06-15T00:00:00"/>
    <d v="2024-06-15T18:14:05"/>
    <x v="0"/>
    <x v="302"/>
    <n v="27.92"/>
    <x v="2"/>
  </r>
  <r>
    <d v="2024-06-16T00:00:00"/>
    <d v="2024-06-16T10:43:51"/>
    <x v="0"/>
    <x v="59"/>
    <n v="32.82"/>
    <x v="3"/>
  </r>
  <r>
    <d v="2024-06-16T00:00:00"/>
    <d v="2024-06-16T10:58:41"/>
    <x v="0"/>
    <x v="303"/>
    <n v="37.72"/>
    <x v="0"/>
  </r>
  <r>
    <d v="2024-06-16T00:00:00"/>
    <d v="2024-06-16T11:00:38"/>
    <x v="0"/>
    <x v="303"/>
    <n v="37.72"/>
    <x v="1"/>
  </r>
  <r>
    <d v="2024-06-16T00:00:00"/>
    <d v="2024-06-16T11:01:41"/>
    <x v="0"/>
    <x v="303"/>
    <n v="37.72"/>
    <x v="1"/>
  </r>
  <r>
    <d v="2024-06-16T00:00:00"/>
    <d v="2024-06-16T12:49:28"/>
    <x v="0"/>
    <x v="276"/>
    <n v="32.82"/>
    <x v="3"/>
  </r>
  <r>
    <d v="2024-06-16T00:00:00"/>
    <d v="2024-06-16T14:00:39"/>
    <x v="0"/>
    <x v="274"/>
    <n v="23.02"/>
    <x v="6"/>
  </r>
  <r>
    <d v="2024-06-16T00:00:00"/>
    <d v="2024-06-16T15:02:36"/>
    <x v="0"/>
    <x v="304"/>
    <n v="32.82"/>
    <x v="3"/>
  </r>
  <r>
    <d v="2024-06-16T00:00:00"/>
    <d v="2024-06-16T15:05:10"/>
    <x v="0"/>
    <x v="304"/>
    <n v="32.82"/>
    <x v="3"/>
  </r>
  <r>
    <d v="2024-06-16T00:00:00"/>
    <d v="2024-06-16T15:44:00"/>
    <x v="0"/>
    <x v="305"/>
    <n v="37.72"/>
    <x v="1"/>
  </r>
  <r>
    <d v="2024-06-16T00:00:00"/>
    <d v="2024-06-16T16:47:37"/>
    <x v="0"/>
    <x v="306"/>
    <n v="37.72"/>
    <x v="1"/>
  </r>
  <r>
    <d v="2024-06-16T00:00:00"/>
    <d v="2024-06-16T17:45:17"/>
    <x v="0"/>
    <x v="59"/>
    <n v="32.82"/>
    <x v="3"/>
  </r>
  <r>
    <d v="2024-06-16T00:00:00"/>
    <d v="2024-06-16T17:46:17"/>
    <x v="0"/>
    <x v="59"/>
    <n v="32.82"/>
    <x v="3"/>
  </r>
  <r>
    <d v="2024-06-17T00:00:00"/>
    <d v="2024-06-17T08:57:24"/>
    <x v="0"/>
    <x v="307"/>
    <n v="27.92"/>
    <x v="2"/>
  </r>
  <r>
    <d v="2024-06-17T00:00:00"/>
    <d v="2024-06-17T10:12:05"/>
    <x v="0"/>
    <x v="308"/>
    <n v="27.92"/>
    <x v="5"/>
  </r>
  <r>
    <d v="2024-06-17T00:00:00"/>
    <d v="2024-06-17T10:13:38"/>
    <x v="0"/>
    <x v="308"/>
    <n v="27.92"/>
    <x v="5"/>
  </r>
  <r>
    <d v="2024-06-17T00:00:00"/>
    <d v="2024-06-17T10:55:52"/>
    <x v="0"/>
    <x v="42"/>
    <n v="37.72"/>
    <x v="7"/>
  </r>
  <r>
    <d v="2024-06-17T00:00:00"/>
    <d v="2024-06-17T14:51:35"/>
    <x v="0"/>
    <x v="164"/>
    <n v="37.72"/>
    <x v="7"/>
  </r>
  <r>
    <d v="2024-06-17T00:00:00"/>
    <d v="2024-06-17T16:50:13"/>
    <x v="0"/>
    <x v="12"/>
    <n v="37.72"/>
    <x v="7"/>
  </r>
  <r>
    <d v="2024-06-17T00:00:00"/>
    <d v="2024-06-17T16:51:11"/>
    <x v="0"/>
    <x v="12"/>
    <n v="37.72"/>
    <x v="7"/>
  </r>
  <r>
    <d v="2024-06-17T00:00:00"/>
    <d v="2024-06-17T16:52:36"/>
    <x v="0"/>
    <x v="12"/>
    <n v="27.92"/>
    <x v="2"/>
  </r>
  <r>
    <d v="2024-06-17T00:00:00"/>
    <d v="2024-06-17T18:51:20"/>
    <x v="0"/>
    <x v="309"/>
    <n v="27.92"/>
    <x v="2"/>
  </r>
  <r>
    <d v="2024-06-17T00:00:00"/>
    <d v="2024-06-17T21:16:11"/>
    <x v="0"/>
    <x v="8"/>
    <n v="32.82"/>
    <x v="3"/>
  </r>
  <r>
    <d v="2024-06-18T00:00:00"/>
    <d v="2024-06-18T14:04:06"/>
    <x v="0"/>
    <x v="299"/>
    <n v="27.92"/>
    <x v="2"/>
  </r>
  <r>
    <d v="2024-06-18T00:00:00"/>
    <d v="2024-06-18T14:05:12"/>
    <x v="0"/>
    <x v="299"/>
    <n v="37.72"/>
    <x v="7"/>
  </r>
  <r>
    <d v="2024-06-18T00:00:00"/>
    <d v="2024-06-18T19:20:41"/>
    <x v="0"/>
    <x v="154"/>
    <n v="37.72"/>
    <x v="7"/>
  </r>
  <r>
    <d v="2024-06-18T00:00:00"/>
    <d v="2024-06-18T19:21:39"/>
    <x v="0"/>
    <x v="154"/>
    <n v="37.72"/>
    <x v="7"/>
  </r>
  <r>
    <d v="2024-06-18T00:00:00"/>
    <d v="2024-06-18T20:35:49"/>
    <x v="0"/>
    <x v="310"/>
    <n v="27.92"/>
    <x v="5"/>
  </r>
  <r>
    <d v="2024-06-18T00:00:00"/>
    <d v="2024-06-18T21:20:50"/>
    <x v="0"/>
    <x v="12"/>
    <n v="32.82"/>
    <x v="3"/>
  </r>
  <r>
    <d v="2024-06-18T00:00:00"/>
    <d v="2024-06-18T21:22:19"/>
    <x v="0"/>
    <x v="12"/>
    <n v="32.82"/>
    <x v="3"/>
  </r>
  <r>
    <d v="2024-06-19T00:00:00"/>
    <d v="2024-06-19T07:47:20"/>
    <x v="0"/>
    <x v="311"/>
    <n v="37.72"/>
    <x v="0"/>
  </r>
  <r>
    <d v="2024-06-19T00:00:00"/>
    <d v="2024-06-19T08:17:55"/>
    <x v="0"/>
    <x v="141"/>
    <n v="27.92"/>
    <x v="5"/>
  </r>
  <r>
    <d v="2024-06-19T00:00:00"/>
    <d v="2024-06-19T10:54:00"/>
    <x v="0"/>
    <x v="312"/>
    <n v="27.92"/>
    <x v="2"/>
  </r>
  <r>
    <d v="2024-06-19T00:00:00"/>
    <d v="2024-06-19T11:11:28"/>
    <x v="0"/>
    <x v="313"/>
    <n v="37.72"/>
    <x v="0"/>
  </r>
  <r>
    <d v="2024-06-19T00:00:00"/>
    <d v="2024-06-19T11:12:31"/>
    <x v="0"/>
    <x v="313"/>
    <n v="37.72"/>
    <x v="4"/>
  </r>
  <r>
    <d v="2024-06-19T00:00:00"/>
    <d v="2024-06-19T14:21:36"/>
    <x v="0"/>
    <x v="164"/>
    <n v="32.82"/>
    <x v="3"/>
  </r>
  <r>
    <d v="2024-06-19T00:00:00"/>
    <d v="2024-06-19T18:28:43"/>
    <x v="0"/>
    <x v="153"/>
    <n v="37.72"/>
    <x v="7"/>
  </r>
  <r>
    <d v="2024-06-19T00:00:00"/>
    <d v="2024-06-19T18:29:59"/>
    <x v="0"/>
    <x v="153"/>
    <n v="37.72"/>
    <x v="0"/>
  </r>
  <r>
    <d v="2024-06-19T00:00:00"/>
    <d v="2024-06-19T19:31:31"/>
    <x v="0"/>
    <x v="8"/>
    <n v="32.82"/>
    <x v="3"/>
  </r>
  <r>
    <d v="2024-06-19T00:00:00"/>
    <d v="2024-06-19T21:28:59"/>
    <x v="0"/>
    <x v="192"/>
    <n v="37.72"/>
    <x v="7"/>
  </r>
  <r>
    <d v="2024-06-19T00:00:00"/>
    <d v="2024-06-19T21:30:03"/>
    <x v="0"/>
    <x v="192"/>
    <n v="32.82"/>
    <x v="3"/>
  </r>
  <r>
    <d v="2024-06-20T00:00:00"/>
    <d v="2024-06-20T10:50:06"/>
    <x v="0"/>
    <x v="97"/>
    <n v="37.72"/>
    <x v="0"/>
  </r>
  <r>
    <d v="2024-06-20T00:00:00"/>
    <d v="2024-06-20T18:59:02"/>
    <x v="0"/>
    <x v="314"/>
    <n v="37.72"/>
    <x v="0"/>
  </r>
  <r>
    <d v="2024-06-20T00:00:00"/>
    <d v="2024-06-20T19:00:00"/>
    <x v="0"/>
    <x v="314"/>
    <n v="37.72"/>
    <x v="0"/>
  </r>
  <r>
    <d v="2024-06-20T00:00:00"/>
    <d v="2024-06-20T21:39:10"/>
    <x v="0"/>
    <x v="257"/>
    <n v="37.72"/>
    <x v="0"/>
  </r>
  <r>
    <d v="2024-06-20T00:00:00"/>
    <d v="2024-06-20T21:57:41"/>
    <x v="0"/>
    <x v="8"/>
    <n v="37.72"/>
    <x v="0"/>
  </r>
  <r>
    <d v="2024-06-20T00:00:00"/>
    <d v="2024-06-20T21:59:18"/>
    <x v="0"/>
    <x v="8"/>
    <n v="32.82"/>
    <x v="3"/>
  </r>
  <r>
    <d v="2024-06-21T00:00:00"/>
    <d v="2024-06-21T09:59:56"/>
    <x v="0"/>
    <x v="311"/>
    <n v="37.72"/>
    <x v="0"/>
  </r>
  <r>
    <d v="2024-06-21T00:00:00"/>
    <d v="2024-06-21T10:01:40"/>
    <x v="0"/>
    <x v="315"/>
    <n v="27.92"/>
    <x v="2"/>
  </r>
  <r>
    <d v="2024-06-21T00:00:00"/>
    <d v="2024-06-21T13:19:19"/>
    <x v="0"/>
    <x v="12"/>
    <n v="32.82"/>
    <x v="3"/>
  </r>
  <r>
    <d v="2024-06-21T00:00:00"/>
    <d v="2024-06-21T13:20:32"/>
    <x v="0"/>
    <x v="12"/>
    <n v="32.82"/>
    <x v="3"/>
  </r>
  <r>
    <d v="2024-06-21T00:00:00"/>
    <d v="2024-06-21T18:12:16"/>
    <x v="0"/>
    <x v="316"/>
    <n v="23.02"/>
    <x v="6"/>
  </r>
  <r>
    <d v="2024-06-21T00:00:00"/>
    <d v="2024-06-21T19:30:27"/>
    <x v="0"/>
    <x v="8"/>
    <n v="37.72"/>
    <x v="0"/>
  </r>
  <r>
    <d v="2024-06-21T00:00:00"/>
    <d v="2024-06-21T19:47:06"/>
    <x v="0"/>
    <x v="154"/>
    <n v="37.72"/>
    <x v="7"/>
  </r>
  <r>
    <d v="2024-06-21T00:00:00"/>
    <d v="2024-06-21T19:48:07"/>
    <x v="0"/>
    <x v="154"/>
    <n v="37.72"/>
    <x v="7"/>
  </r>
  <r>
    <d v="2024-06-21T00:00:00"/>
    <d v="2024-06-21T19:49:55"/>
    <x v="0"/>
    <x v="180"/>
    <n v="37.72"/>
    <x v="7"/>
  </r>
  <r>
    <d v="2024-06-21T00:00:00"/>
    <d v="2024-06-21T19:51:00"/>
    <x v="0"/>
    <x v="180"/>
    <n v="37.72"/>
    <x v="7"/>
  </r>
  <r>
    <d v="2024-06-21T00:00:00"/>
    <d v="2024-06-21T19:52:19"/>
    <x v="0"/>
    <x v="180"/>
    <n v="27.92"/>
    <x v="2"/>
  </r>
  <r>
    <d v="2024-06-21T00:00:00"/>
    <d v="2024-06-21T19:55:37"/>
    <x v="0"/>
    <x v="311"/>
    <n v="32.82"/>
    <x v="3"/>
  </r>
  <r>
    <d v="2024-06-22T00:00:00"/>
    <d v="2024-06-22T08:39:50"/>
    <x v="0"/>
    <x v="141"/>
    <n v="27.92"/>
    <x v="5"/>
  </r>
  <r>
    <d v="2024-06-22T00:00:00"/>
    <d v="2024-06-22T09:37:49"/>
    <x v="0"/>
    <x v="311"/>
    <n v="32.82"/>
    <x v="3"/>
  </r>
  <r>
    <d v="2024-06-22T00:00:00"/>
    <d v="2024-06-22T12:53:16"/>
    <x v="0"/>
    <x v="317"/>
    <n v="32.82"/>
    <x v="3"/>
  </r>
  <r>
    <d v="2024-06-22T00:00:00"/>
    <d v="2024-06-22T15:37:20"/>
    <x v="0"/>
    <x v="8"/>
    <n v="37.72"/>
    <x v="0"/>
  </r>
  <r>
    <d v="2024-06-22T00:00:00"/>
    <d v="2024-06-22T22:10:23"/>
    <x v="0"/>
    <x v="318"/>
    <n v="37.72"/>
    <x v="7"/>
  </r>
  <r>
    <d v="2024-06-23T00:00:00"/>
    <d v="2024-06-23T18:12:01"/>
    <x v="0"/>
    <x v="12"/>
    <n v="32.82"/>
    <x v="3"/>
  </r>
  <r>
    <d v="2024-06-23T00:00:00"/>
    <d v="2024-06-23T18:13:51"/>
    <x v="0"/>
    <x v="12"/>
    <n v="32.82"/>
    <x v="3"/>
  </r>
  <r>
    <d v="2024-06-23T00:00:00"/>
    <d v="2024-06-23T21:06:47"/>
    <x v="0"/>
    <x v="319"/>
    <n v="37.72"/>
    <x v="7"/>
  </r>
  <r>
    <d v="2024-06-23T00:00:00"/>
    <d v="2024-06-23T21:29:08"/>
    <x v="0"/>
    <x v="320"/>
    <n v="37.72"/>
    <x v="0"/>
  </r>
  <r>
    <d v="2024-06-23T00:00:00"/>
    <d v="2024-06-23T21:30:36"/>
    <x v="0"/>
    <x v="320"/>
    <n v="37.72"/>
    <x v="7"/>
  </r>
  <r>
    <d v="2024-06-24T00:00:00"/>
    <d v="2024-06-24T11:44:40"/>
    <x v="0"/>
    <x v="164"/>
    <n v="32.82"/>
    <x v="3"/>
  </r>
  <r>
    <d v="2024-06-24T00:00:00"/>
    <d v="2024-06-24T11:49:36"/>
    <x v="0"/>
    <x v="180"/>
    <n v="37.72"/>
    <x v="7"/>
  </r>
  <r>
    <d v="2024-06-24T00:00:00"/>
    <d v="2024-06-24T11:50:44"/>
    <x v="0"/>
    <x v="180"/>
    <n v="37.72"/>
    <x v="7"/>
  </r>
  <r>
    <d v="2024-06-24T00:00:00"/>
    <d v="2024-06-24T15:02:29"/>
    <x v="0"/>
    <x v="321"/>
    <n v="37.72"/>
    <x v="0"/>
  </r>
  <r>
    <d v="2024-06-24T00:00:00"/>
    <d v="2024-06-24T16:46:01"/>
    <x v="0"/>
    <x v="203"/>
    <n v="37.72"/>
    <x v="7"/>
  </r>
  <r>
    <d v="2024-06-24T00:00:00"/>
    <d v="2024-06-24T16:47:00"/>
    <x v="0"/>
    <x v="203"/>
    <n v="37.72"/>
    <x v="7"/>
  </r>
  <r>
    <d v="2024-06-25T00:00:00"/>
    <d v="2024-06-25T08:19:24"/>
    <x v="0"/>
    <x v="322"/>
    <n v="37.72"/>
    <x v="0"/>
  </r>
  <r>
    <d v="2024-06-25T00:00:00"/>
    <d v="2024-06-25T10:28:26"/>
    <x v="0"/>
    <x v="12"/>
    <n v="32.82"/>
    <x v="3"/>
  </r>
  <r>
    <d v="2024-06-25T00:00:00"/>
    <d v="2024-06-25T10:29:42"/>
    <x v="0"/>
    <x v="40"/>
    <n v="32.82"/>
    <x v="3"/>
  </r>
  <r>
    <d v="2024-06-25T00:00:00"/>
    <d v="2024-06-25T11:34:52"/>
    <x v="0"/>
    <x v="203"/>
    <n v="37.72"/>
    <x v="7"/>
  </r>
  <r>
    <d v="2024-06-26T00:00:00"/>
    <d v="2024-06-26T09:33:02"/>
    <x v="0"/>
    <x v="323"/>
    <n v="37.72"/>
    <x v="0"/>
  </r>
  <r>
    <d v="2024-06-26T00:00:00"/>
    <d v="2024-06-26T16:32:29"/>
    <x v="0"/>
    <x v="324"/>
    <n v="23.02"/>
    <x v="6"/>
  </r>
  <r>
    <d v="2024-06-26T00:00:00"/>
    <d v="2024-06-26T16:34:02"/>
    <x v="0"/>
    <x v="325"/>
    <n v="27.92"/>
    <x v="2"/>
  </r>
  <r>
    <d v="2024-06-26T00:00:00"/>
    <d v="2024-06-26T21:21:53"/>
    <x v="0"/>
    <x v="8"/>
    <n v="37.72"/>
    <x v="0"/>
  </r>
  <r>
    <d v="2024-06-26T00:00:00"/>
    <d v="2024-06-26T21:27:01"/>
    <x v="0"/>
    <x v="8"/>
    <n v="37.72"/>
    <x v="7"/>
  </r>
  <r>
    <d v="2024-06-26T00:00:00"/>
    <d v="2024-06-26T21:28:15"/>
    <x v="0"/>
    <x v="206"/>
    <n v="32.82"/>
    <x v="3"/>
  </r>
  <r>
    <d v="2024-06-27T00:00:00"/>
    <d v="2024-06-27T09:15:43"/>
    <x v="0"/>
    <x v="326"/>
    <n v="32.82"/>
    <x v="3"/>
  </r>
  <r>
    <d v="2024-06-27T00:00:00"/>
    <d v="2024-06-27T16:11:48"/>
    <x v="0"/>
    <x v="327"/>
    <n v="27.92"/>
    <x v="5"/>
  </r>
  <r>
    <d v="2024-06-27T00:00:00"/>
    <d v="2024-06-27T21:44:03"/>
    <x v="0"/>
    <x v="328"/>
    <n v="32.82"/>
    <x v="3"/>
  </r>
  <r>
    <d v="2024-06-27T00:00:00"/>
    <d v="2024-06-27T21:50:32"/>
    <x v="0"/>
    <x v="329"/>
    <n v="37.72"/>
    <x v="7"/>
  </r>
  <r>
    <d v="2024-06-28T00:00:00"/>
    <d v="2024-06-28T08:08:35"/>
    <x v="0"/>
    <x v="141"/>
    <n v="27.92"/>
    <x v="5"/>
  </r>
  <r>
    <d v="2024-06-28T00:00:00"/>
    <d v="2024-06-28T17:51:54"/>
    <x v="0"/>
    <x v="274"/>
    <n v="23.02"/>
    <x v="6"/>
  </r>
  <r>
    <d v="2024-06-28T00:00:00"/>
    <d v="2024-06-28T21:50:55"/>
    <x v="0"/>
    <x v="330"/>
    <n v="32.82"/>
    <x v="3"/>
  </r>
  <r>
    <d v="2024-06-28T00:00:00"/>
    <d v="2024-06-28T21:52:02"/>
    <x v="0"/>
    <x v="331"/>
    <n v="37.72"/>
    <x v="0"/>
  </r>
  <r>
    <d v="2024-06-28T00:00:00"/>
    <d v="2024-06-28T22:28:20"/>
    <x v="0"/>
    <x v="332"/>
    <n v="37.72"/>
    <x v="7"/>
  </r>
  <r>
    <d v="2024-06-29T00:00:00"/>
    <d v="2024-06-29T09:47:10"/>
    <x v="0"/>
    <x v="97"/>
    <n v="32.82"/>
    <x v="3"/>
  </r>
  <r>
    <d v="2024-06-29T00:00:00"/>
    <d v="2024-06-29T11:40:20"/>
    <x v="0"/>
    <x v="333"/>
    <n v="32.82"/>
    <x v="3"/>
  </r>
  <r>
    <d v="2024-06-29T00:00:00"/>
    <d v="2024-06-29T11:41:27"/>
    <x v="0"/>
    <x v="333"/>
    <n v="32.82"/>
    <x v="3"/>
  </r>
  <r>
    <d v="2024-06-29T00:00:00"/>
    <d v="2024-06-29T12:30:24"/>
    <x v="0"/>
    <x v="334"/>
    <n v="37.72"/>
    <x v="7"/>
  </r>
  <r>
    <d v="2024-06-29T00:00:00"/>
    <d v="2024-06-29T12:31:43"/>
    <x v="0"/>
    <x v="334"/>
    <n v="37.72"/>
    <x v="7"/>
  </r>
  <r>
    <d v="2024-06-29T00:00:00"/>
    <d v="2024-06-29T17:23:44"/>
    <x v="0"/>
    <x v="335"/>
    <n v="37.72"/>
    <x v="7"/>
  </r>
  <r>
    <d v="2024-06-29T00:00:00"/>
    <d v="2024-06-29T17:24:52"/>
    <x v="0"/>
    <x v="335"/>
    <n v="37.72"/>
    <x v="1"/>
  </r>
  <r>
    <d v="2024-06-29T00:00:00"/>
    <d v="2024-06-29T21:27:22"/>
    <x v="0"/>
    <x v="8"/>
    <n v="37.72"/>
    <x v="0"/>
  </r>
  <r>
    <d v="2024-06-30T00:00:00"/>
    <d v="2024-06-30T10:28:10"/>
    <x v="0"/>
    <x v="336"/>
    <n v="37.72"/>
    <x v="0"/>
  </r>
  <r>
    <d v="2024-06-30T00:00:00"/>
    <d v="2024-06-30T13:05:51"/>
    <x v="0"/>
    <x v="337"/>
    <n v="23.02"/>
    <x v="6"/>
  </r>
  <r>
    <d v="2024-06-30T00:00:00"/>
    <d v="2024-06-30T16:54:42"/>
    <x v="0"/>
    <x v="8"/>
    <n v="37.72"/>
    <x v="1"/>
  </r>
  <r>
    <d v="2024-06-30T00:00:00"/>
    <d v="2024-06-30T21:04:10"/>
    <x v="0"/>
    <x v="97"/>
    <n v="32.8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6">
  <r>
    <x v="0"/>
    <x v="0"/>
    <s v="card"/>
    <s v="ANON-0000-0000-0001"/>
    <n v="38.700000000000003"/>
    <s v="Latte"/>
    <x v="0"/>
  </r>
  <r>
    <x v="0"/>
    <x v="1"/>
    <s v="card"/>
    <s v="ANON-0000-0000-0002"/>
    <n v="38.700000000000003"/>
    <s v="Hot Chocolate"/>
    <x v="0"/>
  </r>
  <r>
    <x v="0"/>
    <x v="2"/>
    <s v="card"/>
    <s v="ANON-0000-0000-0002"/>
    <n v="38.700000000000003"/>
    <s v="Hot Chocolate"/>
    <x v="0"/>
  </r>
  <r>
    <x v="0"/>
    <x v="3"/>
    <s v="card"/>
    <s v="ANON-0000-0000-0003"/>
    <n v="28.9"/>
    <s v="Americano"/>
    <x v="0"/>
  </r>
  <r>
    <x v="0"/>
    <x v="4"/>
    <s v="card"/>
    <s v="ANON-0000-0000-0004"/>
    <n v="38.700000000000003"/>
    <s v="Latte"/>
    <x v="0"/>
  </r>
  <r>
    <x v="0"/>
    <x v="5"/>
    <s v="card"/>
    <s v="ANON-0000-0000-0005"/>
    <n v="33.799999999999997"/>
    <s v="Americano with Milk"/>
    <x v="0"/>
  </r>
  <r>
    <x v="0"/>
    <x v="6"/>
    <s v="card"/>
    <s v="ANON-0000-0000-0006"/>
    <n v="38.700000000000003"/>
    <s v="Hot Chocolate"/>
    <x v="0"/>
  </r>
  <r>
    <x v="0"/>
    <x v="7"/>
    <s v="card"/>
    <s v="ANON-0000-0000-0007"/>
    <n v="33.799999999999997"/>
    <s v="Americano with Milk"/>
    <x v="0"/>
  </r>
  <r>
    <x v="0"/>
    <x v="8"/>
    <s v="card"/>
    <s v="ANON-0000-0000-0008"/>
    <n v="38.700000000000003"/>
    <s v="Cocoa"/>
    <x v="0"/>
  </r>
  <r>
    <x v="0"/>
    <x v="9"/>
    <s v="card"/>
    <s v="ANON-0000-0000-0008"/>
    <n v="33.799999999999997"/>
    <s v="Americano with Milk"/>
    <x v="0"/>
  </r>
  <r>
    <x v="0"/>
    <x v="10"/>
    <s v="card"/>
    <s v="ANON-0000-0000-0009"/>
    <n v="33.799999999999997"/>
    <s v="Americano with Milk"/>
    <x v="0"/>
  </r>
  <r>
    <x v="1"/>
    <x v="11"/>
    <s v="card"/>
    <s v="ANON-0000-0000-0010"/>
    <n v="28.9"/>
    <s v="Americano"/>
    <x v="1"/>
  </r>
  <r>
    <x v="1"/>
    <x v="12"/>
    <s v="cash"/>
    <m/>
    <n v="40"/>
    <s v="Latte"/>
    <x v="1"/>
  </r>
  <r>
    <x v="1"/>
    <x v="13"/>
    <s v="card"/>
    <s v="ANON-0000-0000-0011"/>
    <n v="33.799999999999997"/>
    <s v="Americano with Milk"/>
    <x v="1"/>
  </r>
  <r>
    <x v="1"/>
    <x v="14"/>
    <s v="card"/>
    <s v="ANON-0000-0000-0012"/>
    <n v="33.799999999999997"/>
    <s v="Americano with Milk"/>
    <x v="1"/>
  </r>
  <r>
    <x v="1"/>
    <x v="15"/>
    <s v="card"/>
    <s v="ANON-0000-0000-0013"/>
    <n v="28.9"/>
    <s v="Americano"/>
    <x v="1"/>
  </r>
  <r>
    <x v="1"/>
    <x v="16"/>
    <s v="card"/>
    <s v="ANON-0000-0000-0014"/>
    <n v="33.799999999999997"/>
    <s v="Americano with Milk"/>
    <x v="1"/>
  </r>
  <r>
    <x v="1"/>
    <x v="17"/>
    <s v="card"/>
    <s v="ANON-0000-0000-0004"/>
    <n v="28.9"/>
    <s v="Americano"/>
    <x v="1"/>
  </r>
  <r>
    <x v="2"/>
    <x v="18"/>
    <s v="cash"/>
    <m/>
    <n v="40"/>
    <s v="Latte"/>
    <x v="2"/>
  </r>
  <r>
    <x v="2"/>
    <x v="19"/>
    <s v="card"/>
    <s v="ANON-0000-0000-0015"/>
    <n v="38.700000000000003"/>
    <s v="Latte"/>
    <x v="2"/>
  </r>
  <r>
    <x v="2"/>
    <x v="20"/>
    <s v="card"/>
    <s v="ANON-0000-0000-0016"/>
    <n v="28.9"/>
    <s v="Cortado"/>
    <x v="2"/>
  </r>
  <r>
    <x v="2"/>
    <x v="21"/>
    <s v="card"/>
    <s v="ANON-0000-0000-0012"/>
    <n v="28.9"/>
    <s v="Americano"/>
    <x v="2"/>
  </r>
  <r>
    <x v="2"/>
    <x v="22"/>
    <s v="card"/>
    <s v="ANON-0000-0000-0017"/>
    <n v="38.700000000000003"/>
    <s v="Hot Chocolate"/>
    <x v="2"/>
  </r>
  <r>
    <x v="2"/>
    <x v="23"/>
    <s v="card"/>
    <s v="ANON-0000-0000-0018"/>
    <n v="38.700000000000003"/>
    <s v="Cocoa"/>
    <x v="2"/>
  </r>
  <r>
    <x v="2"/>
    <x v="24"/>
    <s v="card"/>
    <s v="ANON-0000-0000-0019"/>
    <n v="28.9"/>
    <s v="Cortado"/>
    <x v="2"/>
  </r>
  <r>
    <x v="2"/>
    <x v="25"/>
    <s v="card"/>
    <s v="ANON-0000-0000-0020"/>
    <n v="33.799999999999997"/>
    <s v="Americano with Milk"/>
    <x v="2"/>
  </r>
  <r>
    <x v="2"/>
    <x v="26"/>
    <s v="card"/>
    <s v="ANON-0000-0000-0020"/>
    <n v="33.799999999999997"/>
    <s v="Americano with Milk"/>
    <x v="2"/>
  </r>
  <r>
    <x v="2"/>
    <x v="27"/>
    <s v="card"/>
    <s v="ANON-0000-0000-0020"/>
    <n v="38.700000000000003"/>
    <s v="Hot Chocolate"/>
    <x v="2"/>
  </r>
  <r>
    <x v="3"/>
    <x v="28"/>
    <s v="card"/>
    <s v="ANON-0000-0000-0001"/>
    <n v="38.700000000000003"/>
    <s v="Latte"/>
    <x v="3"/>
  </r>
  <r>
    <x v="3"/>
    <x v="29"/>
    <s v="card"/>
    <s v="ANON-0000-0000-0021"/>
    <n v="38.700000000000003"/>
    <s v="Latte"/>
    <x v="3"/>
  </r>
  <r>
    <x v="3"/>
    <x v="30"/>
    <s v="card"/>
    <s v="ANON-0000-0000-0012"/>
    <n v="33.799999999999997"/>
    <s v="Americano with Milk"/>
    <x v="3"/>
  </r>
  <r>
    <x v="3"/>
    <x v="31"/>
    <s v="card"/>
    <s v="ANON-0000-0000-0022"/>
    <n v="24"/>
    <s v="Espresso"/>
    <x v="3"/>
  </r>
  <r>
    <x v="4"/>
    <x v="32"/>
    <s v="card"/>
    <s v="ANON-0000-0000-0001"/>
    <n v="38.700000000000003"/>
    <s v="Latte"/>
    <x v="4"/>
  </r>
  <r>
    <x v="4"/>
    <x v="33"/>
    <s v="card"/>
    <s v="ANON-0000-0000-0023"/>
    <n v="38.700000000000003"/>
    <s v="Latte"/>
    <x v="4"/>
  </r>
  <r>
    <x v="4"/>
    <x v="34"/>
    <s v="card"/>
    <s v="ANON-0000-0000-0024"/>
    <n v="38.700000000000003"/>
    <s v="Latte"/>
    <x v="4"/>
  </r>
  <r>
    <x v="4"/>
    <x v="35"/>
    <s v="card"/>
    <s v="ANON-0000-0000-0025"/>
    <n v="38.700000000000003"/>
    <s v="Hot Chocolate"/>
    <x v="4"/>
  </r>
  <r>
    <x v="4"/>
    <x v="36"/>
    <s v="card"/>
    <s v="ANON-0000-0000-0026"/>
    <n v="38.700000000000003"/>
    <s v="Cocoa"/>
    <x v="4"/>
  </r>
  <r>
    <x v="4"/>
    <x v="37"/>
    <s v="card"/>
    <s v="ANON-0000-0000-0027"/>
    <n v="38.700000000000003"/>
    <s v="Hot Chocolate"/>
    <x v="4"/>
  </r>
  <r>
    <x v="4"/>
    <x v="38"/>
    <s v="card"/>
    <s v="ANON-0000-0000-0009"/>
    <n v="38.700000000000003"/>
    <s v="Hot Chocolate"/>
    <x v="4"/>
  </r>
  <r>
    <x v="4"/>
    <x v="39"/>
    <s v="card"/>
    <s v="ANON-0000-0000-0028"/>
    <n v="28.9"/>
    <s v="Cortado"/>
    <x v="4"/>
  </r>
  <r>
    <x v="4"/>
    <x v="40"/>
    <s v="card"/>
    <s v="ANON-0000-0000-0028"/>
    <n v="38.700000000000003"/>
    <s v="Hot Chocolate"/>
    <x v="4"/>
  </r>
  <r>
    <x v="5"/>
    <x v="41"/>
    <s v="cash"/>
    <m/>
    <n v="35"/>
    <s v="Americano with Milk"/>
    <x v="5"/>
  </r>
  <r>
    <x v="5"/>
    <x v="42"/>
    <s v="card"/>
    <s v="ANON-0000-0000-0012"/>
    <n v="28.9"/>
    <s v="Americano"/>
    <x v="5"/>
  </r>
  <r>
    <x v="5"/>
    <x v="43"/>
    <s v="card"/>
    <s v="ANON-0000-0000-0012"/>
    <n v="28.9"/>
    <s v="Cortado"/>
    <x v="5"/>
  </r>
  <r>
    <x v="5"/>
    <x v="44"/>
    <s v="card"/>
    <s v="ANON-0000-0000-0029"/>
    <n v="38.700000000000003"/>
    <s v="Cappuccino"/>
    <x v="5"/>
  </r>
  <r>
    <x v="5"/>
    <x v="45"/>
    <s v="card"/>
    <s v="ANON-0000-0000-0029"/>
    <n v="38.700000000000003"/>
    <s v="Cappuccino"/>
    <x v="5"/>
  </r>
  <r>
    <x v="6"/>
    <x v="46"/>
    <s v="cash"/>
    <m/>
    <n v="40"/>
    <s v="Latte"/>
    <x v="6"/>
  </r>
  <r>
    <x v="6"/>
    <x v="47"/>
    <s v="card"/>
    <s v="ANON-0000-0000-0030"/>
    <n v="38.700000000000003"/>
    <s v="Hot Chocolate"/>
    <x v="6"/>
  </r>
  <r>
    <x v="6"/>
    <x v="48"/>
    <s v="card"/>
    <s v="ANON-0000-0000-0031"/>
    <n v="38.700000000000003"/>
    <s v="Latte"/>
    <x v="6"/>
  </r>
  <r>
    <x v="6"/>
    <x v="49"/>
    <s v="cash"/>
    <m/>
    <n v="40"/>
    <s v="Latte"/>
    <x v="6"/>
  </r>
  <r>
    <x v="6"/>
    <x v="50"/>
    <s v="card"/>
    <s v="ANON-0000-0000-0032"/>
    <n v="28.9"/>
    <s v="Americano"/>
    <x v="6"/>
  </r>
  <r>
    <x v="6"/>
    <x v="51"/>
    <s v="card"/>
    <s v="ANON-0000-0000-0033"/>
    <n v="33.799999999999997"/>
    <s v="Americano with Milk"/>
    <x v="6"/>
  </r>
  <r>
    <x v="7"/>
    <x v="52"/>
    <s v="card"/>
    <s v="ANON-0000-0000-0012"/>
    <n v="28.9"/>
    <s v="Cortado"/>
    <x v="0"/>
  </r>
  <r>
    <x v="7"/>
    <x v="53"/>
    <s v="card"/>
    <s v="ANON-0000-0000-0034"/>
    <n v="38.700000000000003"/>
    <s v="Cappuccino"/>
    <x v="0"/>
  </r>
  <r>
    <x v="7"/>
    <x v="54"/>
    <s v="card"/>
    <s v="ANON-0000-0000-0035"/>
    <n v="28.9"/>
    <s v="Americano"/>
    <x v="0"/>
  </r>
  <r>
    <x v="7"/>
    <x v="55"/>
    <s v="card"/>
    <s v="ANON-0000-0000-0012"/>
    <n v="28.9"/>
    <s v="Americano"/>
    <x v="0"/>
  </r>
  <r>
    <x v="7"/>
    <x v="56"/>
    <s v="card"/>
    <s v="ANON-0000-0000-0033"/>
    <n v="28.9"/>
    <s v="Americano"/>
    <x v="0"/>
  </r>
  <r>
    <x v="7"/>
    <x v="57"/>
    <s v="card"/>
    <s v="ANON-0000-0000-0012"/>
    <n v="33.799999999999997"/>
    <s v="Americano with Milk"/>
    <x v="0"/>
  </r>
  <r>
    <x v="7"/>
    <x v="58"/>
    <s v="card"/>
    <s v="ANON-0000-0000-0036"/>
    <n v="38.700000000000003"/>
    <s v="Latte"/>
    <x v="0"/>
  </r>
  <r>
    <x v="7"/>
    <x v="59"/>
    <s v="card"/>
    <s v="ANON-0000-0000-0037"/>
    <n v="38.700000000000003"/>
    <s v="Latte"/>
    <x v="0"/>
  </r>
  <r>
    <x v="8"/>
    <x v="60"/>
    <s v="cash"/>
    <m/>
    <n v="40"/>
    <s v="Hot Chocolate"/>
    <x v="1"/>
  </r>
  <r>
    <x v="8"/>
    <x v="61"/>
    <s v="card"/>
    <s v="ANON-0000-0000-0038"/>
    <n v="24"/>
    <s v="Espresso"/>
    <x v="1"/>
  </r>
  <r>
    <x v="8"/>
    <x v="62"/>
    <s v="card"/>
    <s v="ANON-0000-0000-0039"/>
    <n v="28.9"/>
    <s v="Americano"/>
    <x v="1"/>
  </r>
  <r>
    <x v="8"/>
    <x v="63"/>
    <s v="card"/>
    <s v="ANON-0000-0000-0012"/>
    <n v="38.700000000000003"/>
    <s v="Cappuccino"/>
    <x v="1"/>
  </r>
  <r>
    <x v="8"/>
    <x v="64"/>
    <s v="card"/>
    <s v="ANON-0000-0000-0040"/>
    <n v="28.9"/>
    <s v="Americano"/>
    <x v="1"/>
  </r>
  <r>
    <x v="8"/>
    <x v="65"/>
    <s v="card"/>
    <s v="ANON-0000-0000-0040"/>
    <n v="28.9"/>
    <s v="Americano"/>
    <x v="1"/>
  </r>
  <r>
    <x v="8"/>
    <x v="66"/>
    <s v="card"/>
    <s v="ANON-0000-0000-0041"/>
    <n v="38.700000000000003"/>
    <s v="Latte"/>
    <x v="1"/>
  </r>
  <r>
    <x v="8"/>
    <x v="67"/>
    <s v="card"/>
    <s v="ANON-0000-0000-0042"/>
    <n v="33.799999999999997"/>
    <s v="Americano with Milk"/>
    <x v="1"/>
  </r>
  <r>
    <x v="8"/>
    <x v="68"/>
    <s v="card"/>
    <s v="ANON-0000-0000-0043"/>
    <n v="28.9"/>
    <s v="Cortado"/>
    <x v="1"/>
  </r>
  <r>
    <x v="8"/>
    <x v="69"/>
    <s v="card"/>
    <s v="ANON-0000-0000-0043"/>
    <n v="38.700000000000003"/>
    <s v="Cappuccino"/>
    <x v="1"/>
  </r>
  <r>
    <x v="8"/>
    <x v="70"/>
    <s v="card"/>
    <s v="ANON-0000-0000-0009"/>
    <n v="33.799999999999997"/>
    <s v="Americano with Milk"/>
    <x v="1"/>
  </r>
  <r>
    <x v="8"/>
    <x v="71"/>
    <s v="card"/>
    <s v="ANON-0000-0000-0044"/>
    <n v="38.700000000000003"/>
    <s v="Hot Chocolate"/>
    <x v="1"/>
  </r>
  <r>
    <x v="8"/>
    <x v="72"/>
    <s v="card"/>
    <s v="ANON-0000-0000-0009"/>
    <n v="38.700000000000003"/>
    <s v="Cappuccino"/>
    <x v="1"/>
  </r>
  <r>
    <x v="8"/>
    <x v="73"/>
    <s v="card"/>
    <s v="ANON-0000-0000-0009"/>
    <n v="38.700000000000003"/>
    <s v="Hot Chocolate"/>
    <x v="1"/>
  </r>
  <r>
    <x v="9"/>
    <x v="74"/>
    <s v="cash"/>
    <m/>
    <n v="30"/>
    <s v="Americano"/>
    <x v="2"/>
  </r>
  <r>
    <x v="9"/>
    <x v="75"/>
    <s v="cash"/>
    <m/>
    <n v="35"/>
    <s v="Americano with Milk"/>
    <x v="2"/>
  </r>
  <r>
    <x v="9"/>
    <x v="76"/>
    <s v="cash"/>
    <m/>
    <n v="40"/>
    <s v="Latte"/>
    <x v="2"/>
  </r>
  <r>
    <x v="9"/>
    <x v="77"/>
    <s v="card"/>
    <s v="ANON-0000-0000-0045"/>
    <n v="24"/>
    <s v="Espresso"/>
    <x v="2"/>
  </r>
  <r>
    <x v="9"/>
    <x v="78"/>
    <s v="cash"/>
    <m/>
    <n v="35"/>
    <s v="Americano with Milk"/>
    <x v="2"/>
  </r>
  <r>
    <x v="9"/>
    <x v="79"/>
    <s v="card"/>
    <s v="ANON-0000-0000-0046"/>
    <n v="38.700000000000003"/>
    <s v="Latte"/>
    <x v="2"/>
  </r>
  <r>
    <x v="9"/>
    <x v="80"/>
    <s v="card"/>
    <s v="ANON-0000-0000-0046"/>
    <n v="28.9"/>
    <s v="Cortado"/>
    <x v="2"/>
  </r>
  <r>
    <x v="10"/>
    <x v="81"/>
    <s v="cash"/>
    <m/>
    <n v="40"/>
    <s v="Latte"/>
    <x v="3"/>
  </r>
  <r>
    <x v="10"/>
    <x v="82"/>
    <s v="cash"/>
    <m/>
    <n v="40"/>
    <s v="Cappuccino"/>
    <x v="3"/>
  </r>
  <r>
    <x v="10"/>
    <x v="83"/>
    <s v="cash"/>
    <m/>
    <n v="30"/>
    <s v="Cortado"/>
    <x v="3"/>
  </r>
  <r>
    <x v="10"/>
    <x v="84"/>
    <s v="cash"/>
    <m/>
    <n v="30"/>
    <s v="Americano"/>
    <x v="3"/>
  </r>
  <r>
    <x v="10"/>
    <x v="85"/>
    <s v="card"/>
    <s v="ANON-0000-0000-0035"/>
    <n v="38.700000000000003"/>
    <s v="Cappuccino"/>
    <x v="3"/>
  </r>
  <r>
    <x v="10"/>
    <x v="86"/>
    <s v="card"/>
    <s v="ANON-0000-0000-0047"/>
    <n v="28.9"/>
    <s v="Americano"/>
    <x v="3"/>
  </r>
  <r>
    <x v="10"/>
    <x v="87"/>
    <s v="card"/>
    <s v="ANON-0000-0000-0047"/>
    <n v="38.700000000000003"/>
    <s v="Latte"/>
    <x v="3"/>
  </r>
  <r>
    <x v="10"/>
    <x v="88"/>
    <s v="card"/>
    <s v="ANON-0000-0000-0048"/>
    <n v="28.9"/>
    <s v="Cortado"/>
    <x v="3"/>
  </r>
  <r>
    <x v="11"/>
    <x v="89"/>
    <s v="cash"/>
    <m/>
    <n v="40"/>
    <s v="Latte"/>
    <x v="4"/>
  </r>
  <r>
    <x v="11"/>
    <x v="90"/>
    <s v="card"/>
    <s v="ANON-0000-0000-0033"/>
    <n v="28.9"/>
    <s v="Americano"/>
    <x v="4"/>
  </r>
  <r>
    <x v="11"/>
    <x v="91"/>
    <s v="card"/>
    <s v="ANON-0000-0000-0033"/>
    <n v="28.9"/>
    <s v="Cortado"/>
    <x v="4"/>
  </r>
  <r>
    <x v="11"/>
    <x v="92"/>
    <s v="card"/>
    <s v="ANON-0000-0000-0049"/>
    <n v="38.700000000000003"/>
    <s v="Hot Chocolate"/>
    <x v="4"/>
  </r>
  <r>
    <x v="11"/>
    <x v="93"/>
    <s v="card"/>
    <s v="ANON-0000-0000-0004"/>
    <n v="33.799999999999997"/>
    <s v="Americano with Milk"/>
    <x v="4"/>
  </r>
  <r>
    <x v="11"/>
    <x v="94"/>
    <s v="card"/>
    <s v="ANON-0000-0000-0004"/>
    <n v="28.9"/>
    <s v="Americano"/>
    <x v="4"/>
  </r>
  <r>
    <x v="11"/>
    <x v="95"/>
    <s v="card"/>
    <s v="ANON-0000-0000-0050"/>
    <n v="28.9"/>
    <s v="Americano"/>
    <x v="4"/>
  </r>
  <r>
    <x v="12"/>
    <x v="96"/>
    <s v="card"/>
    <s v="ANON-0000-0000-0048"/>
    <n v="38.700000000000003"/>
    <s v="Hot Chocolate"/>
    <x v="5"/>
  </r>
  <r>
    <x v="12"/>
    <x v="97"/>
    <s v="card"/>
    <s v="ANON-0000-0000-0004"/>
    <n v="28.9"/>
    <s v="Americano"/>
    <x v="5"/>
  </r>
  <r>
    <x v="12"/>
    <x v="98"/>
    <s v="card"/>
    <s v="ANON-0000-0000-0051"/>
    <n v="28.9"/>
    <s v="Americano"/>
    <x v="5"/>
  </r>
  <r>
    <x v="12"/>
    <x v="99"/>
    <s v="card"/>
    <s v="ANON-0000-0000-0051"/>
    <n v="28.9"/>
    <s v="Americano"/>
    <x v="5"/>
  </r>
  <r>
    <x v="12"/>
    <x v="100"/>
    <s v="cash"/>
    <m/>
    <n v="25"/>
    <s v="Espresso"/>
    <x v="5"/>
  </r>
  <r>
    <x v="12"/>
    <x v="101"/>
    <s v="card"/>
    <s v="ANON-0000-0000-0052"/>
    <n v="33.799999999999997"/>
    <s v="Americano with Milk"/>
    <x v="5"/>
  </r>
  <r>
    <x v="12"/>
    <x v="102"/>
    <s v="card"/>
    <s v="ANON-0000-0000-0053"/>
    <n v="24"/>
    <s v="Espresso"/>
    <x v="5"/>
  </r>
  <r>
    <x v="12"/>
    <x v="103"/>
    <s v="card"/>
    <s v="ANON-0000-0000-0053"/>
    <n v="24"/>
    <s v="Espresso"/>
    <x v="5"/>
  </r>
  <r>
    <x v="12"/>
    <x v="104"/>
    <s v="card"/>
    <s v="ANON-0000-0000-0054"/>
    <n v="24"/>
    <s v="Espresso"/>
    <x v="5"/>
  </r>
  <r>
    <x v="13"/>
    <x v="105"/>
    <s v="cash"/>
    <m/>
    <n v="40"/>
    <s v="Latte"/>
    <x v="6"/>
  </r>
  <r>
    <x v="13"/>
    <x v="106"/>
    <s v="card"/>
    <s v="ANON-0000-0000-0055"/>
    <n v="38.700000000000003"/>
    <s v="Latte"/>
    <x v="6"/>
  </r>
  <r>
    <x v="13"/>
    <x v="107"/>
    <s v="card"/>
    <s v="ANON-0000-0000-0055"/>
    <n v="38.700000000000003"/>
    <s v="Hot Chocolate"/>
    <x v="6"/>
  </r>
  <r>
    <x v="13"/>
    <x v="108"/>
    <s v="card"/>
    <s v="ANON-0000-0000-0012"/>
    <n v="28.9"/>
    <s v="Cortado"/>
    <x v="6"/>
  </r>
  <r>
    <x v="13"/>
    <x v="109"/>
    <s v="card"/>
    <s v="ANON-0000-0000-0012"/>
    <n v="28.9"/>
    <s v="Americano"/>
    <x v="6"/>
  </r>
  <r>
    <x v="13"/>
    <x v="110"/>
    <s v="card"/>
    <s v="ANON-0000-0000-0056"/>
    <n v="33.799999999999997"/>
    <s v="Americano with Milk"/>
    <x v="6"/>
  </r>
  <r>
    <x v="13"/>
    <x v="111"/>
    <s v="card"/>
    <s v="ANON-0000-0000-0057"/>
    <n v="24"/>
    <s v="Espresso"/>
    <x v="6"/>
  </r>
  <r>
    <x v="13"/>
    <x v="112"/>
    <s v="card"/>
    <s v="ANON-0000-0000-0058"/>
    <n v="38.700000000000003"/>
    <s v="Latte"/>
    <x v="6"/>
  </r>
  <r>
    <x v="13"/>
    <x v="113"/>
    <s v="card"/>
    <s v="ANON-0000-0000-0059"/>
    <n v="33.799999999999997"/>
    <s v="Americano with Milk"/>
    <x v="6"/>
  </r>
  <r>
    <x v="13"/>
    <x v="114"/>
    <s v="card"/>
    <s v="ANON-0000-0000-0050"/>
    <n v="24"/>
    <s v="Espresso"/>
    <x v="6"/>
  </r>
  <r>
    <x v="13"/>
    <x v="115"/>
    <s v="card"/>
    <s v="ANON-0000-0000-0019"/>
    <n v="38.700000000000003"/>
    <s v="Hot Chocolate"/>
    <x v="6"/>
  </r>
  <r>
    <x v="13"/>
    <x v="116"/>
    <s v="card"/>
    <s v="ANON-0000-0000-0012"/>
    <n v="28.9"/>
    <s v="Cortado"/>
    <x v="6"/>
  </r>
  <r>
    <x v="14"/>
    <x v="117"/>
    <s v="cash"/>
    <m/>
    <n v="40"/>
    <s v="Latte"/>
    <x v="0"/>
  </r>
  <r>
    <x v="14"/>
    <x v="118"/>
    <s v="card"/>
    <s v="ANON-0000-0000-0060"/>
    <n v="38.700000000000003"/>
    <s v="Hot Chocolate"/>
    <x v="0"/>
  </r>
  <r>
    <x v="14"/>
    <x v="119"/>
    <s v="card"/>
    <s v="ANON-0000-0000-0012"/>
    <n v="28.9"/>
    <s v="Americano"/>
    <x v="0"/>
  </r>
  <r>
    <x v="15"/>
    <x v="120"/>
    <s v="card"/>
    <s v="ANON-0000-0000-0061"/>
    <n v="33.799999999999997"/>
    <s v="Americano with Milk"/>
    <x v="1"/>
  </r>
  <r>
    <x v="15"/>
    <x v="121"/>
    <s v="card"/>
    <s v="ANON-0000-0000-0061"/>
    <n v="28.9"/>
    <s v="Americano"/>
    <x v="1"/>
  </r>
  <r>
    <x v="15"/>
    <x v="122"/>
    <s v="card"/>
    <s v="ANON-0000-0000-0009"/>
    <n v="28.9"/>
    <s v="Cortado"/>
    <x v="1"/>
  </r>
  <r>
    <x v="15"/>
    <x v="123"/>
    <s v="card"/>
    <s v="ANON-0000-0000-0009"/>
    <n v="28.9"/>
    <s v="Cortado"/>
    <x v="1"/>
  </r>
  <r>
    <x v="15"/>
    <x v="124"/>
    <s v="card"/>
    <s v="ANON-0000-0000-0012"/>
    <n v="28.9"/>
    <s v="Cortado"/>
    <x v="1"/>
  </r>
  <r>
    <x v="15"/>
    <x v="125"/>
    <s v="card"/>
    <s v="ANON-0000-0000-0062"/>
    <n v="33.799999999999997"/>
    <s v="Americano with Milk"/>
    <x v="1"/>
  </r>
  <r>
    <x v="16"/>
    <x v="126"/>
    <s v="cash"/>
    <m/>
    <n v="40"/>
    <s v="Latte"/>
    <x v="2"/>
  </r>
  <r>
    <x v="16"/>
    <x v="127"/>
    <s v="card"/>
    <s v="ANON-0000-0000-0063"/>
    <n v="28.9"/>
    <s v="Cortado"/>
    <x v="2"/>
  </r>
  <r>
    <x v="17"/>
    <x v="128"/>
    <s v="card"/>
    <s v="ANON-0000-0000-0064"/>
    <n v="28.9"/>
    <s v="Cortado"/>
    <x v="3"/>
  </r>
  <r>
    <x v="17"/>
    <x v="129"/>
    <s v="card"/>
    <s v="ANON-0000-0000-0003"/>
    <n v="28.9"/>
    <s v="Americano"/>
    <x v="3"/>
  </r>
  <r>
    <x v="17"/>
    <x v="130"/>
    <s v="card"/>
    <s v="ANON-0000-0000-0003"/>
    <n v="28.9"/>
    <s v="Americano"/>
    <x v="3"/>
  </r>
  <r>
    <x v="17"/>
    <x v="131"/>
    <s v="card"/>
    <s v="ANON-0000-0000-0003"/>
    <n v="28.9"/>
    <s v="Americano"/>
    <x v="3"/>
  </r>
  <r>
    <x v="18"/>
    <x v="132"/>
    <s v="cash"/>
    <m/>
    <n v="30"/>
    <s v="Cortado"/>
    <x v="4"/>
  </r>
  <r>
    <x v="18"/>
    <x v="133"/>
    <s v="card"/>
    <s v="ANON-0000-0000-0065"/>
    <n v="38.700000000000003"/>
    <s v="Latte"/>
    <x v="4"/>
  </r>
  <r>
    <x v="18"/>
    <x v="134"/>
    <s v="card"/>
    <s v="ANON-0000-0000-0065"/>
    <n v="38.700000000000003"/>
    <s v="Latte"/>
    <x v="4"/>
  </r>
  <r>
    <x v="18"/>
    <x v="135"/>
    <s v="card"/>
    <s v="ANON-0000-0000-0049"/>
    <n v="38.700000000000003"/>
    <s v="Hot Chocolate"/>
    <x v="4"/>
  </r>
  <r>
    <x v="18"/>
    <x v="136"/>
    <s v="card"/>
    <s v="ANON-0000-0000-0066"/>
    <n v="33.799999999999997"/>
    <s v="Americano with Milk"/>
    <x v="4"/>
  </r>
  <r>
    <x v="18"/>
    <x v="137"/>
    <s v="cash"/>
    <m/>
    <n v="40"/>
    <s v="Hot Chocolate"/>
    <x v="4"/>
  </r>
  <r>
    <x v="19"/>
    <x v="138"/>
    <s v="card"/>
    <s v="ANON-0000-0000-0012"/>
    <n v="28.9"/>
    <s v="Cortado"/>
    <x v="5"/>
  </r>
  <r>
    <x v="19"/>
    <x v="139"/>
    <s v="cash"/>
    <m/>
    <n v="40"/>
    <s v="Latte"/>
    <x v="5"/>
  </r>
  <r>
    <x v="19"/>
    <x v="140"/>
    <s v="card"/>
    <s v="ANON-0000-0000-0049"/>
    <n v="28.9"/>
    <s v="Cortado"/>
    <x v="5"/>
  </r>
  <r>
    <x v="19"/>
    <x v="141"/>
    <s v="card"/>
    <s v="ANON-0000-0000-0067"/>
    <n v="38.700000000000003"/>
    <s v="Cappuccino"/>
    <x v="5"/>
  </r>
  <r>
    <x v="19"/>
    <x v="142"/>
    <s v="card"/>
    <s v="ANON-0000-0000-0050"/>
    <n v="38.700000000000003"/>
    <s v="Cocoa"/>
    <x v="5"/>
  </r>
  <r>
    <x v="19"/>
    <x v="143"/>
    <s v="card"/>
    <s v="ANON-0000-0000-0068"/>
    <n v="38.700000000000003"/>
    <s v="Latte"/>
    <x v="5"/>
  </r>
  <r>
    <x v="20"/>
    <x v="144"/>
    <s v="cash"/>
    <m/>
    <n v="40"/>
    <s v="Cappuccino"/>
    <x v="6"/>
  </r>
  <r>
    <x v="20"/>
    <x v="145"/>
    <s v="card"/>
    <s v="ANON-0000-0000-0012"/>
    <n v="28.9"/>
    <s v="Cortado"/>
    <x v="6"/>
  </r>
  <r>
    <x v="20"/>
    <x v="146"/>
    <s v="card"/>
    <s v="ANON-0000-0000-0012"/>
    <n v="38.700000000000003"/>
    <s v="Cappuccino"/>
    <x v="6"/>
  </r>
  <r>
    <x v="20"/>
    <x v="147"/>
    <s v="cash"/>
    <m/>
    <n v="30"/>
    <s v="Americano"/>
    <x v="6"/>
  </r>
  <r>
    <x v="20"/>
    <x v="148"/>
    <s v="card"/>
    <s v="ANON-0000-0000-0012"/>
    <n v="28.9"/>
    <s v="Cortado"/>
    <x v="6"/>
  </r>
  <r>
    <x v="20"/>
    <x v="149"/>
    <s v="card"/>
    <s v="ANON-0000-0000-0069"/>
    <n v="38.700000000000003"/>
    <s v="Latte"/>
    <x v="6"/>
  </r>
  <r>
    <x v="21"/>
    <x v="150"/>
    <s v="card"/>
    <s v="ANON-0000-0000-0070"/>
    <n v="33.799999999999997"/>
    <s v="Americano with Milk"/>
    <x v="0"/>
  </r>
  <r>
    <x v="21"/>
    <x v="151"/>
    <s v="card"/>
    <s v="ANON-0000-0000-0071"/>
    <n v="33.799999999999997"/>
    <s v="Americano with Milk"/>
    <x v="0"/>
  </r>
  <r>
    <x v="21"/>
    <x v="152"/>
    <s v="cash"/>
    <m/>
    <n v="40"/>
    <s v="Cappuccino"/>
    <x v="0"/>
  </r>
  <r>
    <x v="21"/>
    <x v="153"/>
    <s v="card"/>
    <s v="ANON-0000-0000-0012"/>
    <n v="28.9"/>
    <s v="Americano"/>
    <x v="0"/>
  </r>
  <r>
    <x v="21"/>
    <x v="154"/>
    <s v="card"/>
    <s v="ANON-0000-0000-0012"/>
    <n v="24"/>
    <s v="Espresso"/>
    <x v="0"/>
  </r>
  <r>
    <x v="21"/>
    <x v="155"/>
    <s v="card"/>
    <s v="ANON-0000-0000-0050"/>
    <n v="28.9"/>
    <s v="Americano"/>
    <x v="0"/>
  </r>
  <r>
    <x v="22"/>
    <x v="156"/>
    <s v="card"/>
    <s v="ANON-0000-0000-0072"/>
    <n v="38.700000000000003"/>
    <s v="Latte"/>
    <x v="1"/>
  </r>
  <r>
    <x v="22"/>
    <x v="157"/>
    <s v="card"/>
    <s v="ANON-0000-0000-0073"/>
    <n v="33.799999999999997"/>
    <s v="Americano with Milk"/>
    <x v="1"/>
  </r>
  <r>
    <x v="22"/>
    <x v="158"/>
    <s v="card"/>
    <s v="ANON-0000-0000-0074"/>
    <n v="38.700000000000003"/>
    <s v="Cappuccino"/>
    <x v="1"/>
  </r>
  <r>
    <x v="22"/>
    <x v="159"/>
    <s v="card"/>
    <s v="ANON-0000-0000-0074"/>
    <n v="38.700000000000003"/>
    <s v="Cocoa"/>
    <x v="1"/>
  </r>
  <r>
    <x v="22"/>
    <x v="160"/>
    <s v="card"/>
    <s v="ANON-0000-0000-0075"/>
    <n v="33.799999999999997"/>
    <s v="Americano with Milk"/>
    <x v="1"/>
  </r>
  <r>
    <x v="22"/>
    <x v="161"/>
    <s v="card"/>
    <s v="ANON-0000-0000-0076"/>
    <n v="38.700000000000003"/>
    <s v="Latte"/>
    <x v="1"/>
  </r>
  <r>
    <x v="22"/>
    <x v="162"/>
    <s v="card"/>
    <s v="ANON-0000-0000-0076"/>
    <n v="33.799999999999997"/>
    <s v="Americano with Milk"/>
    <x v="1"/>
  </r>
  <r>
    <x v="22"/>
    <x v="163"/>
    <s v="card"/>
    <s v="ANON-0000-0000-0009"/>
    <n v="28.9"/>
    <s v="Cortado"/>
    <x v="1"/>
  </r>
  <r>
    <x v="23"/>
    <x v="164"/>
    <s v="cash"/>
    <m/>
    <n v="40"/>
    <s v="Latte"/>
    <x v="2"/>
  </r>
  <r>
    <x v="23"/>
    <x v="165"/>
    <s v="card"/>
    <s v="ANON-0000-0000-0077"/>
    <n v="38.700000000000003"/>
    <s v="Latte"/>
    <x v="2"/>
  </r>
  <r>
    <x v="24"/>
    <x v="166"/>
    <s v="card"/>
    <s v="ANON-0000-0000-0009"/>
    <n v="38.700000000000003"/>
    <s v="Latte"/>
    <x v="3"/>
  </r>
  <r>
    <x v="24"/>
    <x v="167"/>
    <s v="cash"/>
    <m/>
    <n v="35"/>
    <s v="Americano with Milk"/>
    <x v="3"/>
  </r>
  <r>
    <x v="24"/>
    <x v="168"/>
    <s v="card"/>
    <s v="ANON-0000-0000-0078"/>
    <n v="38.700000000000003"/>
    <s v="Latte"/>
    <x v="3"/>
  </r>
  <r>
    <x v="24"/>
    <x v="169"/>
    <s v="card"/>
    <s v="ANON-0000-0000-0017"/>
    <n v="38.700000000000003"/>
    <s v="Latte"/>
    <x v="3"/>
  </r>
  <r>
    <x v="24"/>
    <x v="170"/>
    <s v="card"/>
    <s v="ANON-0000-0000-0024"/>
    <n v="33.799999999999997"/>
    <s v="Americano with Milk"/>
    <x v="3"/>
  </r>
  <r>
    <x v="24"/>
    <x v="171"/>
    <s v="card"/>
    <s v="ANON-0000-0000-0079"/>
    <n v="38.700000000000003"/>
    <s v="Cappuccino"/>
    <x v="3"/>
  </r>
  <r>
    <x v="25"/>
    <x v="172"/>
    <s v="card"/>
    <s v="ANON-0000-0000-0055"/>
    <n v="38.700000000000003"/>
    <s v="Cocoa"/>
    <x v="4"/>
  </r>
  <r>
    <x v="25"/>
    <x v="173"/>
    <s v="card"/>
    <s v="ANON-0000-0000-0055"/>
    <n v="38.700000000000003"/>
    <s v="Latte"/>
    <x v="4"/>
  </r>
  <r>
    <x v="25"/>
    <x v="174"/>
    <s v="card"/>
    <s v="ANON-0000-0000-0080"/>
    <n v="38.700000000000003"/>
    <s v="Latte"/>
    <x v="4"/>
  </r>
  <r>
    <x v="25"/>
    <x v="175"/>
    <s v="card"/>
    <s v="ANON-0000-0000-0009"/>
    <n v="28.9"/>
    <s v="Cortado"/>
    <x v="4"/>
  </r>
  <r>
    <x v="25"/>
    <x v="176"/>
    <s v="card"/>
    <s v="ANON-0000-0000-0003"/>
    <n v="28.9"/>
    <s v="Americano"/>
    <x v="4"/>
  </r>
  <r>
    <x v="25"/>
    <x v="177"/>
    <s v="card"/>
    <s v="ANON-0000-0000-0032"/>
    <n v="28.9"/>
    <s v="Cortado"/>
    <x v="4"/>
  </r>
  <r>
    <x v="25"/>
    <x v="178"/>
    <s v="card"/>
    <s v="ANON-0000-0000-0059"/>
    <n v="28.9"/>
    <s v="Cortado"/>
    <x v="4"/>
  </r>
  <r>
    <x v="25"/>
    <x v="179"/>
    <s v="card"/>
    <s v="ANON-0000-0000-0050"/>
    <n v="28.9"/>
    <s v="Americano"/>
    <x v="4"/>
  </r>
  <r>
    <x v="25"/>
    <x v="180"/>
    <s v="card"/>
    <s v="ANON-0000-0000-0081"/>
    <n v="38.700000000000003"/>
    <s v="Latte"/>
    <x v="4"/>
  </r>
  <r>
    <x v="25"/>
    <x v="181"/>
    <s v="card"/>
    <s v="ANON-0000-0000-0024"/>
    <n v="38.700000000000003"/>
    <s v="Latte"/>
    <x v="4"/>
  </r>
  <r>
    <x v="25"/>
    <x v="182"/>
    <s v="card"/>
    <s v="ANON-0000-0000-0009"/>
    <n v="38.700000000000003"/>
    <s v="Hot Chocolate"/>
    <x v="4"/>
  </r>
  <r>
    <x v="26"/>
    <x v="183"/>
    <s v="card"/>
    <s v="ANON-0000-0000-0003"/>
    <n v="28.9"/>
    <s v="Cortado"/>
    <x v="5"/>
  </r>
  <r>
    <x v="26"/>
    <x v="184"/>
    <s v="card"/>
    <s v="ANON-0000-0000-0003"/>
    <n v="33.799999999999997"/>
    <s v="Americano with Milk"/>
    <x v="5"/>
  </r>
  <r>
    <x v="26"/>
    <x v="185"/>
    <s v="card"/>
    <s v="ANON-0000-0000-0082"/>
    <n v="33.799999999999997"/>
    <s v="Americano with Milk"/>
    <x v="5"/>
  </r>
  <r>
    <x v="26"/>
    <x v="186"/>
    <s v="card"/>
    <s v="ANON-0000-0000-0083"/>
    <n v="38.700000000000003"/>
    <s v="Hot Chocolate"/>
    <x v="5"/>
  </r>
  <r>
    <x v="26"/>
    <x v="187"/>
    <s v="card"/>
    <s v="ANON-0000-0000-0012"/>
    <n v="38.700000000000003"/>
    <s v="Cappuccino"/>
    <x v="5"/>
  </r>
  <r>
    <x v="26"/>
    <x v="188"/>
    <s v="card"/>
    <s v="ANON-0000-0000-0012"/>
    <n v="28.9"/>
    <s v="Americano"/>
    <x v="5"/>
  </r>
  <r>
    <x v="26"/>
    <x v="189"/>
    <s v="card"/>
    <s v="ANON-0000-0000-0084"/>
    <n v="28.9"/>
    <s v="Cortado"/>
    <x v="5"/>
  </r>
  <r>
    <x v="26"/>
    <x v="190"/>
    <s v="cash"/>
    <m/>
    <n v="40"/>
    <s v="Latte"/>
    <x v="5"/>
  </r>
  <r>
    <x v="27"/>
    <x v="191"/>
    <s v="card"/>
    <s v="ANON-0000-0000-0085"/>
    <n v="28.9"/>
    <s v="Cortado"/>
    <x v="6"/>
  </r>
  <r>
    <x v="27"/>
    <x v="192"/>
    <s v="card"/>
    <s v="ANON-0000-0000-0012"/>
    <n v="28.9"/>
    <s v="Cortado"/>
    <x v="6"/>
  </r>
  <r>
    <x v="27"/>
    <x v="193"/>
    <s v="card"/>
    <s v="ANON-0000-0000-0012"/>
    <n v="28.9"/>
    <s v="Americano"/>
    <x v="6"/>
  </r>
  <r>
    <x v="27"/>
    <x v="194"/>
    <s v="card"/>
    <s v="ANON-0000-0000-0086"/>
    <n v="38.700000000000003"/>
    <s v="Latte"/>
    <x v="6"/>
  </r>
  <r>
    <x v="28"/>
    <x v="195"/>
    <s v="card"/>
    <s v="ANON-0000-0000-0087"/>
    <n v="38.700000000000003"/>
    <s v="Latte"/>
    <x v="0"/>
  </r>
  <r>
    <x v="28"/>
    <x v="196"/>
    <s v="card"/>
    <s v="ANON-0000-0000-0088"/>
    <n v="38.700000000000003"/>
    <s v="Cappuccino"/>
    <x v="0"/>
  </r>
  <r>
    <x v="28"/>
    <x v="197"/>
    <s v="card"/>
    <s v="ANON-0000-0000-0088"/>
    <n v="38.700000000000003"/>
    <s v="Cappuccino"/>
    <x v="0"/>
  </r>
  <r>
    <x v="28"/>
    <x v="198"/>
    <s v="cash"/>
    <m/>
    <n v="40"/>
    <s v="Cappuccino"/>
    <x v="0"/>
  </r>
  <r>
    <x v="29"/>
    <x v="199"/>
    <s v="card"/>
    <s v="ANON-0000-0000-0069"/>
    <n v="38.700000000000003"/>
    <s v="Latte"/>
    <x v="1"/>
  </r>
  <r>
    <x v="29"/>
    <x v="200"/>
    <s v="cash"/>
    <m/>
    <n v="40"/>
    <s v="Cappuccino"/>
    <x v="1"/>
  </r>
  <r>
    <x v="29"/>
    <x v="201"/>
    <s v="card"/>
    <s v="ANON-0000-0000-0017"/>
    <n v="38.700000000000003"/>
    <s v="Latte"/>
    <x v="1"/>
  </r>
  <r>
    <x v="29"/>
    <x v="202"/>
    <s v="card"/>
    <s v="ANON-0000-0000-0009"/>
    <n v="38.700000000000003"/>
    <s v="Latte"/>
    <x v="1"/>
  </r>
  <r>
    <x v="29"/>
    <x v="203"/>
    <s v="card"/>
    <s v="ANON-0000-0000-0009"/>
    <n v="33.799999999999997"/>
    <s v="Americano with Milk"/>
    <x v="1"/>
  </r>
  <r>
    <x v="30"/>
    <x v="204"/>
    <s v="card"/>
    <s v="ANON-0000-0000-0089"/>
    <n v="38.700000000000003"/>
    <s v="Cappuccino"/>
    <x v="2"/>
  </r>
  <r>
    <x v="30"/>
    <x v="205"/>
    <s v="cash"/>
    <m/>
    <n v="30"/>
    <s v="Americano"/>
    <x v="2"/>
  </r>
  <r>
    <x v="31"/>
    <x v="206"/>
    <s v="card"/>
    <s v="ANON-0000-0000-0004"/>
    <n v="28.9"/>
    <s v="Americano"/>
    <x v="3"/>
  </r>
  <r>
    <x v="31"/>
    <x v="207"/>
    <s v="card"/>
    <s v="ANON-0000-0000-0004"/>
    <n v="33.799999999999997"/>
    <s v="Americano with Milk"/>
    <x v="3"/>
  </r>
  <r>
    <x v="31"/>
    <x v="208"/>
    <s v="card"/>
    <s v="ANON-0000-0000-0004"/>
    <n v="33.799999999999997"/>
    <s v="Americano with Milk"/>
    <x v="3"/>
  </r>
  <r>
    <x v="31"/>
    <x v="209"/>
    <s v="card"/>
    <s v="ANON-0000-0000-0009"/>
    <n v="33.799999999999997"/>
    <s v="Americano with Milk"/>
    <x v="3"/>
  </r>
  <r>
    <x v="31"/>
    <x v="210"/>
    <s v="cash"/>
    <m/>
    <n v="40"/>
    <s v="Cappuccino"/>
    <x v="3"/>
  </r>
  <r>
    <x v="31"/>
    <x v="211"/>
    <s v="card"/>
    <s v="ANON-0000-0000-0024"/>
    <n v="33.799999999999997"/>
    <s v="Americano with Milk"/>
    <x v="3"/>
  </r>
  <r>
    <x v="31"/>
    <x v="212"/>
    <s v="card"/>
    <s v="ANON-0000-0000-0090"/>
    <n v="38.700000000000003"/>
    <s v="Hot Chocolate"/>
    <x v="3"/>
  </r>
  <r>
    <x v="32"/>
    <x v="213"/>
    <s v="card"/>
    <s v="ANON-0000-0000-0001"/>
    <n v="38.700000000000003"/>
    <s v="Latte"/>
    <x v="4"/>
  </r>
  <r>
    <x v="32"/>
    <x v="214"/>
    <s v="card"/>
    <s v="ANON-0000-0000-0003"/>
    <n v="28.9"/>
    <s v="Americano"/>
    <x v="4"/>
  </r>
  <r>
    <x v="32"/>
    <x v="215"/>
    <s v="card"/>
    <s v="ANON-0000-0000-0003"/>
    <n v="28.9"/>
    <s v="Cortado"/>
    <x v="4"/>
  </r>
  <r>
    <x v="32"/>
    <x v="216"/>
    <s v="cash"/>
    <m/>
    <n v="40"/>
    <s v="Cappuccino"/>
    <x v="4"/>
  </r>
  <r>
    <x v="33"/>
    <x v="217"/>
    <s v="card"/>
    <s v="ANON-0000-0000-0003"/>
    <n v="28.9"/>
    <s v="Cortado"/>
    <x v="5"/>
  </r>
  <r>
    <x v="33"/>
    <x v="218"/>
    <s v="card"/>
    <s v="ANON-0000-0000-0003"/>
    <n v="28.9"/>
    <s v="Americano"/>
    <x v="5"/>
  </r>
  <r>
    <x v="33"/>
    <x v="219"/>
    <s v="card"/>
    <s v="ANON-0000-0000-0012"/>
    <n v="38.700000000000003"/>
    <s v="Cappuccino"/>
    <x v="5"/>
  </r>
  <r>
    <x v="33"/>
    <x v="220"/>
    <s v="cash"/>
    <m/>
    <n v="30"/>
    <s v="Cortado"/>
    <x v="5"/>
  </r>
  <r>
    <x v="34"/>
    <x v="221"/>
    <s v="card"/>
    <s v="ANON-0000-0000-0091"/>
    <n v="38.700000000000003"/>
    <s v="Latte"/>
    <x v="6"/>
  </r>
  <r>
    <x v="34"/>
    <x v="222"/>
    <s v="card"/>
    <s v="ANON-0000-0000-0092"/>
    <n v="38.700000000000003"/>
    <s v="Latte"/>
    <x v="6"/>
  </r>
  <r>
    <x v="34"/>
    <x v="223"/>
    <s v="card"/>
    <s v="ANON-0000-0000-0093"/>
    <n v="38.700000000000003"/>
    <s v="Cappuccino"/>
    <x v="6"/>
  </r>
  <r>
    <x v="34"/>
    <x v="224"/>
    <s v="card"/>
    <s v="ANON-0000-0000-0094"/>
    <n v="28.9"/>
    <s v="Cortado"/>
    <x v="6"/>
  </r>
  <r>
    <x v="34"/>
    <x v="225"/>
    <s v="cash"/>
    <m/>
    <n v="40"/>
    <s v="Latte"/>
    <x v="6"/>
  </r>
  <r>
    <x v="35"/>
    <x v="226"/>
    <s v="card"/>
    <s v="ANON-0000-0000-0095"/>
    <n v="28.9"/>
    <s v="Americano"/>
    <x v="0"/>
  </r>
  <r>
    <x v="35"/>
    <x v="227"/>
    <s v="card"/>
    <s v="ANON-0000-0000-0012"/>
    <n v="28.9"/>
    <s v="Americano"/>
    <x v="0"/>
  </r>
  <r>
    <x v="35"/>
    <x v="228"/>
    <s v="card"/>
    <s v="ANON-0000-0000-0096"/>
    <n v="28.9"/>
    <s v="Cortado"/>
    <x v="0"/>
  </r>
  <r>
    <x v="35"/>
    <x v="229"/>
    <s v="card"/>
    <s v="ANON-0000-0000-0097"/>
    <n v="33.799999999999997"/>
    <s v="Americano with Milk"/>
    <x v="0"/>
  </r>
  <r>
    <x v="35"/>
    <x v="230"/>
    <s v="card"/>
    <s v="ANON-0000-0000-0098"/>
    <n v="38.700000000000003"/>
    <s v="Latte"/>
    <x v="0"/>
  </r>
  <r>
    <x v="35"/>
    <x v="231"/>
    <s v="card"/>
    <s v="ANON-0000-0000-0098"/>
    <n v="28.9"/>
    <s v="Cortado"/>
    <x v="0"/>
  </r>
  <r>
    <x v="35"/>
    <x v="232"/>
    <s v="cash"/>
    <m/>
    <n v="40"/>
    <s v="Latte"/>
    <x v="0"/>
  </r>
  <r>
    <x v="35"/>
    <x v="233"/>
    <s v="cash"/>
    <m/>
    <n v="40"/>
    <s v="Cappuccino"/>
    <x v="0"/>
  </r>
  <r>
    <x v="35"/>
    <x v="234"/>
    <s v="cash"/>
    <m/>
    <n v="30"/>
    <s v="Americano"/>
    <x v="0"/>
  </r>
  <r>
    <x v="35"/>
    <x v="235"/>
    <s v="cash"/>
    <m/>
    <n v="40"/>
    <s v="Cocoa"/>
    <x v="0"/>
  </r>
  <r>
    <x v="35"/>
    <x v="236"/>
    <s v="card"/>
    <s v="ANON-0000-0000-0003"/>
    <n v="24"/>
    <s v="Espresso"/>
    <x v="0"/>
  </r>
  <r>
    <x v="36"/>
    <x v="237"/>
    <s v="card"/>
    <s v="ANON-0000-0000-0099"/>
    <n v="33.799999999999997"/>
    <s v="Americano with Milk"/>
    <x v="1"/>
  </r>
  <r>
    <x v="36"/>
    <x v="238"/>
    <s v="card"/>
    <s v="ANON-0000-0000-0040"/>
    <n v="38.700000000000003"/>
    <s v="Cappuccino"/>
    <x v="1"/>
  </r>
  <r>
    <x v="36"/>
    <x v="239"/>
    <s v="card"/>
    <s v="ANON-0000-0000-0040"/>
    <n v="28.9"/>
    <s v="Americano"/>
    <x v="1"/>
  </r>
  <r>
    <x v="36"/>
    <x v="240"/>
    <s v="card"/>
    <s v="ANON-0000-0000-0009"/>
    <n v="38.700000000000003"/>
    <s v="Latte"/>
    <x v="1"/>
  </r>
  <r>
    <x v="37"/>
    <x v="241"/>
    <s v="card"/>
    <s v="ANON-0000-0000-0091"/>
    <n v="38.700000000000003"/>
    <s v="Latte"/>
    <x v="2"/>
  </r>
  <r>
    <x v="37"/>
    <x v="242"/>
    <s v="card"/>
    <s v="ANON-0000-0000-0040"/>
    <n v="38.700000000000003"/>
    <s v="Cappuccino"/>
    <x v="2"/>
  </r>
  <r>
    <x v="37"/>
    <x v="243"/>
    <s v="card"/>
    <s v="ANON-0000-0000-0040"/>
    <n v="38.700000000000003"/>
    <s v="Cappuccino"/>
    <x v="2"/>
  </r>
  <r>
    <x v="37"/>
    <x v="244"/>
    <s v="card"/>
    <s v="ANON-0000-0000-0100"/>
    <n v="28.9"/>
    <s v="Cortado"/>
    <x v="2"/>
  </r>
  <r>
    <x v="37"/>
    <x v="245"/>
    <s v="card"/>
    <s v="ANON-0000-0000-0100"/>
    <n v="24"/>
    <s v="Espresso"/>
    <x v="2"/>
  </r>
  <r>
    <x v="37"/>
    <x v="246"/>
    <s v="card"/>
    <s v="ANON-0000-0000-0101"/>
    <n v="38.700000000000003"/>
    <s v="Hot Chocolate"/>
    <x v="2"/>
  </r>
  <r>
    <x v="37"/>
    <x v="247"/>
    <s v="card"/>
    <s v="ANON-0000-0000-0101"/>
    <n v="33.799999999999997"/>
    <s v="Americano with Milk"/>
    <x v="2"/>
  </r>
  <r>
    <x v="38"/>
    <x v="248"/>
    <s v="card"/>
    <s v="ANON-0000-0000-0102"/>
    <n v="33.799999999999997"/>
    <s v="Americano with Milk"/>
    <x v="3"/>
  </r>
  <r>
    <x v="38"/>
    <x v="249"/>
    <s v="card"/>
    <s v="ANON-0000-0000-0103"/>
    <n v="38.700000000000003"/>
    <s v="Cappuccino"/>
    <x v="3"/>
  </r>
  <r>
    <x v="38"/>
    <x v="250"/>
    <s v="card"/>
    <s v="ANON-0000-0000-0012"/>
    <n v="28.9"/>
    <s v="Americano"/>
    <x v="3"/>
  </r>
  <r>
    <x v="38"/>
    <x v="251"/>
    <s v="card"/>
    <s v="ANON-0000-0000-0104"/>
    <n v="38.700000000000003"/>
    <s v="Cappuccino"/>
    <x v="3"/>
  </r>
  <r>
    <x v="38"/>
    <x v="252"/>
    <s v="cash"/>
    <m/>
    <n v="25"/>
    <s v="Espresso"/>
    <x v="3"/>
  </r>
  <r>
    <x v="38"/>
    <x v="253"/>
    <s v="cash"/>
    <m/>
    <n v="35"/>
    <s v="Americano with Milk"/>
    <x v="3"/>
  </r>
  <r>
    <x v="38"/>
    <x v="254"/>
    <s v="card"/>
    <s v="ANON-0000-0000-0017"/>
    <n v="38.700000000000003"/>
    <s v="Latte"/>
    <x v="3"/>
  </r>
  <r>
    <x v="38"/>
    <x v="255"/>
    <s v="card"/>
    <s v="ANON-0000-0000-0105"/>
    <n v="28.9"/>
    <s v="Americano"/>
    <x v="3"/>
  </r>
  <r>
    <x v="38"/>
    <x v="256"/>
    <s v="card"/>
    <s v="ANON-0000-0000-0024"/>
    <n v="33.799999999999997"/>
    <s v="Americano with Milk"/>
    <x v="3"/>
  </r>
  <r>
    <x v="38"/>
    <x v="257"/>
    <s v="card"/>
    <s v="ANON-0000-0000-0106"/>
    <n v="38.700000000000003"/>
    <s v="Cappuccino"/>
    <x v="3"/>
  </r>
  <r>
    <x v="39"/>
    <x v="258"/>
    <s v="cash"/>
    <m/>
    <n v="40"/>
    <s v="Cappuccino"/>
    <x v="4"/>
  </r>
  <r>
    <x v="39"/>
    <x v="259"/>
    <s v="cash"/>
    <m/>
    <n v="30"/>
    <s v="Americano"/>
    <x v="4"/>
  </r>
  <r>
    <x v="39"/>
    <x v="260"/>
    <s v="card"/>
    <s v="ANON-0000-0000-0091"/>
    <n v="38.700000000000003"/>
    <s v="Latte"/>
    <x v="4"/>
  </r>
  <r>
    <x v="39"/>
    <x v="261"/>
    <s v="card"/>
    <s v="ANON-0000-0000-0107"/>
    <n v="38.700000000000003"/>
    <s v="Hot Chocolate"/>
    <x v="4"/>
  </r>
  <r>
    <x v="39"/>
    <x v="262"/>
    <s v="card"/>
    <s v="ANON-0000-0000-0049"/>
    <n v="38.700000000000003"/>
    <s v="Hot Chocolate"/>
    <x v="4"/>
  </r>
  <r>
    <x v="40"/>
    <x v="263"/>
    <s v="cash"/>
    <m/>
    <n v="25"/>
    <s v="Espresso"/>
    <x v="5"/>
  </r>
  <r>
    <x v="40"/>
    <x v="264"/>
    <s v="cash"/>
    <m/>
    <n v="40"/>
    <s v="Hot Chocolate"/>
    <x v="5"/>
  </r>
  <r>
    <x v="40"/>
    <x v="265"/>
    <s v="card"/>
    <s v="ANON-0000-0000-0108"/>
    <n v="24"/>
    <s v="Espresso"/>
    <x v="5"/>
  </r>
  <r>
    <x v="40"/>
    <x v="266"/>
    <s v="card"/>
    <s v="ANON-0000-0000-0009"/>
    <n v="38.700000000000003"/>
    <s v="Cappuccino"/>
    <x v="5"/>
  </r>
  <r>
    <x v="40"/>
    <x v="267"/>
    <s v="card"/>
    <s v="ANON-0000-0000-0109"/>
    <n v="38.700000000000003"/>
    <s v="Latte"/>
    <x v="5"/>
  </r>
  <r>
    <x v="41"/>
    <x v="268"/>
    <s v="card"/>
    <s v="ANON-0000-0000-0110"/>
    <n v="28.9"/>
    <s v="Americano"/>
    <x v="6"/>
  </r>
  <r>
    <x v="41"/>
    <x v="269"/>
    <s v="card"/>
    <s v="ANON-0000-0000-0110"/>
    <n v="28.9"/>
    <s v="Americano"/>
    <x v="6"/>
  </r>
  <r>
    <x v="41"/>
    <x v="270"/>
    <s v="card"/>
    <s v="ANON-0000-0000-0017"/>
    <n v="38.700000000000003"/>
    <s v="Latte"/>
    <x v="6"/>
  </r>
  <r>
    <x v="41"/>
    <x v="271"/>
    <s v="card"/>
    <s v="ANON-0000-0000-0106"/>
    <n v="38.700000000000003"/>
    <s v="Cappuccino"/>
    <x v="6"/>
  </r>
  <r>
    <x v="41"/>
    <x v="272"/>
    <s v="card"/>
    <s v="ANON-0000-0000-0024"/>
    <n v="33.799999999999997"/>
    <s v="Americano with Milk"/>
    <x v="6"/>
  </r>
  <r>
    <x v="42"/>
    <x v="273"/>
    <s v="card"/>
    <s v="ANON-0000-0000-0019"/>
    <n v="38.700000000000003"/>
    <s v="Hot Chocolate"/>
    <x v="0"/>
  </r>
  <r>
    <x v="42"/>
    <x v="274"/>
    <s v="card"/>
    <s v="ANON-0000-0000-0009"/>
    <n v="28.9"/>
    <s v="Cortado"/>
    <x v="0"/>
  </r>
  <r>
    <x v="43"/>
    <x v="275"/>
    <s v="card"/>
    <s v="ANON-0000-0000-0009"/>
    <n v="38.700000000000003"/>
    <s v="Latte"/>
    <x v="1"/>
  </r>
  <r>
    <x v="43"/>
    <x v="276"/>
    <s v="card"/>
    <s v="ANON-0000-0000-0012"/>
    <n v="28.9"/>
    <s v="Americano"/>
    <x v="1"/>
  </r>
  <r>
    <x v="43"/>
    <x v="277"/>
    <s v="cash"/>
    <m/>
    <n v="40"/>
    <s v="Hot Chocolate"/>
    <x v="1"/>
  </r>
  <r>
    <x v="43"/>
    <x v="278"/>
    <s v="cash"/>
    <m/>
    <n v="40"/>
    <s v="Hot Chocolate"/>
    <x v="1"/>
  </r>
  <r>
    <x v="43"/>
    <x v="279"/>
    <s v="card"/>
    <s v="ANON-0000-0000-0111"/>
    <n v="38.700000000000003"/>
    <s v="Cappuccino"/>
    <x v="1"/>
  </r>
  <r>
    <x v="43"/>
    <x v="280"/>
    <s v="card"/>
    <s v="ANON-0000-0000-0111"/>
    <n v="38.700000000000003"/>
    <s v="Latte"/>
    <x v="1"/>
  </r>
  <r>
    <x v="43"/>
    <x v="281"/>
    <s v="card"/>
    <s v="ANON-0000-0000-0112"/>
    <n v="38.700000000000003"/>
    <s v="Cappuccino"/>
    <x v="1"/>
  </r>
  <r>
    <x v="43"/>
    <x v="282"/>
    <s v="card"/>
    <s v="ANON-0000-0000-0012"/>
    <n v="38.700000000000003"/>
    <s v="Cappuccino"/>
    <x v="1"/>
  </r>
  <r>
    <x v="44"/>
    <x v="283"/>
    <s v="cash"/>
    <m/>
    <n v="40"/>
    <s v="Latte"/>
    <x v="2"/>
  </r>
  <r>
    <x v="44"/>
    <x v="284"/>
    <s v="card"/>
    <s v="ANON-0000-0000-0113"/>
    <n v="38.700000000000003"/>
    <s v="Cappuccino"/>
    <x v="2"/>
  </r>
  <r>
    <x v="44"/>
    <x v="285"/>
    <s v="cash"/>
    <m/>
    <n v="30"/>
    <s v="Cortado"/>
    <x v="2"/>
  </r>
  <r>
    <x v="44"/>
    <x v="286"/>
    <s v="cash"/>
    <m/>
    <n v="30"/>
    <s v="Cortado"/>
    <x v="2"/>
  </r>
  <r>
    <x v="44"/>
    <x v="287"/>
    <s v="cash"/>
    <m/>
    <n v="35"/>
    <s v="Americano with Milk"/>
    <x v="2"/>
  </r>
  <r>
    <x v="44"/>
    <x v="288"/>
    <s v="card"/>
    <s v="ANON-0000-0000-0114"/>
    <n v="28.9"/>
    <s v="Cortado"/>
    <x v="2"/>
  </r>
  <r>
    <x v="44"/>
    <x v="289"/>
    <s v="card"/>
    <s v="ANON-0000-0000-0012"/>
    <n v="28.9"/>
    <s v="Americano"/>
    <x v="2"/>
  </r>
  <r>
    <x v="44"/>
    <x v="290"/>
    <s v="card"/>
    <s v="ANON-0000-0000-0012"/>
    <n v="28.9"/>
    <s v="Americano"/>
    <x v="2"/>
  </r>
  <r>
    <x v="44"/>
    <x v="291"/>
    <s v="card"/>
    <s v="ANON-0000-0000-0012"/>
    <n v="28.9"/>
    <s v="Americano"/>
    <x v="2"/>
  </r>
  <r>
    <x v="44"/>
    <x v="292"/>
    <s v="card"/>
    <s v="ANON-0000-0000-0017"/>
    <n v="38.700000000000003"/>
    <s v="Cappuccino"/>
    <x v="2"/>
  </r>
  <r>
    <x v="44"/>
    <x v="293"/>
    <s v="card"/>
    <s v="ANON-0000-0000-0012"/>
    <n v="28.9"/>
    <s v="Cortado"/>
    <x v="2"/>
  </r>
  <r>
    <x v="44"/>
    <x v="294"/>
    <s v="card"/>
    <s v="ANON-0000-0000-0019"/>
    <n v="38.700000000000003"/>
    <s v="Latte"/>
    <x v="2"/>
  </r>
  <r>
    <x v="44"/>
    <x v="295"/>
    <s v="card"/>
    <s v="ANON-0000-0000-0115"/>
    <n v="38.700000000000003"/>
    <s v="Cappuccino"/>
    <x v="2"/>
  </r>
  <r>
    <x v="45"/>
    <x v="296"/>
    <s v="card"/>
    <s v="ANON-0000-0000-0064"/>
    <n v="28.9"/>
    <s v="Americano"/>
    <x v="3"/>
  </r>
  <r>
    <x v="45"/>
    <x v="297"/>
    <s v="card"/>
    <s v="ANON-0000-0000-0003"/>
    <n v="28.9"/>
    <s v="Americano"/>
    <x v="3"/>
  </r>
  <r>
    <x v="45"/>
    <x v="298"/>
    <s v="card"/>
    <s v="ANON-0000-0000-0004"/>
    <n v="33.799999999999997"/>
    <s v="Americano with Milk"/>
    <x v="3"/>
  </r>
  <r>
    <x v="45"/>
    <x v="299"/>
    <s v="card"/>
    <s v="ANON-0000-0000-0009"/>
    <n v="33.799999999999997"/>
    <s v="Americano with Milk"/>
    <x v="3"/>
  </r>
  <r>
    <x v="45"/>
    <x v="300"/>
    <s v="cash"/>
    <m/>
    <n v="25"/>
    <s v="Espresso"/>
    <x v="3"/>
  </r>
  <r>
    <x v="46"/>
    <x v="301"/>
    <s v="cash"/>
    <m/>
    <n v="35"/>
    <s v="Americano with Milk"/>
    <x v="4"/>
  </r>
  <r>
    <x v="46"/>
    <x v="302"/>
    <s v="card"/>
    <s v="ANON-0000-0000-0116"/>
    <n v="33.799999999999997"/>
    <s v="Americano with Milk"/>
    <x v="4"/>
  </r>
  <r>
    <x v="46"/>
    <x v="303"/>
    <s v="card"/>
    <s v="ANON-0000-0000-0117"/>
    <n v="38.700000000000003"/>
    <s v="Cocoa"/>
    <x v="4"/>
  </r>
  <r>
    <x v="46"/>
    <x v="304"/>
    <s v="card"/>
    <s v="ANON-0000-0000-0064"/>
    <n v="28.9"/>
    <s v="Cortado"/>
    <x v="4"/>
  </r>
  <r>
    <x v="46"/>
    <x v="305"/>
    <s v="card"/>
    <s v="ANON-0000-0000-0118"/>
    <n v="28.9"/>
    <s v="Americano"/>
    <x v="4"/>
  </r>
  <r>
    <x v="46"/>
    <x v="306"/>
    <s v="card"/>
    <s v="ANON-0000-0000-0024"/>
    <n v="33.799999999999997"/>
    <s v="Americano with Milk"/>
    <x v="4"/>
  </r>
  <r>
    <x v="46"/>
    <x v="307"/>
    <s v="card"/>
    <s v="ANON-0000-0000-0009"/>
    <n v="38.700000000000003"/>
    <s v="Cappuccino"/>
    <x v="4"/>
  </r>
  <r>
    <x v="46"/>
    <x v="308"/>
    <s v="card"/>
    <s v="ANON-0000-0000-0050"/>
    <n v="38.700000000000003"/>
    <s v="Cocoa"/>
    <x v="4"/>
  </r>
  <r>
    <x v="47"/>
    <x v="309"/>
    <s v="card"/>
    <s v="ANON-0000-0000-0012"/>
    <n v="28.9"/>
    <s v="Americano"/>
    <x v="5"/>
  </r>
  <r>
    <x v="47"/>
    <x v="310"/>
    <s v="card"/>
    <s v="ANON-0000-0000-0119"/>
    <n v="24"/>
    <s v="Espresso"/>
    <x v="5"/>
  </r>
  <r>
    <x v="47"/>
    <x v="311"/>
    <s v="cash"/>
    <m/>
    <n v="40"/>
    <s v="Cappuccino"/>
    <x v="5"/>
  </r>
  <r>
    <x v="47"/>
    <x v="312"/>
    <s v="card"/>
    <s v="ANON-0000-0000-0120"/>
    <n v="38.700000000000003"/>
    <s v="Cappuccino"/>
    <x v="5"/>
  </r>
  <r>
    <x v="47"/>
    <x v="313"/>
    <s v="card"/>
    <s v="ANON-0000-0000-0120"/>
    <n v="38.700000000000003"/>
    <s v="Cappuccino"/>
    <x v="5"/>
  </r>
  <r>
    <x v="47"/>
    <x v="314"/>
    <s v="card"/>
    <s v="ANON-0000-0000-0121"/>
    <n v="28.9"/>
    <s v="Cortado"/>
    <x v="5"/>
  </r>
  <r>
    <x v="48"/>
    <x v="315"/>
    <s v="card"/>
    <s v="ANON-0000-0000-0003"/>
    <n v="28.9"/>
    <s v="Americano"/>
    <x v="6"/>
  </r>
  <r>
    <x v="48"/>
    <x v="316"/>
    <s v="card"/>
    <s v="ANON-0000-0000-0003"/>
    <n v="28.9"/>
    <s v="Americano"/>
    <x v="6"/>
  </r>
  <r>
    <x v="48"/>
    <x v="317"/>
    <s v="card"/>
    <s v="ANON-0000-0000-0122"/>
    <n v="33.799999999999997"/>
    <s v="Americano with Milk"/>
    <x v="6"/>
  </r>
  <r>
    <x v="48"/>
    <x v="318"/>
    <s v="card"/>
    <s v="ANON-0000-0000-0122"/>
    <n v="28.9"/>
    <s v="Cortado"/>
    <x v="6"/>
  </r>
  <r>
    <x v="48"/>
    <x v="319"/>
    <s v="card"/>
    <s v="ANON-0000-0000-0123"/>
    <n v="38.700000000000003"/>
    <s v="Cappuccino"/>
    <x v="6"/>
  </r>
  <r>
    <x v="48"/>
    <x v="320"/>
    <s v="card"/>
    <s v="ANON-0000-0000-0123"/>
    <n v="38.700000000000003"/>
    <s v="Latte"/>
    <x v="6"/>
  </r>
  <r>
    <x v="48"/>
    <x v="321"/>
    <s v="card"/>
    <s v="ANON-0000-0000-0069"/>
    <n v="38.700000000000003"/>
    <s v="Latte"/>
    <x v="6"/>
  </r>
  <r>
    <x v="48"/>
    <x v="322"/>
    <s v="card"/>
    <s v="ANON-0000-0000-0085"/>
    <n v="38.700000000000003"/>
    <s v="Cappuccino"/>
    <x v="6"/>
  </r>
  <r>
    <x v="48"/>
    <x v="323"/>
    <s v="card"/>
    <s v="ANON-0000-0000-0024"/>
    <n v="38.700000000000003"/>
    <s v="Hot Chocolate"/>
    <x v="6"/>
  </r>
  <r>
    <x v="48"/>
    <x v="324"/>
    <s v="card"/>
    <s v="ANON-0000-0000-0009"/>
    <n v="38.700000000000003"/>
    <s v="Hot Chocolate"/>
    <x v="6"/>
  </r>
  <r>
    <x v="49"/>
    <x v="325"/>
    <s v="card"/>
    <s v="ANON-0000-0000-0001"/>
    <n v="38.700000000000003"/>
    <s v="Latte"/>
    <x v="0"/>
  </r>
  <r>
    <x v="49"/>
    <x v="326"/>
    <s v="card"/>
    <s v="ANON-0000-0000-0040"/>
    <n v="33.799999999999997"/>
    <s v="Americano with Milk"/>
    <x v="0"/>
  </r>
  <r>
    <x v="49"/>
    <x v="327"/>
    <s v="card"/>
    <s v="ANON-0000-0000-0040"/>
    <n v="38.700000000000003"/>
    <s v="Cappuccino"/>
    <x v="0"/>
  </r>
  <r>
    <x v="49"/>
    <x v="328"/>
    <s v="card"/>
    <s v="ANON-0000-0000-0124"/>
    <n v="38.700000000000003"/>
    <s v="Hot Chocolate"/>
    <x v="0"/>
  </r>
  <r>
    <x v="49"/>
    <x v="329"/>
    <s v="card"/>
    <s v="ANON-0000-0000-0124"/>
    <n v="38.700000000000003"/>
    <s v="Cappuccino"/>
    <x v="0"/>
  </r>
  <r>
    <x v="49"/>
    <x v="330"/>
    <s v="card"/>
    <s v="ANON-0000-0000-0024"/>
    <n v="38.700000000000003"/>
    <s v="Cocoa"/>
    <x v="0"/>
  </r>
  <r>
    <x v="49"/>
    <x v="331"/>
    <s v="card"/>
    <s v="ANON-0000-0000-0009"/>
    <n v="33.799999999999997"/>
    <s v="Americano with Milk"/>
    <x v="0"/>
  </r>
  <r>
    <x v="50"/>
    <x v="332"/>
    <s v="cash"/>
    <m/>
    <n v="35"/>
    <s v="Americano with Milk"/>
    <x v="1"/>
  </r>
  <r>
    <x v="50"/>
    <x v="333"/>
    <s v="card"/>
    <s v="ANON-0000-0000-0125"/>
    <n v="33.799999999999997"/>
    <s v="Americano with Milk"/>
    <x v="1"/>
  </r>
  <r>
    <x v="50"/>
    <x v="334"/>
    <s v="card"/>
    <s v="ANON-0000-0000-0125"/>
    <n v="33.799999999999997"/>
    <s v="Americano with Milk"/>
    <x v="1"/>
  </r>
  <r>
    <x v="50"/>
    <x v="335"/>
    <s v="card"/>
    <s v="ANON-0000-0000-0118"/>
    <n v="28.9"/>
    <s v="Americano"/>
    <x v="1"/>
  </r>
  <r>
    <x v="50"/>
    <x v="336"/>
    <s v="card"/>
    <s v="ANON-0000-0000-0118"/>
    <n v="33.799999999999997"/>
    <s v="Americano with Milk"/>
    <x v="1"/>
  </r>
  <r>
    <x v="50"/>
    <x v="337"/>
    <s v="card"/>
    <s v="ANON-0000-0000-0118"/>
    <n v="38.700000000000003"/>
    <s v="Hot Chocolate"/>
    <x v="1"/>
  </r>
  <r>
    <x v="50"/>
    <x v="338"/>
    <s v="card"/>
    <s v="ANON-0000-0000-0040"/>
    <n v="38.700000000000003"/>
    <s v="Cappuccino"/>
    <x v="1"/>
  </r>
  <r>
    <x v="50"/>
    <x v="339"/>
    <s v="card"/>
    <s v="ANON-0000-0000-0009"/>
    <n v="33.799999999999997"/>
    <s v="Americano with Milk"/>
    <x v="1"/>
  </r>
  <r>
    <x v="50"/>
    <x v="340"/>
    <s v="card"/>
    <s v="ANON-0000-0000-0012"/>
    <n v="32.82"/>
    <s v="Americano with Milk"/>
    <x v="1"/>
  </r>
  <r>
    <x v="50"/>
    <x v="341"/>
    <s v="card"/>
    <s v="ANON-0000-0000-0126"/>
    <n v="32.82"/>
    <s v="Americano with Milk"/>
    <x v="1"/>
  </r>
  <r>
    <x v="50"/>
    <x v="342"/>
    <s v="cash"/>
    <m/>
    <n v="39"/>
    <s v="Cocoa"/>
    <x v="1"/>
  </r>
  <r>
    <x v="50"/>
    <x v="343"/>
    <s v="card"/>
    <s v="ANON-0000-0000-0127"/>
    <n v="37.72"/>
    <s v="Cappuccino"/>
    <x v="1"/>
  </r>
  <r>
    <x v="50"/>
    <x v="344"/>
    <s v="card"/>
    <s v="ANON-0000-0000-0127"/>
    <n v="37.72"/>
    <s v="Cappuccino"/>
    <x v="1"/>
  </r>
  <r>
    <x v="50"/>
    <x v="345"/>
    <s v="card"/>
    <s v="ANON-0000-0000-0128"/>
    <n v="37.72"/>
    <s v="Latte"/>
    <x v="1"/>
  </r>
  <r>
    <x v="51"/>
    <x v="346"/>
    <s v="card"/>
    <s v="ANON-0000-0000-0001"/>
    <n v="37.72"/>
    <s v="Latte"/>
    <x v="2"/>
  </r>
  <r>
    <x v="51"/>
    <x v="347"/>
    <s v="card"/>
    <s v="ANON-0000-0000-0099"/>
    <n v="27.92"/>
    <s v="Americano"/>
    <x v="2"/>
  </r>
  <r>
    <x v="51"/>
    <x v="348"/>
    <s v="cash"/>
    <m/>
    <n v="39"/>
    <s v="Cappuccino"/>
    <x v="2"/>
  </r>
  <r>
    <x v="52"/>
    <x v="349"/>
    <s v="card"/>
    <s v="ANON-0000-0000-0012"/>
    <n v="27.92"/>
    <s v="Americano"/>
    <x v="3"/>
  </r>
  <r>
    <x v="52"/>
    <x v="350"/>
    <s v="card"/>
    <s v="ANON-0000-0000-0129"/>
    <n v="32.82"/>
    <s v="Americano with Milk"/>
    <x v="3"/>
  </r>
  <r>
    <x v="52"/>
    <x v="351"/>
    <s v="cash"/>
    <m/>
    <n v="39"/>
    <s v="Latte"/>
    <x v="3"/>
  </r>
  <r>
    <x v="52"/>
    <x v="352"/>
    <s v="card"/>
    <s v="ANON-0000-0000-0009"/>
    <n v="37.72"/>
    <s v="Latte"/>
    <x v="3"/>
  </r>
  <r>
    <x v="52"/>
    <x v="353"/>
    <s v="cash"/>
    <m/>
    <n v="39"/>
    <s v="Cappuccino"/>
    <x v="3"/>
  </r>
  <r>
    <x v="53"/>
    <x v="354"/>
    <s v="card"/>
    <s v="ANON-0000-0000-0025"/>
    <n v="37.72"/>
    <s v="Cappuccino"/>
    <x v="4"/>
  </r>
  <r>
    <x v="53"/>
    <x v="355"/>
    <s v="card"/>
    <s v="ANON-0000-0000-0024"/>
    <n v="32.82"/>
    <s v="Americano with Milk"/>
    <x v="4"/>
  </r>
  <r>
    <x v="53"/>
    <x v="356"/>
    <s v="card"/>
    <s v="ANON-0000-0000-0009"/>
    <n v="37.72"/>
    <s v="Cappuccino"/>
    <x v="4"/>
  </r>
  <r>
    <x v="53"/>
    <x v="357"/>
    <s v="card"/>
    <s v="ANON-0000-0000-0130"/>
    <n v="32.82"/>
    <s v="Americano with Milk"/>
    <x v="4"/>
  </r>
  <r>
    <x v="53"/>
    <x v="358"/>
    <s v="card"/>
    <s v="ANON-0000-0000-0130"/>
    <n v="32.82"/>
    <s v="Americano with Milk"/>
    <x v="4"/>
  </r>
  <r>
    <x v="54"/>
    <x v="359"/>
    <s v="card"/>
    <s v="ANON-0000-0000-0001"/>
    <n v="37.72"/>
    <s v="Latte"/>
    <x v="5"/>
  </r>
  <r>
    <x v="54"/>
    <x v="360"/>
    <s v="card"/>
    <s v="ANON-0000-0000-0131"/>
    <n v="32.82"/>
    <s v="Americano with Milk"/>
    <x v="5"/>
  </r>
  <r>
    <x v="54"/>
    <x v="361"/>
    <s v="card"/>
    <s v="ANON-0000-0000-0132"/>
    <n v="32.82"/>
    <s v="Americano with Milk"/>
    <x v="5"/>
  </r>
  <r>
    <x v="54"/>
    <x v="362"/>
    <s v="card"/>
    <s v="ANON-0000-0000-0133"/>
    <n v="32.82"/>
    <s v="Americano with Milk"/>
    <x v="5"/>
  </r>
  <r>
    <x v="54"/>
    <x v="363"/>
    <s v="card"/>
    <s v="ANON-0000-0000-0059"/>
    <n v="32.82"/>
    <s v="Americano with Milk"/>
    <x v="5"/>
  </r>
  <r>
    <x v="54"/>
    <x v="364"/>
    <s v="card"/>
    <s v="ANON-0000-0000-0009"/>
    <n v="32.82"/>
    <s v="Americano with Milk"/>
    <x v="5"/>
  </r>
  <r>
    <x v="54"/>
    <x v="365"/>
    <s v="card"/>
    <s v="ANON-0000-0000-0134"/>
    <n v="32.82"/>
    <s v="Americano with Milk"/>
    <x v="5"/>
  </r>
  <r>
    <x v="54"/>
    <x v="366"/>
    <s v="card"/>
    <s v="ANON-0000-0000-0134"/>
    <n v="37.72"/>
    <s v="Cappuccino"/>
    <x v="5"/>
  </r>
  <r>
    <x v="55"/>
    <x v="367"/>
    <s v="card"/>
    <s v="ANON-0000-0000-0135"/>
    <n v="27.92"/>
    <s v="Americano"/>
    <x v="6"/>
  </r>
  <r>
    <x v="55"/>
    <x v="368"/>
    <s v="card"/>
    <s v="ANON-0000-0000-0009"/>
    <n v="37.72"/>
    <s v="Latte"/>
    <x v="6"/>
  </r>
  <r>
    <x v="55"/>
    <x v="369"/>
    <s v="card"/>
    <s v="ANON-0000-0000-0012"/>
    <n v="27.92"/>
    <s v="Americano"/>
    <x v="6"/>
  </r>
  <r>
    <x v="55"/>
    <x v="370"/>
    <s v="card"/>
    <s v="ANON-0000-0000-0012"/>
    <n v="27.92"/>
    <s v="Americano"/>
    <x v="6"/>
  </r>
  <r>
    <x v="56"/>
    <x v="371"/>
    <s v="card"/>
    <s v="ANON-0000-0000-0001"/>
    <n v="37.72"/>
    <s v="Latte"/>
    <x v="0"/>
  </r>
  <r>
    <x v="56"/>
    <x v="372"/>
    <s v="card"/>
    <s v="ANON-0000-0000-0136"/>
    <n v="37.72"/>
    <s v="Latte"/>
    <x v="0"/>
  </r>
  <r>
    <x v="56"/>
    <x v="373"/>
    <s v="card"/>
    <s v="ANON-0000-0000-0137"/>
    <n v="37.72"/>
    <s v="Cappuccino"/>
    <x v="0"/>
  </r>
  <r>
    <x v="56"/>
    <x v="374"/>
    <s v="card"/>
    <s v="ANON-0000-0000-0012"/>
    <n v="27.92"/>
    <s v="Americano"/>
    <x v="0"/>
  </r>
  <r>
    <x v="56"/>
    <x v="375"/>
    <s v="card"/>
    <s v="ANON-0000-0000-0012"/>
    <n v="27.92"/>
    <s v="Americano"/>
    <x v="0"/>
  </r>
  <r>
    <x v="56"/>
    <x v="376"/>
    <s v="card"/>
    <s v="ANON-0000-0000-0138"/>
    <n v="27.92"/>
    <s v="Cortado"/>
    <x v="0"/>
  </r>
  <r>
    <x v="56"/>
    <x v="377"/>
    <s v="card"/>
    <s v="ANON-0000-0000-0139"/>
    <n v="27.92"/>
    <s v="Americano"/>
    <x v="0"/>
  </r>
  <r>
    <x v="56"/>
    <x v="378"/>
    <s v="card"/>
    <s v="ANON-0000-0000-0009"/>
    <n v="37.72"/>
    <s v="Hot Chocolate"/>
    <x v="0"/>
  </r>
  <r>
    <x v="56"/>
    <x v="379"/>
    <s v="card"/>
    <s v="ANON-0000-0000-0009"/>
    <n v="37.72"/>
    <s v="Cocoa"/>
    <x v="0"/>
  </r>
  <r>
    <x v="57"/>
    <x v="380"/>
    <s v="card"/>
    <s v="ANON-0000-0000-0009"/>
    <n v="37.72"/>
    <s v="Cappuccino"/>
    <x v="1"/>
  </r>
  <r>
    <x v="58"/>
    <x v="381"/>
    <s v="card"/>
    <s v="ANON-0000-0000-0001"/>
    <n v="37.72"/>
    <s v="Latte"/>
    <x v="2"/>
  </r>
  <r>
    <x v="58"/>
    <x v="382"/>
    <s v="card"/>
    <s v="ANON-0000-0000-0140"/>
    <n v="37.72"/>
    <s v="Cappuccino"/>
    <x v="2"/>
  </r>
  <r>
    <x v="58"/>
    <x v="383"/>
    <s v="card"/>
    <s v="ANON-0000-0000-0012"/>
    <n v="27.92"/>
    <s v="Americano"/>
    <x v="2"/>
  </r>
  <r>
    <x v="58"/>
    <x v="384"/>
    <s v="card"/>
    <s v="ANON-0000-0000-0012"/>
    <n v="27.92"/>
    <s v="Americano"/>
    <x v="2"/>
  </r>
  <r>
    <x v="58"/>
    <x v="385"/>
    <s v="card"/>
    <s v="ANON-0000-0000-0019"/>
    <n v="37.72"/>
    <s v="Latte"/>
    <x v="2"/>
  </r>
  <r>
    <x v="59"/>
    <x v="386"/>
    <s v="card"/>
    <s v="ANON-0000-0000-0141"/>
    <n v="27.92"/>
    <s v="Cortado"/>
    <x v="3"/>
  </r>
  <r>
    <x v="59"/>
    <x v="387"/>
    <s v="card"/>
    <s v="ANON-0000-0000-0003"/>
    <n v="27.92"/>
    <s v="Americano"/>
    <x v="3"/>
  </r>
  <r>
    <x v="59"/>
    <x v="388"/>
    <s v="card"/>
    <s v="ANON-0000-0000-0003"/>
    <n v="27.92"/>
    <s v="Cortado"/>
    <x v="3"/>
  </r>
  <r>
    <x v="59"/>
    <x v="389"/>
    <s v="card"/>
    <s v="ANON-0000-0000-0141"/>
    <n v="27.92"/>
    <s v="Cortado"/>
    <x v="3"/>
  </r>
  <r>
    <x v="59"/>
    <x v="390"/>
    <s v="card"/>
    <s v="ANON-0000-0000-0141"/>
    <n v="32.82"/>
    <s v="Americano with Milk"/>
    <x v="3"/>
  </r>
  <r>
    <x v="59"/>
    <x v="391"/>
    <s v="card"/>
    <s v="ANON-0000-0000-0140"/>
    <n v="37.72"/>
    <s v="Cappuccino"/>
    <x v="3"/>
  </r>
  <r>
    <x v="59"/>
    <x v="392"/>
    <s v="card"/>
    <s v="ANON-0000-0000-0134"/>
    <n v="37.72"/>
    <s v="Cappuccino"/>
    <x v="3"/>
  </r>
  <r>
    <x v="59"/>
    <x v="393"/>
    <s v="card"/>
    <s v="ANON-0000-0000-0134"/>
    <n v="37.72"/>
    <s v="Cappuccino"/>
    <x v="3"/>
  </r>
  <r>
    <x v="60"/>
    <x v="394"/>
    <s v="card"/>
    <s v="ANON-0000-0000-0142"/>
    <n v="37.72"/>
    <s v="Latte"/>
    <x v="4"/>
  </r>
  <r>
    <x v="60"/>
    <x v="395"/>
    <s v="card"/>
    <s v="ANON-0000-0000-0142"/>
    <n v="32.82"/>
    <s v="Americano with Milk"/>
    <x v="4"/>
  </r>
  <r>
    <x v="60"/>
    <x v="396"/>
    <s v="card"/>
    <s v="ANON-0000-0000-0142"/>
    <n v="32.82"/>
    <s v="Americano with Milk"/>
    <x v="4"/>
  </r>
  <r>
    <x v="60"/>
    <x v="397"/>
    <s v="card"/>
    <s v="ANON-0000-0000-0142"/>
    <n v="27.92"/>
    <s v="Americano"/>
    <x v="4"/>
  </r>
  <r>
    <x v="60"/>
    <x v="398"/>
    <s v="card"/>
    <s v="ANON-0000-0000-0142"/>
    <n v="32.82"/>
    <s v="Americano with Milk"/>
    <x v="4"/>
  </r>
  <r>
    <x v="60"/>
    <x v="399"/>
    <s v="card"/>
    <s v="ANON-0000-0000-0142"/>
    <n v="37.72"/>
    <s v="Cappuccino"/>
    <x v="4"/>
  </r>
  <r>
    <x v="60"/>
    <x v="400"/>
    <s v="card"/>
    <s v="ANON-0000-0000-0142"/>
    <n v="32.82"/>
    <s v="Americano with Milk"/>
    <x v="4"/>
  </r>
  <r>
    <x v="60"/>
    <x v="401"/>
    <s v="card"/>
    <s v="ANON-0000-0000-0142"/>
    <n v="37.72"/>
    <s v="Latte"/>
    <x v="4"/>
  </r>
  <r>
    <x v="61"/>
    <x v="402"/>
    <s v="card"/>
    <s v="ANON-0000-0000-0143"/>
    <n v="27.92"/>
    <s v="Americano"/>
    <x v="6"/>
  </r>
  <r>
    <x v="61"/>
    <x v="403"/>
    <s v="cash"/>
    <m/>
    <n v="39"/>
    <s v="Latte"/>
    <x v="6"/>
  </r>
  <r>
    <x v="61"/>
    <x v="404"/>
    <s v="card"/>
    <s v="ANON-0000-0000-0133"/>
    <n v="32.82"/>
    <s v="Americano with Milk"/>
    <x v="6"/>
  </r>
  <r>
    <x v="61"/>
    <x v="405"/>
    <s v="card"/>
    <s v="ANON-0000-0000-0144"/>
    <n v="37.72"/>
    <s v="Cappuccino"/>
    <x v="6"/>
  </r>
  <r>
    <x v="61"/>
    <x v="406"/>
    <s v="card"/>
    <s v="ANON-0000-0000-0024"/>
    <n v="32.82"/>
    <s v="Americano with Milk"/>
    <x v="6"/>
  </r>
  <r>
    <x v="61"/>
    <x v="407"/>
    <s v="card"/>
    <s v="ANON-0000-0000-0145"/>
    <n v="37.72"/>
    <s v="Latte"/>
    <x v="6"/>
  </r>
  <r>
    <x v="61"/>
    <x v="408"/>
    <s v="card"/>
    <s v="ANON-0000-0000-0145"/>
    <n v="37.72"/>
    <s v="Cappuccino"/>
    <x v="6"/>
  </r>
  <r>
    <x v="62"/>
    <x v="409"/>
    <s v="cash"/>
    <m/>
    <n v="39"/>
    <s v="Latte"/>
    <x v="0"/>
  </r>
  <r>
    <x v="62"/>
    <x v="410"/>
    <s v="card"/>
    <s v="ANON-0000-0000-0146"/>
    <n v="37.72"/>
    <s v="Latte"/>
    <x v="0"/>
  </r>
  <r>
    <x v="62"/>
    <x v="411"/>
    <s v="card"/>
    <s v="ANON-0000-0000-0147"/>
    <n v="37.72"/>
    <s v="Latte"/>
    <x v="0"/>
  </r>
  <r>
    <x v="63"/>
    <x v="412"/>
    <s v="card"/>
    <s v="ANON-0000-0000-0148"/>
    <n v="27.92"/>
    <s v="Americano"/>
    <x v="3"/>
  </r>
  <r>
    <x v="63"/>
    <x v="413"/>
    <s v="card"/>
    <s v="ANON-0000-0000-0149"/>
    <n v="37.72"/>
    <s v="Cappuccino"/>
    <x v="3"/>
  </r>
  <r>
    <x v="63"/>
    <x v="414"/>
    <s v="card"/>
    <s v="ANON-0000-0000-0149"/>
    <n v="32.82"/>
    <s v="Americano with Milk"/>
    <x v="3"/>
  </r>
  <r>
    <x v="63"/>
    <x v="415"/>
    <s v="card"/>
    <s v="ANON-0000-0000-0150"/>
    <n v="27.92"/>
    <s v="Americano"/>
    <x v="3"/>
  </r>
  <r>
    <x v="63"/>
    <x v="416"/>
    <s v="card"/>
    <s v="ANON-0000-0000-0141"/>
    <n v="27.92"/>
    <s v="Cortado"/>
    <x v="3"/>
  </r>
  <r>
    <x v="63"/>
    <x v="417"/>
    <s v="cash"/>
    <m/>
    <n v="29"/>
    <s v="Americano"/>
    <x v="3"/>
  </r>
  <r>
    <x v="63"/>
    <x v="418"/>
    <s v="card"/>
    <s v="ANON-0000-0000-0148"/>
    <n v="27.92"/>
    <s v="Cortado"/>
    <x v="3"/>
  </r>
  <r>
    <x v="63"/>
    <x v="419"/>
    <s v="card"/>
    <s v="ANON-0000-0000-0148"/>
    <n v="27.92"/>
    <s v="Americano"/>
    <x v="3"/>
  </r>
  <r>
    <x v="63"/>
    <x v="420"/>
    <s v="card"/>
    <s v="ANON-0000-0000-0151"/>
    <n v="37.72"/>
    <s v="Cappuccino"/>
    <x v="3"/>
  </r>
  <r>
    <x v="63"/>
    <x v="421"/>
    <s v="card"/>
    <s v="ANON-0000-0000-0151"/>
    <n v="37.72"/>
    <s v="Cappuccino"/>
    <x v="3"/>
  </r>
  <r>
    <x v="64"/>
    <x v="422"/>
    <s v="card"/>
    <s v="ANON-0000-0000-0148"/>
    <n v="37.72"/>
    <s v="Cocoa"/>
    <x v="4"/>
  </r>
  <r>
    <x v="64"/>
    <x v="423"/>
    <s v="card"/>
    <s v="ANON-0000-0000-0141"/>
    <n v="27.92"/>
    <s v="Cortado"/>
    <x v="4"/>
  </r>
  <r>
    <x v="64"/>
    <x v="424"/>
    <s v="card"/>
    <s v="ANON-0000-0000-0077"/>
    <n v="27.92"/>
    <s v="Cortado"/>
    <x v="4"/>
  </r>
  <r>
    <x v="64"/>
    <x v="425"/>
    <s v="card"/>
    <s v="ANON-0000-0000-0148"/>
    <n v="37.72"/>
    <s v="Cocoa"/>
    <x v="4"/>
  </r>
  <r>
    <x v="64"/>
    <x v="426"/>
    <s v="card"/>
    <s v="ANON-0000-0000-0152"/>
    <n v="27.92"/>
    <s v="Americano"/>
    <x v="4"/>
  </r>
  <r>
    <x v="64"/>
    <x v="427"/>
    <s v="card"/>
    <s v="ANON-0000-0000-0153"/>
    <n v="37.72"/>
    <s v="Cappuccino"/>
    <x v="4"/>
  </r>
  <r>
    <x v="64"/>
    <x v="428"/>
    <s v="card"/>
    <s v="ANON-0000-0000-0153"/>
    <n v="37.72"/>
    <s v="Latte"/>
    <x v="4"/>
  </r>
  <r>
    <x v="64"/>
    <x v="429"/>
    <s v="cash"/>
    <m/>
    <n v="34"/>
    <s v="Americano with Milk"/>
    <x v="4"/>
  </r>
  <r>
    <x v="64"/>
    <x v="430"/>
    <s v="card"/>
    <s v="ANON-0000-0000-0154"/>
    <n v="37.72"/>
    <s v="Cappuccino"/>
    <x v="4"/>
  </r>
  <r>
    <x v="64"/>
    <x v="431"/>
    <s v="card"/>
    <s v="ANON-0000-0000-0154"/>
    <n v="37.72"/>
    <s v="Cappuccino"/>
    <x v="4"/>
  </r>
  <r>
    <x v="65"/>
    <x v="432"/>
    <s v="card"/>
    <s v="ANON-0000-0000-0001"/>
    <n v="37.72"/>
    <s v="Latte"/>
    <x v="5"/>
  </r>
  <r>
    <x v="66"/>
    <x v="433"/>
    <s v="card"/>
    <s v="ANON-0000-0000-0155"/>
    <n v="37.72"/>
    <s v="Cappuccino"/>
    <x v="6"/>
  </r>
  <r>
    <x v="66"/>
    <x v="434"/>
    <s v="card"/>
    <s v="ANON-0000-0000-0156"/>
    <n v="27.92"/>
    <s v="Americano"/>
    <x v="6"/>
  </r>
  <r>
    <x v="66"/>
    <x v="435"/>
    <s v="card"/>
    <s v="ANON-0000-0000-0156"/>
    <n v="37.72"/>
    <s v="Latte"/>
    <x v="6"/>
  </r>
  <r>
    <x v="66"/>
    <x v="436"/>
    <s v="card"/>
    <s v="ANON-0000-0000-0156"/>
    <n v="37.72"/>
    <s v="Latte"/>
    <x v="6"/>
  </r>
  <r>
    <x v="66"/>
    <x v="437"/>
    <s v="card"/>
    <s v="ANON-0000-0000-0156"/>
    <n v="37.72"/>
    <s v="Latte"/>
    <x v="6"/>
  </r>
  <r>
    <x v="66"/>
    <x v="438"/>
    <s v="card"/>
    <s v="ANON-0000-0000-0118"/>
    <n v="27.92"/>
    <s v="Americano"/>
    <x v="6"/>
  </r>
  <r>
    <x v="66"/>
    <x v="439"/>
    <s v="card"/>
    <s v="ANON-0000-0000-0118"/>
    <n v="27.92"/>
    <s v="Americano"/>
    <x v="6"/>
  </r>
  <r>
    <x v="66"/>
    <x v="440"/>
    <s v="card"/>
    <s v="ANON-0000-0000-0157"/>
    <n v="27.92"/>
    <s v="Americano"/>
    <x v="6"/>
  </r>
  <r>
    <x v="66"/>
    <x v="441"/>
    <s v="card"/>
    <s v="ANON-0000-0000-0143"/>
    <n v="32.82"/>
    <s v="Americano with Milk"/>
    <x v="6"/>
  </r>
  <r>
    <x v="67"/>
    <x v="442"/>
    <s v="cash"/>
    <m/>
    <n v="39"/>
    <s v="Latte"/>
    <x v="0"/>
  </r>
  <r>
    <x v="67"/>
    <x v="443"/>
    <s v="card"/>
    <s v="ANON-0000-0000-0158"/>
    <n v="37.72"/>
    <s v="Latte"/>
    <x v="0"/>
  </r>
  <r>
    <x v="67"/>
    <x v="444"/>
    <s v="card"/>
    <s v="ANON-0000-0000-0158"/>
    <n v="37.72"/>
    <s v="Latte"/>
    <x v="0"/>
  </r>
  <r>
    <x v="67"/>
    <x v="445"/>
    <s v="cash"/>
    <m/>
    <n v="34"/>
    <s v="Americano with Milk"/>
    <x v="0"/>
  </r>
  <r>
    <x v="68"/>
    <x v="446"/>
    <s v="card"/>
    <s v="ANON-0000-0000-0069"/>
    <n v="37.72"/>
    <s v="Latte"/>
    <x v="1"/>
  </r>
  <r>
    <x v="68"/>
    <x v="447"/>
    <s v="cash"/>
    <m/>
    <n v="39"/>
    <s v="Latte"/>
    <x v="1"/>
  </r>
  <r>
    <x v="68"/>
    <x v="448"/>
    <s v="card"/>
    <s v="ANON-0000-0000-0009"/>
    <n v="32.82"/>
    <s v="Americano with Milk"/>
    <x v="1"/>
  </r>
  <r>
    <x v="68"/>
    <x v="449"/>
    <s v="card"/>
    <s v="ANON-0000-0000-0026"/>
    <n v="37.72"/>
    <s v="Cocoa"/>
    <x v="1"/>
  </r>
  <r>
    <x v="68"/>
    <x v="450"/>
    <s v="card"/>
    <s v="ANON-0000-0000-0040"/>
    <n v="37.72"/>
    <s v="Cappuccino"/>
    <x v="1"/>
  </r>
  <r>
    <x v="68"/>
    <x v="451"/>
    <s v="card"/>
    <s v="ANON-0000-0000-0012"/>
    <n v="32.82"/>
    <s v="Americano with Milk"/>
    <x v="1"/>
  </r>
  <r>
    <x v="68"/>
    <x v="452"/>
    <s v="card"/>
    <s v="ANON-0000-0000-0115"/>
    <n v="37.72"/>
    <s v="Cappuccino"/>
    <x v="1"/>
  </r>
  <r>
    <x v="68"/>
    <x v="453"/>
    <s v="card"/>
    <s v="ANON-0000-0000-0159"/>
    <n v="37.72"/>
    <s v="Latte"/>
    <x v="1"/>
  </r>
  <r>
    <x v="69"/>
    <x v="454"/>
    <s v="card"/>
    <s v="ANON-0000-0000-0001"/>
    <n v="37.72"/>
    <s v="Latte"/>
    <x v="2"/>
  </r>
  <r>
    <x v="69"/>
    <x v="455"/>
    <s v="card"/>
    <s v="ANON-0000-0000-0160"/>
    <n v="37.72"/>
    <s v="Latte"/>
    <x v="2"/>
  </r>
  <r>
    <x v="69"/>
    <x v="456"/>
    <s v="card"/>
    <s v="ANON-0000-0000-0161"/>
    <n v="27.92"/>
    <s v="Americano"/>
    <x v="2"/>
  </r>
  <r>
    <x v="69"/>
    <x v="457"/>
    <s v="card"/>
    <s v="ANON-0000-0000-0077"/>
    <n v="37.72"/>
    <s v="Latte"/>
    <x v="2"/>
  </r>
  <r>
    <x v="69"/>
    <x v="458"/>
    <s v="card"/>
    <s v="ANON-0000-0000-0162"/>
    <n v="32.82"/>
    <s v="Americano with Milk"/>
    <x v="2"/>
  </r>
  <r>
    <x v="69"/>
    <x v="459"/>
    <s v="card"/>
    <s v="ANON-0000-0000-0163"/>
    <n v="32.82"/>
    <s v="Americano with Milk"/>
    <x v="2"/>
  </r>
  <r>
    <x v="69"/>
    <x v="460"/>
    <s v="card"/>
    <s v="ANON-0000-0000-0012"/>
    <n v="32.82"/>
    <s v="Americano with Milk"/>
    <x v="2"/>
  </r>
  <r>
    <x v="69"/>
    <x v="461"/>
    <s v="card"/>
    <s v="ANON-0000-0000-0009"/>
    <n v="32.82"/>
    <s v="Americano with Milk"/>
    <x v="2"/>
  </r>
  <r>
    <x v="70"/>
    <x v="462"/>
    <s v="card"/>
    <s v="ANON-0000-0000-0164"/>
    <n v="32.82"/>
    <s v="Americano with Milk"/>
    <x v="3"/>
  </r>
  <r>
    <x v="70"/>
    <x v="463"/>
    <s v="cash"/>
    <m/>
    <n v="29"/>
    <s v="Americano"/>
    <x v="3"/>
  </r>
  <r>
    <x v="70"/>
    <x v="464"/>
    <s v="cash"/>
    <m/>
    <n v="29"/>
    <s v="Americano"/>
    <x v="3"/>
  </r>
  <r>
    <x v="71"/>
    <x v="465"/>
    <s v="card"/>
    <s v="ANON-0000-0000-0012"/>
    <n v="27.92"/>
    <s v="Americano"/>
    <x v="4"/>
  </r>
  <r>
    <x v="71"/>
    <x v="466"/>
    <s v="card"/>
    <s v="ANON-0000-0000-0012"/>
    <n v="27.92"/>
    <s v="Americano"/>
    <x v="4"/>
  </r>
  <r>
    <x v="71"/>
    <x v="467"/>
    <s v="card"/>
    <s v="ANON-0000-0000-0012"/>
    <n v="27.92"/>
    <s v="Americano"/>
    <x v="4"/>
  </r>
  <r>
    <x v="71"/>
    <x v="468"/>
    <s v="card"/>
    <s v="ANON-0000-0000-0012"/>
    <n v="37.72"/>
    <s v="Cappuccino"/>
    <x v="4"/>
  </r>
  <r>
    <x v="71"/>
    <x v="469"/>
    <s v="card"/>
    <s v="ANON-0000-0000-0165"/>
    <n v="37.72"/>
    <s v="Latte"/>
    <x v="4"/>
  </r>
  <r>
    <x v="71"/>
    <x v="470"/>
    <s v="card"/>
    <s v="ANON-0000-0000-0165"/>
    <n v="37.72"/>
    <s v="Cappuccino"/>
    <x v="4"/>
  </r>
  <r>
    <x v="71"/>
    <x v="471"/>
    <s v="card"/>
    <s v="ANON-0000-0000-0025"/>
    <n v="37.72"/>
    <s v="Cappuccino"/>
    <x v="4"/>
  </r>
  <r>
    <x v="71"/>
    <x v="472"/>
    <s v="card"/>
    <s v="ANON-0000-0000-0009"/>
    <n v="32.82"/>
    <s v="Americano with Milk"/>
    <x v="4"/>
  </r>
  <r>
    <x v="71"/>
    <x v="473"/>
    <s v="card"/>
    <s v="ANON-0000-0000-0040"/>
    <n v="27.92"/>
    <s v="Americano"/>
    <x v="4"/>
  </r>
  <r>
    <x v="71"/>
    <x v="474"/>
    <s v="card"/>
    <s v="ANON-0000-0000-0166"/>
    <n v="32.82"/>
    <s v="Americano with Milk"/>
    <x v="4"/>
  </r>
  <r>
    <x v="71"/>
    <x v="475"/>
    <s v="card"/>
    <s v="ANON-0000-0000-0166"/>
    <n v="37.72"/>
    <s v="Cappuccino"/>
    <x v="4"/>
  </r>
  <r>
    <x v="71"/>
    <x v="476"/>
    <s v="card"/>
    <s v="ANON-0000-0000-0167"/>
    <n v="37.72"/>
    <s v="Hot Chocolate"/>
    <x v="4"/>
  </r>
  <r>
    <x v="72"/>
    <x v="477"/>
    <s v="card"/>
    <s v="ANON-0000-0000-0168"/>
    <n v="37.72"/>
    <s v="Latte"/>
    <x v="5"/>
  </r>
  <r>
    <x v="72"/>
    <x v="478"/>
    <s v="card"/>
    <s v="ANON-0000-0000-0012"/>
    <n v="23.02"/>
    <s v="Espresso"/>
    <x v="5"/>
  </r>
  <r>
    <x v="72"/>
    <x v="479"/>
    <s v="card"/>
    <s v="ANON-0000-0000-0012"/>
    <n v="27.92"/>
    <s v="Americano"/>
    <x v="5"/>
  </r>
  <r>
    <x v="72"/>
    <x v="480"/>
    <s v="card"/>
    <s v="ANON-0000-0000-0003"/>
    <n v="27.92"/>
    <s v="Americano"/>
    <x v="5"/>
  </r>
  <r>
    <x v="72"/>
    <x v="481"/>
    <s v="card"/>
    <s v="ANON-0000-0000-0003"/>
    <n v="27.92"/>
    <s v="Americano"/>
    <x v="5"/>
  </r>
  <r>
    <x v="72"/>
    <x v="482"/>
    <s v="card"/>
    <s v="ANON-0000-0000-0003"/>
    <n v="27.92"/>
    <s v="Americano"/>
    <x v="5"/>
  </r>
  <r>
    <x v="72"/>
    <x v="483"/>
    <s v="card"/>
    <s v="ANON-0000-0000-0164"/>
    <n v="32.82"/>
    <s v="Americano with Milk"/>
    <x v="5"/>
  </r>
  <r>
    <x v="72"/>
    <x v="484"/>
    <s v="cash"/>
    <m/>
    <n v="29"/>
    <s v="Americano"/>
    <x v="5"/>
  </r>
  <r>
    <x v="72"/>
    <x v="485"/>
    <s v="card"/>
    <s v="ANON-0000-0000-0169"/>
    <n v="27.92"/>
    <s v="Cortado"/>
    <x v="5"/>
  </r>
  <r>
    <x v="72"/>
    <x v="486"/>
    <s v="card"/>
    <s v="ANON-0000-0000-0012"/>
    <n v="27.92"/>
    <s v="Cortado"/>
    <x v="5"/>
  </r>
  <r>
    <x v="72"/>
    <x v="487"/>
    <s v="card"/>
    <s v="ANON-0000-0000-0170"/>
    <n v="23.02"/>
    <s v="Espresso"/>
    <x v="5"/>
  </r>
  <r>
    <x v="72"/>
    <x v="488"/>
    <s v="card"/>
    <s v="ANON-0000-0000-0171"/>
    <n v="37.72"/>
    <s v="Cappuccino"/>
    <x v="5"/>
  </r>
  <r>
    <x v="73"/>
    <x v="489"/>
    <s v="card"/>
    <s v="ANON-0000-0000-0097"/>
    <n v="32.82"/>
    <s v="Americano with Milk"/>
    <x v="6"/>
  </r>
  <r>
    <x v="73"/>
    <x v="490"/>
    <s v="card"/>
    <s v="ANON-0000-0000-0172"/>
    <n v="32.82"/>
    <s v="Americano with Milk"/>
    <x v="6"/>
  </r>
  <r>
    <x v="73"/>
    <x v="491"/>
    <s v="cash"/>
    <m/>
    <n v="39"/>
    <s v="Latte"/>
    <x v="6"/>
  </r>
  <r>
    <x v="73"/>
    <x v="492"/>
    <s v="cash"/>
    <m/>
    <n v="39"/>
    <s v="Cappuccino"/>
    <x v="6"/>
  </r>
  <r>
    <x v="73"/>
    <x v="493"/>
    <s v="card"/>
    <s v="ANON-0000-0000-0173"/>
    <n v="32.82"/>
    <s v="Americano with Milk"/>
    <x v="6"/>
  </r>
  <r>
    <x v="73"/>
    <x v="494"/>
    <s v="card"/>
    <s v="ANON-0000-0000-0174"/>
    <n v="37.72"/>
    <s v="Hot Chocolate"/>
    <x v="6"/>
  </r>
  <r>
    <x v="73"/>
    <x v="495"/>
    <s v="card"/>
    <s v="ANON-0000-0000-0069"/>
    <n v="37.72"/>
    <s v="Latte"/>
    <x v="6"/>
  </r>
  <r>
    <x v="73"/>
    <x v="496"/>
    <s v="card"/>
    <s v="ANON-0000-0000-0175"/>
    <n v="37.72"/>
    <s v="Hot Chocolate"/>
    <x v="6"/>
  </r>
  <r>
    <x v="73"/>
    <x v="497"/>
    <s v="card"/>
    <s v="ANON-0000-0000-0175"/>
    <n v="37.72"/>
    <s v="Latte"/>
    <x v="6"/>
  </r>
  <r>
    <x v="74"/>
    <x v="498"/>
    <s v="card"/>
    <s v="ANON-0000-0000-0033"/>
    <n v="27.92"/>
    <s v="Americano"/>
    <x v="0"/>
  </r>
  <r>
    <x v="74"/>
    <x v="499"/>
    <s v="card"/>
    <s v="ANON-0000-0000-0164"/>
    <n v="32.82"/>
    <s v="Americano with Milk"/>
    <x v="0"/>
  </r>
  <r>
    <x v="74"/>
    <x v="500"/>
    <s v="cash"/>
    <m/>
    <n v="34"/>
    <s v="Americano with Milk"/>
    <x v="0"/>
  </r>
  <r>
    <x v="74"/>
    <x v="501"/>
    <s v="card"/>
    <s v="ANON-0000-0000-0012"/>
    <n v="32.82"/>
    <s v="Americano with Milk"/>
    <x v="0"/>
  </r>
  <r>
    <x v="74"/>
    <x v="502"/>
    <s v="card"/>
    <s v="ANON-0000-0000-0009"/>
    <n v="37.72"/>
    <s v="Cappuccino"/>
    <x v="0"/>
  </r>
  <r>
    <x v="74"/>
    <x v="503"/>
    <s v="card"/>
    <s v="ANON-0000-0000-0176"/>
    <n v="37.72"/>
    <s v="Cappuccino"/>
    <x v="0"/>
  </r>
  <r>
    <x v="74"/>
    <x v="504"/>
    <s v="card"/>
    <s v="ANON-0000-0000-0177"/>
    <n v="27.92"/>
    <s v="Americano"/>
    <x v="0"/>
  </r>
  <r>
    <x v="74"/>
    <x v="505"/>
    <s v="card"/>
    <s v="ANON-0000-0000-0178"/>
    <n v="37.72"/>
    <s v="Latte"/>
    <x v="0"/>
  </r>
  <r>
    <x v="74"/>
    <x v="506"/>
    <s v="card"/>
    <s v="ANON-0000-0000-0179"/>
    <n v="37.72"/>
    <s v="Latte"/>
    <x v="0"/>
  </r>
  <r>
    <x v="75"/>
    <x v="507"/>
    <s v="card"/>
    <s v="ANON-0000-0000-0180"/>
    <n v="37.72"/>
    <s v="Cappuccino"/>
    <x v="1"/>
  </r>
  <r>
    <x v="75"/>
    <x v="508"/>
    <s v="card"/>
    <s v="ANON-0000-0000-0180"/>
    <n v="37.72"/>
    <s v="Cappuccino"/>
    <x v="1"/>
  </r>
  <r>
    <x v="75"/>
    <x v="509"/>
    <s v="card"/>
    <s v="ANON-0000-0000-0181"/>
    <n v="32.82"/>
    <s v="Americano with Milk"/>
    <x v="1"/>
  </r>
  <r>
    <x v="75"/>
    <x v="510"/>
    <s v="card"/>
    <s v="ANON-0000-0000-0172"/>
    <n v="32.82"/>
    <s v="Americano with Milk"/>
    <x v="1"/>
  </r>
  <r>
    <x v="75"/>
    <x v="511"/>
    <s v="card"/>
    <s v="ANON-0000-0000-0097"/>
    <n v="32.82"/>
    <s v="Americano with Milk"/>
    <x v="1"/>
  </r>
  <r>
    <x v="75"/>
    <x v="512"/>
    <s v="card"/>
    <s v="ANON-0000-0000-0040"/>
    <n v="32.82"/>
    <s v="Americano with Milk"/>
    <x v="1"/>
  </r>
  <r>
    <x v="75"/>
    <x v="513"/>
    <s v="card"/>
    <s v="ANON-0000-0000-0009"/>
    <n v="37.72"/>
    <s v="Latte"/>
    <x v="1"/>
  </r>
  <r>
    <x v="75"/>
    <x v="514"/>
    <s v="cash"/>
    <m/>
    <n v="39"/>
    <s v="Cappuccino"/>
    <x v="1"/>
  </r>
  <r>
    <x v="76"/>
    <x v="515"/>
    <s v="card"/>
    <s v="ANON-0000-0000-0182"/>
    <n v="27.92"/>
    <s v="Americano"/>
    <x v="2"/>
  </r>
  <r>
    <x v="76"/>
    <x v="516"/>
    <s v="card"/>
    <s v="ANON-0000-0000-0182"/>
    <n v="27.92"/>
    <s v="Americano"/>
    <x v="2"/>
  </r>
  <r>
    <x v="76"/>
    <x v="517"/>
    <s v="card"/>
    <s v="ANON-0000-0000-0183"/>
    <n v="37.72"/>
    <s v="Cappuccino"/>
    <x v="2"/>
  </r>
  <r>
    <x v="76"/>
    <x v="518"/>
    <s v="cash"/>
    <m/>
    <n v="24"/>
    <s v="Espresso"/>
    <x v="2"/>
  </r>
  <r>
    <x v="76"/>
    <x v="519"/>
    <s v="card"/>
    <s v="ANON-0000-0000-0184"/>
    <n v="32.82"/>
    <s v="Americano with Milk"/>
    <x v="2"/>
  </r>
  <r>
    <x v="76"/>
    <x v="520"/>
    <s v="card"/>
    <s v="ANON-0000-0000-0012"/>
    <n v="27.92"/>
    <s v="Americano"/>
    <x v="2"/>
  </r>
  <r>
    <x v="76"/>
    <x v="521"/>
    <s v="card"/>
    <s v="ANON-0000-0000-0185"/>
    <n v="32.82"/>
    <s v="Americano with Milk"/>
    <x v="2"/>
  </r>
  <r>
    <x v="76"/>
    <x v="522"/>
    <s v="card"/>
    <s v="ANON-0000-0000-0186"/>
    <n v="32.82"/>
    <s v="Americano with Milk"/>
    <x v="2"/>
  </r>
  <r>
    <x v="76"/>
    <x v="523"/>
    <s v="card"/>
    <s v="ANON-0000-0000-0186"/>
    <n v="23.02"/>
    <s v="Espresso"/>
    <x v="2"/>
  </r>
  <r>
    <x v="76"/>
    <x v="524"/>
    <s v="card"/>
    <s v="ANON-0000-0000-0186"/>
    <n v="37.72"/>
    <s v="Hot Chocolate"/>
    <x v="2"/>
  </r>
  <r>
    <x v="76"/>
    <x v="525"/>
    <s v="card"/>
    <s v="ANON-0000-0000-0187"/>
    <n v="37.72"/>
    <s v="Cappuccino"/>
    <x v="2"/>
  </r>
  <r>
    <x v="76"/>
    <x v="526"/>
    <s v="card"/>
    <s v="ANON-0000-0000-0188"/>
    <n v="37.72"/>
    <s v="Cappuccino"/>
    <x v="2"/>
  </r>
  <r>
    <x v="76"/>
    <x v="527"/>
    <s v="card"/>
    <s v="ANON-0000-0000-0189"/>
    <n v="37.72"/>
    <s v="Cappuccino"/>
    <x v="2"/>
  </r>
  <r>
    <x v="77"/>
    <x v="528"/>
    <s v="card"/>
    <s v="ANON-0000-0000-0190"/>
    <n v="32.82"/>
    <s v="Americano with Milk"/>
    <x v="3"/>
  </r>
  <r>
    <x v="77"/>
    <x v="529"/>
    <s v="card"/>
    <s v="ANON-0000-0000-0191"/>
    <n v="37.72"/>
    <s v="Latte"/>
    <x v="3"/>
  </r>
  <r>
    <x v="77"/>
    <x v="530"/>
    <s v="card"/>
    <s v="ANON-0000-0000-0001"/>
    <n v="37.72"/>
    <s v="Latte"/>
    <x v="3"/>
  </r>
  <r>
    <x v="77"/>
    <x v="531"/>
    <s v="card"/>
    <s v="ANON-0000-0000-0143"/>
    <n v="27.92"/>
    <s v="Americano"/>
    <x v="3"/>
  </r>
  <r>
    <x v="77"/>
    <x v="532"/>
    <s v="card"/>
    <s v="ANON-0000-0000-0143"/>
    <n v="27.92"/>
    <s v="Americano"/>
    <x v="3"/>
  </r>
  <r>
    <x v="77"/>
    <x v="533"/>
    <s v="card"/>
    <s v="ANON-0000-0000-0003"/>
    <n v="27.92"/>
    <s v="Americano"/>
    <x v="3"/>
  </r>
  <r>
    <x v="77"/>
    <x v="534"/>
    <s v="card"/>
    <s v="ANON-0000-0000-0003"/>
    <n v="27.92"/>
    <s v="Americano"/>
    <x v="3"/>
  </r>
  <r>
    <x v="77"/>
    <x v="535"/>
    <s v="card"/>
    <s v="ANON-0000-0000-0192"/>
    <n v="32.82"/>
    <s v="Americano with Milk"/>
    <x v="3"/>
  </r>
  <r>
    <x v="77"/>
    <x v="536"/>
    <s v="card"/>
    <s v="ANON-0000-0000-0192"/>
    <n v="37.72"/>
    <s v="Cappuccino"/>
    <x v="3"/>
  </r>
  <r>
    <x v="77"/>
    <x v="537"/>
    <s v="cash"/>
    <m/>
    <n v="29"/>
    <s v="Americano"/>
    <x v="3"/>
  </r>
  <r>
    <x v="77"/>
    <x v="538"/>
    <s v="card"/>
    <s v="ANON-0000-0000-0120"/>
    <n v="37.72"/>
    <s v="Latte"/>
    <x v="3"/>
  </r>
  <r>
    <x v="77"/>
    <x v="539"/>
    <s v="card"/>
    <s v="ANON-0000-0000-0193"/>
    <n v="37.72"/>
    <s v="Latte"/>
    <x v="3"/>
  </r>
  <r>
    <x v="77"/>
    <x v="540"/>
    <s v="card"/>
    <s v="ANON-0000-0000-0194"/>
    <n v="32.82"/>
    <s v="Americano with Milk"/>
    <x v="3"/>
  </r>
  <r>
    <x v="77"/>
    <x v="541"/>
    <s v="card"/>
    <s v="ANON-0000-0000-0194"/>
    <n v="37.72"/>
    <s v="Cocoa"/>
    <x v="3"/>
  </r>
  <r>
    <x v="77"/>
    <x v="542"/>
    <s v="card"/>
    <s v="ANON-0000-0000-0195"/>
    <n v="27.92"/>
    <s v="Cortado"/>
    <x v="3"/>
  </r>
  <r>
    <x v="77"/>
    <x v="543"/>
    <s v="card"/>
    <s v="ANON-0000-0000-0012"/>
    <n v="32.82"/>
    <s v="Americano with Milk"/>
    <x v="3"/>
  </r>
  <r>
    <x v="77"/>
    <x v="544"/>
    <s v="card"/>
    <s v="ANON-0000-0000-0012"/>
    <n v="32.82"/>
    <s v="Americano with Milk"/>
    <x v="3"/>
  </r>
  <r>
    <x v="78"/>
    <x v="545"/>
    <s v="card"/>
    <s v="ANON-0000-0000-0196"/>
    <n v="37.72"/>
    <s v="Latte"/>
    <x v="4"/>
  </r>
  <r>
    <x v="78"/>
    <x v="546"/>
    <s v="cash"/>
    <m/>
    <n v="29"/>
    <s v="Americano"/>
    <x v="4"/>
  </r>
  <r>
    <x v="78"/>
    <x v="547"/>
    <s v="cash"/>
    <m/>
    <n v="34"/>
    <s v="Americano with Milk"/>
    <x v="4"/>
  </r>
  <r>
    <x v="78"/>
    <x v="548"/>
    <s v="cash"/>
    <m/>
    <n v="39"/>
    <s v="Cocoa"/>
    <x v="4"/>
  </r>
  <r>
    <x v="78"/>
    <x v="549"/>
    <s v="cash"/>
    <m/>
    <n v="39"/>
    <s v="Latte"/>
    <x v="4"/>
  </r>
  <r>
    <x v="78"/>
    <x v="550"/>
    <s v="card"/>
    <s v="ANON-0000-0000-0197"/>
    <n v="37.72"/>
    <s v="Latte"/>
    <x v="4"/>
  </r>
  <r>
    <x v="78"/>
    <x v="551"/>
    <s v="card"/>
    <s v="ANON-0000-0000-0012"/>
    <n v="23.02"/>
    <s v="Espresso"/>
    <x v="4"/>
  </r>
  <r>
    <x v="78"/>
    <x v="552"/>
    <s v="card"/>
    <s v="ANON-0000-0000-0198"/>
    <n v="37.72"/>
    <s v="Cappuccino"/>
    <x v="4"/>
  </r>
  <r>
    <x v="78"/>
    <x v="553"/>
    <s v="card"/>
    <s v="ANON-0000-0000-0199"/>
    <n v="37.72"/>
    <s v="Cappuccino"/>
    <x v="4"/>
  </r>
  <r>
    <x v="79"/>
    <x v="554"/>
    <s v="card"/>
    <s v="ANON-0000-0000-0200"/>
    <n v="37.72"/>
    <s v="Cappuccino"/>
    <x v="5"/>
  </r>
  <r>
    <x v="79"/>
    <x v="555"/>
    <s v="card"/>
    <s v="ANON-0000-0000-0191"/>
    <n v="32.82"/>
    <s v="Americano with Milk"/>
    <x v="5"/>
  </r>
  <r>
    <x v="79"/>
    <x v="556"/>
    <s v="card"/>
    <s v="ANON-0000-0000-0141"/>
    <n v="27.92"/>
    <s v="Cortado"/>
    <x v="5"/>
  </r>
  <r>
    <x v="79"/>
    <x v="557"/>
    <s v="card"/>
    <s v="ANON-0000-0000-0097"/>
    <n v="32.82"/>
    <s v="Americano with Milk"/>
    <x v="5"/>
  </r>
  <r>
    <x v="79"/>
    <x v="558"/>
    <s v="card"/>
    <s v="ANON-0000-0000-0012"/>
    <n v="27.92"/>
    <s v="Americano"/>
    <x v="5"/>
  </r>
  <r>
    <x v="79"/>
    <x v="559"/>
    <s v="card"/>
    <s v="ANON-0000-0000-0012"/>
    <n v="27.92"/>
    <s v="Americano"/>
    <x v="5"/>
  </r>
  <r>
    <x v="79"/>
    <x v="560"/>
    <s v="card"/>
    <s v="ANON-0000-0000-0009"/>
    <n v="32.82"/>
    <s v="Americano with Milk"/>
    <x v="5"/>
  </r>
  <r>
    <x v="79"/>
    <x v="561"/>
    <s v="card"/>
    <s v="ANON-0000-0000-0134"/>
    <n v="37.72"/>
    <s v="Cappuccino"/>
    <x v="5"/>
  </r>
  <r>
    <x v="79"/>
    <x v="562"/>
    <s v="card"/>
    <s v="ANON-0000-0000-0134"/>
    <n v="37.72"/>
    <s v="Cappuccino"/>
    <x v="5"/>
  </r>
  <r>
    <x v="79"/>
    <x v="563"/>
    <s v="card"/>
    <s v="ANON-0000-0000-0180"/>
    <n v="37.72"/>
    <s v="Hot Chocolate"/>
    <x v="5"/>
  </r>
  <r>
    <x v="79"/>
    <x v="564"/>
    <s v="card"/>
    <s v="ANON-0000-0000-0180"/>
    <n v="37.72"/>
    <s v="Cappuccino"/>
    <x v="5"/>
  </r>
  <r>
    <x v="80"/>
    <x v="565"/>
    <s v="card"/>
    <s v="ANON-0000-0000-0201"/>
    <n v="37.72"/>
    <s v="Cappuccino"/>
    <x v="6"/>
  </r>
  <r>
    <x v="80"/>
    <x v="566"/>
    <s v="card"/>
    <s v="ANON-0000-0000-0202"/>
    <n v="23.02"/>
    <s v="Espresso"/>
    <x v="6"/>
  </r>
  <r>
    <x v="80"/>
    <x v="567"/>
    <s v="card"/>
    <s v="ANON-0000-0000-0180"/>
    <n v="37.72"/>
    <s v="Cappuccino"/>
    <x v="6"/>
  </r>
  <r>
    <x v="80"/>
    <x v="568"/>
    <s v="card"/>
    <s v="ANON-0000-0000-0203"/>
    <n v="37.72"/>
    <s v="Cappuccino"/>
    <x v="6"/>
  </r>
  <r>
    <x v="80"/>
    <x v="569"/>
    <s v="card"/>
    <s v="ANON-0000-0000-0180"/>
    <n v="37.72"/>
    <s v="Cappuccino"/>
    <x v="6"/>
  </r>
  <r>
    <x v="80"/>
    <x v="570"/>
    <s v="card"/>
    <s v="ANON-0000-0000-0077"/>
    <n v="37.72"/>
    <s v="Latte"/>
    <x v="6"/>
  </r>
  <r>
    <x v="80"/>
    <x v="571"/>
    <s v="card"/>
    <s v="ANON-0000-0000-0153"/>
    <n v="37.72"/>
    <s v="Cappuccino"/>
    <x v="6"/>
  </r>
  <r>
    <x v="80"/>
    <x v="572"/>
    <s v="card"/>
    <s v="ANON-0000-0000-0153"/>
    <n v="37.72"/>
    <s v="Latte"/>
    <x v="6"/>
  </r>
  <r>
    <x v="80"/>
    <x v="573"/>
    <s v="card"/>
    <s v="ANON-0000-0000-0204"/>
    <n v="27.92"/>
    <s v="Cortado"/>
    <x v="6"/>
  </r>
  <r>
    <x v="80"/>
    <x v="574"/>
    <s v="card"/>
    <s v="ANON-0000-0000-0134"/>
    <n v="37.72"/>
    <s v="Cappuccino"/>
    <x v="6"/>
  </r>
  <r>
    <x v="80"/>
    <x v="575"/>
    <s v="card"/>
    <s v="ANON-0000-0000-0205"/>
    <n v="37.72"/>
    <s v="Cappuccino"/>
    <x v="6"/>
  </r>
  <r>
    <x v="80"/>
    <x v="576"/>
    <s v="card"/>
    <s v="ANON-0000-0000-0206"/>
    <n v="37.72"/>
    <s v="Cappuccino"/>
    <x v="6"/>
  </r>
  <r>
    <x v="80"/>
    <x v="577"/>
    <s v="card"/>
    <s v="ANON-0000-0000-0207"/>
    <n v="37.72"/>
    <s v="Cappuccino"/>
    <x v="6"/>
  </r>
  <r>
    <x v="80"/>
    <x v="578"/>
    <s v="card"/>
    <s v="ANON-0000-0000-0207"/>
    <n v="37.72"/>
    <s v="Latte"/>
    <x v="6"/>
  </r>
  <r>
    <x v="80"/>
    <x v="579"/>
    <s v="card"/>
    <s v="ANON-0000-0000-0208"/>
    <n v="32.82"/>
    <s v="Americano with Milk"/>
    <x v="6"/>
  </r>
  <r>
    <x v="80"/>
    <x v="580"/>
    <s v="cash"/>
    <m/>
    <n v="39"/>
    <s v="Hot Chocolate"/>
    <x v="6"/>
  </r>
  <r>
    <x v="81"/>
    <x v="581"/>
    <s v="card"/>
    <s v="ANON-0000-0000-0141"/>
    <n v="27.92"/>
    <s v="Cortado"/>
    <x v="0"/>
  </r>
  <r>
    <x v="81"/>
    <x v="582"/>
    <s v="card"/>
    <s v="ANON-0000-0000-0012"/>
    <n v="27.92"/>
    <s v="Americano"/>
    <x v="0"/>
  </r>
  <r>
    <x v="81"/>
    <x v="583"/>
    <s v="card"/>
    <s v="ANON-0000-0000-0012"/>
    <n v="27.92"/>
    <s v="Americano"/>
    <x v="0"/>
  </r>
  <r>
    <x v="81"/>
    <x v="584"/>
    <s v="card"/>
    <s v="ANON-0000-0000-0081"/>
    <n v="37.72"/>
    <s v="Hot Chocolate"/>
    <x v="0"/>
  </r>
  <r>
    <x v="81"/>
    <x v="585"/>
    <s v="card"/>
    <s v="ANON-0000-0000-0209"/>
    <n v="27.92"/>
    <s v="Cortado"/>
    <x v="0"/>
  </r>
  <r>
    <x v="81"/>
    <x v="586"/>
    <s v="card"/>
    <s v="ANON-0000-0000-0209"/>
    <n v="27.92"/>
    <s v="Cortado"/>
    <x v="0"/>
  </r>
  <r>
    <x v="81"/>
    <x v="587"/>
    <s v="card"/>
    <s v="ANON-0000-0000-0210"/>
    <n v="32.82"/>
    <s v="Americano with Milk"/>
    <x v="0"/>
  </r>
  <r>
    <x v="82"/>
    <x v="588"/>
    <s v="cash"/>
    <m/>
    <n v="29"/>
    <s v="Americano"/>
    <x v="1"/>
  </r>
  <r>
    <x v="82"/>
    <x v="589"/>
    <s v="card"/>
    <s v="ANON-0000-0000-0211"/>
    <n v="37.72"/>
    <s v="Latte"/>
    <x v="1"/>
  </r>
  <r>
    <x v="82"/>
    <x v="590"/>
    <s v="cash"/>
    <m/>
    <n v="29"/>
    <s v="Americano"/>
    <x v="1"/>
  </r>
  <r>
    <x v="82"/>
    <x v="591"/>
    <s v="card"/>
    <s v="ANON-0000-0000-0212"/>
    <n v="32.82"/>
    <s v="Americano with Milk"/>
    <x v="1"/>
  </r>
  <r>
    <x v="82"/>
    <x v="592"/>
    <s v="card"/>
    <s v="ANON-0000-0000-0212"/>
    <n v="32.82"/>
    <s v="Americano with Milk"/>
    <x v="1"/>
  </r>
  <r>
    <x v="82"/>
    <x v="593"/>
    <s v="card"/>
    <s v="ANON-0000-0000-0213"/>
    <n v="32.82"/>
    <s v="Americano with Milk"/>
    <x v="1"/>
  </r>
  <r>
    <x v="82"/>
    <x v="594"/>
    <s v="card"/>
    <s v="ANON-0000-0000-0040"/>
    <n v="32.82"/>
    <s v="Americano with Milk"/>
    <x v="1"/>
  </r>
  <r>
    <x v="82"/>
    <x v="595"/>
    <s v="card"/>
    <s v="ANON-0000-0000-0040"/>
    <n v="27.92"/>
    <s v="Americano"/>
    <x v="1"/>
  </r>
  <r>
    <x v="83"/>
    <x v="596"/>
    <s v="card"/>
    <s v="ANON-0000-0000-0001"/>
    <n v="37.72"/>
    <s v="Latte"/>
    <x v="2"/>
  </r>
  <r>
    <x v="83"/>
    <x v="597"/>
    <s v="card"/>
    <s v="ANON-0000-0000-0214"/>
    <n v="32.82"/>
    <s v="Americano with Milk"/>
    <x v="2"/>
  </r>
  <r>
    <x v="83"/>
    <x v="598"/>
    <s v="card"/>
    <s v="ANON-0000-0000-0215"/>
    <n v="27.92"/>
    <s v="Cortado"/>
    <x v="2"/>
  </r>
  <r>
    <x v="83"/>
    <x v="599"/>
    <s v="card"/>
    <s v="ANON-0000-0000-0216"/>
    <n v="32.82"/>
    <s v="Americano with Milk"/>
    <x v="2"/>
  </r>
  <r>
    <x v="83"/>
    <x v="600"/>
    <s v="card"/>
    <s v="ANON-0000-0000-0217"/>
    <n v="37.72"/>
    <s v="Cappuccino"/>
    <x v="2"/>
  </r>
  <r>
    <x v="83"/>
    <x v="601"/>
    <s v="card"/>
    <s v="ANON-0000-0000-0218"/>
    <n v="37.72"/>
    <s v="Hot Chocolate"/>
    <x v="2"/>
  </r>
  <r>
    <x v="83"/>
    <x v="602"/>
    <s v="card"/>
    <s v="ANON-0000-0000-0218"/>
    <n v="37.72"/>
    <s v="Hot Chocolate"/>
    <x v="2"/>
  </r>
  <r>
    <x v="83"/>
    <x v="603"/>
    <s v="card"/>
    <s v="ANON-0000-0000-0218"/>
    <n v="27.92"/>
    <s v="Americano"/>
    <x v="2"/>
  </r>
  <r>
    <x v="83"/>
    <x v="604"/>
    <s v="card"/>
    <s v="ANON-0000-0000-0219"/>
    <n v="37.72"/>
    <s v="Latte"/>
    <x v="2"/>
  </r>
  <r>
    <x v="83"/>
    <x v="605"/>
    <s v="card"/>
    <s v="ANON-0000-0000-0220"/>
    <n v="37.72"/>
    <s v="Hot Chocolate"/>
    <x v="2"/>
  </r>
  <r>
    <x v="83"/>
    <x v="606"/>
    <s v="card"/>
    <s v="ANON-0000-0000-0220"/>
    <n v="37.72"/>
    <s v="Cappuccino"/>
    <x v="2"/>
  </r>
  <r>
    <x v="83"/>
    <x v="607"/>
    <s v="card"/>
    <s v="ANON-0000-0000-0221"/>
    <n v="27.92"/>
    <s v="Cortado"/>
    <x v="2"/>
  </r>
  <r>
    <x v="83"/>
    <x v="608"/>
    <s v="card"/>
    <s v="ANON-0000-0000-0222"/>
    <n v="37.72"/>
    <s v="Cappuccino"/>
    <x v="2"/>
  </r>
  <r>
    <x v="83"/>
    <x v="609"/>
    <s v="card"/>
    <s v="ANON-0000-0000-0221"/>
    <n v="37.72"/>
    <s v="Latte"/>
    <x v="2"/>
  </r>
  <r>
    <x v="83"/>
    <x v="610"/>
    <s v="card"/>
    <s v="ANON-0000-0000-0223"/>
    <n v="37.72"/>
    <s v="Cappuccino"/>
    <x v="2"/>
  </r>
  <r>
    <x v="84"/>
    <x v="611"/>
    <s v="card"/>
    <s v="ANON-0000-0000-0012"/>
    <n v="27.92"/>
    <s v="Americano"/>
    <x v="3"/>
  </r>
  <r>
    <x v="84"/>
    <x v="612"/>
    <s v="card"/>
    <s v="ANON-0000-0000-0224"/>
    <n v="32.82"/>
    <s v="Americano with Milk"/>
    <x v="3"/>
  </r>
  <r>
    <x v="84"/>
    <x v="613"/>
    <s v="card"/>
    <s v="ANON-0000-0000-0224"/>
    <n v="37.72"/>
    <s v="Cocoa"/>
    <x v="3"/>
  </r>
  <r>
    <x v="84"/>
    <x v="614"/>
    <s v="card"/>
    <s v="ANON-0000-0000-0225"/>
    <n v="27.92"/>
    <s v="Americano"/>
    <x v="3"/>
  </r>
  <r>
    <x v="84"/>
    <x v="615"/>
    <s v="card"/>
    <s v="ANON-0000-0000-0225"/>
    <n v="27.92"/>
    <s v="Americano"/>
    <x v="3"/>
  </r>
  <r>
    <x v="84"/>
    <x v="616"/>
    <s v="card"/>
    <s v="ANON-0000-0000-0203"/>
    <n v="37.72"/>
    <s v="Latte"/>
    <x v="3"/>
  </r>
  <r>
    <x v="84"/>
    <x v="617"/>
    <s v="card"/>
    <s v="ANON-0000-0000-0226"/>
    <n v="27.92"/>
    <s v="Americano"/>
    <x v="3"/>
  </r>
  <r>
    <x v="84"/>
    <x v="618"/>
    <s v="card"/>
    <s v="ANON-0000-0000-0227"/>
    <n v="37.72"/>
    <s v="Latte"/>
    <x v="3"/>
  </r>
  <r>
    <x v="84"/>
    <x v="619"/>
    <s v="card"/>
    <s v="ANON-0000-0000-0228"/>
    <n v="37.72"/>
    <s v="Latte"/>
    <x v="3"/>
  </r>
  <r>
    <x v="84"/>
    <x v="620"/>
    <s v="card"/>
    <s v="ANON-0000-0000-0192"/>
    <n v="32.82"/>
    <s v="Americano with Milk"/>
    <x v="3"/>
  </r>
  <r>
    <x v="84"/>
    <x v="621"/>
    <s v="card"/>
    <s v="ANON-0000-0000-0206"/>
    <n v="37.72"/>
    <s v="Cappuccino"/>
    <x v="3"/>
  </r>
  <r>
    <x v="85"/>
    <x v="622"/>
    <s v="card"/>
    <s v="ANON-0000-0000-0012"/>
    <n v="32.82"/>
    <s v="Americano with Milk"/>
    <x v="4"/>
  </r>
  <r>
    <x v="85"/>
    <x v="623"/>
    <s v="card"/>
    <s v="ANON-0000-0000-0097"/>
    <n v="32.82"/>
    <s v="Americano with Milk"/>
    <x v="4"/>
  </r>
  <r>
    <x v="85"/>
    <x v="624"/>
    <s v="card"/>
    <s v="ANON-0000-0000-0229"/>
    <n v="37.72"/>
    <s v="Cappuccino"/>
    <x v="4"/>
  </r>
  <r>
    <x v="85"/>
    <x v="625"/>
    <s v="card"/>
    <s v="ANON-0000-0000-0230"/>
    <n v="37.72"/>
    <s v="Cappuccino"/>
    <x v="4"/>
  </r>
  <r>
    <x v="85"/>
    <x v="626"/>
    <s v="card"/>
    <s v="ANON-0000-0000-0194"/>
    <n v="37.72"/>
    <s v="Cocoa"/>
    <x v="4"/>
  </r>
  <r>
    <x v="85"/>
    <x v="627"/>
    <s v="card"/>
    <s v="ANON-0000-0000-0141"/>
    <n v="27.92"/>
    <s v="Cortado"/>
    <x v="4"/>
  </r>
  <r>
    <x v="85"/>
    <x v="628"/>
    <s v="cash"/>
    <m/>
    <n v="39"/>
    <s v="Cappuccino"/>
    <x v="4"/>
  </r>
  <r>
    <x v="85"/>
    <x v="629"/>
    <s v="card"/>
    <s v="ANON-0000-0000-0231"/>
    <n v="27.92"/>
    <s v="Americano"/>
    <x v="4"/>
  </r>
  <r>
    <x v="85"/>
    <x v="630"/>
    <s v="card"/>
    <s v="ANON-0000-0000-0231"/>
    <n v="37.72"/>
    <s v="Latte"/>
    <x v="4"/>
  </r>
  <r>
    <x v="85"/>
    <x v="631"/>
    <s v="card"/>
    <s v="ANON-0000-0000-0009"/>
    <n v="32.82"/>
    <s v="Americano with Milk"/>
    <x v="4"/>
  </r>
  <r>
    <x v="85"/>
    <x v="632"/>
    <s v="card"/>
    <s v="ANON-0000-0000-0012"/>
    <n v="27.92"/>
    <s v="Americano"/>
    <x v="4"/>
  </r>
  <r>
    <x v="86"/>
    <x v="633"/>
    <s v="card"/>
    <s v="ANON-0000-0000-0232"/>
    <n v="37.72"/>
    <s v="Latte"/>
    <x v="5"/>
  </r>
  <r>
    <x v="86"/>
    <x v="634"/>
    <s v="cash"/>
    <m/>
    <n v="39"/>
    <s v="Latte"/>
    <x v="5"/>
  </r>
  <r>
    <x v="86"/>
    <x v="635"/>
    <s v="card"/>
    <s v="ANON-0000-0000-0233"/>
    <n v="37.72"/>
    <s v="Hot Chocolate"/>
    <x v="5"/>
  </r>
  <r>
    <x v="86"/>
    <x v="636"/>
    <s v="card"/>
    <s v="ANON-0000-0000-0234"/>
    <n v="27.92"/>
    <s v="Americano"/>
    <x v="5"/>
  </r>
  <r>
    <x v="86"/>
    <x v="637"/>
    <s v="card"/>
    <s v="ANON-0000-0000-0235"/>
    <n v="37.72"/>
    <s v="Latte"/>
    <x v="5"/>
  </r>
  <r>
    <x v="86"/>
    <x v="638"/>
    <s v="card"/>
    <s v="ANON-0000-0000-0236"/>
    <n v="37.72"/>
    <s v="Cappuccino"/>
    <x v="5"/>
  </r>
  <r>
    <x v="86"/>
    <x v="639"/>
    <s v="card"/>
    <s v="ANON-0000-0000-0237"/>
    <n v="37.72"/>
    <s v="Latte"/>
    <x v="5"/>
  </r>
  <r>
    <x v="86"/>
    <x v="640"/>
    <s v="card"/>
    <s v="ANON-0000-0000-0238"/>
    <n v="27.92"/>
    <s v="Cortado"/>
    <x v="5"/>
  </r>
  <r>
    <x v="86"/>
    <x v="641"/>
    <s v="card"/>
    <s v="ANON-0000-0000-0238"/>
    <n v="37.72"/>
    <s v="Latte"/>
    <x v="5"/>
  </r>
  <r>
    <x v="86"/>
    <x v="642"/>
    <s v="card"/>
    <s v="ANON-0000-0000-0239"/>
    <n v="37.72"/>
    <s v="Hot Chocolate"/>
    <x v="5"/>
  </r>
  <r>
    <x v="86"/>
    <x v="643"/>
    <s v="card"/>
    <s v="ANON-0000-0000-0240"/>
    <n v="37.72"/>
    <s v="Cocoa"/>
    <x v="5"/>
  </r>
  <r>
    <x v="87"/>
    <x v="644"/>
    <s v="card"/>
    <s v="ANON-0000-0000-0241"/>
    <n v="37.72"/>
    <s v="Cappuccino"/>
    <x v="6"/>
  </r>
  <r>
    <x v="87"/>
    <x v="645"/>
    <s v="card"/>
    <s v="ANON-0000-0000-0241"/>
    <n v="37.72"/>
    <s v="Latte"/>
    <x v="6"/>
  </r>
  <r>
    <x v="87"/>
    <x v="646"/>
    <s v="card"/>
    <s v="ANON-0000-0000-0242"/>
    <n v="32.82"/>
    <s v="Americano with Milk"/>
    <x v="6"/>
  </r>
  <r>
    <x v="87"/>
    <x v="647"/>
    <s v="card"/>
    <s v="ANON-0000-0000-0001"/>
    <n v="37.72"/>
    <s v="Latte"/>
    <x v="6"/>
  </r>
  <r>
    <x v="87"/>
    <x v="648"/>
    <s v="card"/>
    <s v="ANON-0000-0000-0097"/>
    <n v="32.82"/>
    <s v="Americano with Milk"/>
    <x v="6"/>
  </r>
  <r>
    <x v="87"/>
    <x v="649"/>
    <s v="card"/>
    <s v="ANON-0000-0000-0243"/>
    <n v="23.02"/>
    <s v="Espresso"/>
    <x v="6"/>
  </r>
  <r>
    <x v="87"/>
    <x v="650"/>
    <s v="card"/>
    <s v="ANON-0000-0000-0012"/>
    <n v="23.02"/>
    <s v="Espresso"/>
    <x v="6"/>
  </r>
  <r>
    <x v="87"/>
    <x v="651"/>
    <s v="card"/>
    <s v="ANON-0000-0000-0206"/>
    <n v="37.72"/>
    <s v="Cappuccino"/>
    <x v="6"/>
  </r>
  <r>
    <x v="87"/>
    <x v="652"/>
    <s v="card"/>
    <s v="ANON-0000-0000-0244"/>
    <n v="37.72"/>
    <s v="Latte"/>
    <x v="6"/>
  </r>
  <r>
    <x v="87"/>
    <x v="653"/>
    <s v="card"/>
    <s v="ANON-0000-0000-0009"/>
    <n v="37.72"/>
    <s v="Hot Chocolate"/>
    <x v="6"/>
  </r>
  <r>
    <x v="87"/>
    <x v="654"/>
    <s v="card"/>
    <s v="ANON-0000-0000-0009"/>
    <n v="32.82"/>
    <s v="Americano with Milk"/>
    <x v="6"/>
  </r>
  <r>
    <x v="88"/>
    <x v="655"/>
    <s v="card"/>
    <s v="ANON-0000-0000-0245"/>
    <n v="32.82"/>
    <s v="Americano with Milk"/>
    <x v="0"/>
  </r>
  <r>
    <x v="88"/>
    <x v="656"/>
    <s v="card"/>
    <s v="ANON-0000-0000-0246"/>
    <n v="37.72"/>
    <s v="Latte"/>
    <x v="0"/>
  </r>
  <r>
    <x v="88"/>
    <x v="657"/>
    <s v="cash"/>
    <m/>
    <n v="39"/>
    <s v="Latte"/>
    <x v="0"/>
  </r>
  <r>
    <x v="88"/>
    <x v="658"/>
    <s v="card"/>
    <s v="ANON-0000-0000-0247"/>
    <n v="37.72"/>
    <s v="Hot Chocolate"/>
    <x v="0"/>
  </r>
  <r>
    <x v="88"/>
    <x v="659"/>
    <s v="card"/>
    <s v="ANON-0000-0000-0248"/>
    <n v="37.72"/>
    <s v="Cocoa"/>
    <x v="0"/>
  </r>
  <r>
    <x v="88"/>
    <x v="660"/>
    <s v="card"/>
    <s v="ANON-0000-0000-0249"/>
    <n v="32.82"/>
    <s v="Americano with Milk"/>
    <x v="0"/>
  </r>
  <r>
    <x v="88"/>
    <x v="661"/>
    <s v="card"/>
    <s v="ANON-0000-0000-0250"/>
    <n v="37.72"/>
    <s v="Latte"/>
    <x v="0"/>
  </r>
  <r>
    <x v="88"/>
    <x v="662"/>
    <s v="card"/>
    <s v="ANON-0000-0000-0250"/>
    <n v="37.72"/>
    <s v="Latte"/>
    <x v="0"/>
  </r>
  <r>
    <x v="88"/>
    <x v="663"/>
    <s v="card"/>
    <s v="ANON-0000-0000-0180"/>
    <n v="37.72"/>
    <s v="Cappuccino"/>
    <x v="0"/>
  </r>
  <r>
    <x v="88"/>
    <x v="664"/>
    <s v="card"/>
    <s v="ANON-0000-0000-0134"/>
    <n v="32.82"/>
    <s v="Americano with Milk"/>
    <x v="0"/>
  </r>
  <r>
    <x v="88"/>
    <x v="665"/>
    <s v="card"/>
    <s v="ANON-0000-0000-0134"/>
    <n v="37.72"/>
    <s v="Latte"/>
    <x v="0"/>
  </r>
  <r>
    <x v="88"/>
    <x v="666"/>
    <s v="card"/>
    <s v="ANON-0000-0000-0206"/>
    <n v="37.72"/>
    <s v="Cappuccino"/>
    <x v="0"/>
  </r>
  <r>
    <x v="88"/>
    <x v="667"/>
    <s v="card"/>
    <s v="ANON-0000-0000-0206"/>
    <n v="32.82"/>
    <s v="Americano with Milk"/>
    <x v="0"/>
  </r>
  <r>
    <x v="88"/>
    <x v="668"/>
    <s v="card"/>
    <s v="ANON-0000-0000-0206"/>
    <n v="27.92"/>
    <s v="Cortado"/>
    <x v="0"/>
  </r>
  <r>
    <x v="89"/>
    <x v="669"/>
    <s v="card"/>
    <s v="ANON-0000-0000-0141"/>
    <n v="27.92"/>
    <s v="Cortado"/>
    <x v="1"/>
  </r>
  <r>
    <x v="89"/>
    <x v="670"/>
    <s v="card"/>
    <s v="ANON-0000-0000-0232"/>
    <n v="37.72"/>
    <s v="Latte"/>
    <x v="1"/>
  </r>
  <r>
    <x v="89"/>
    <x v="671"/>
    <s v="card"/>
    <s v="ANON-0000-0000-0250"/>
    <n v="37.72"/>
    <s v="Latte"/>
    <x v="1"/>
  </r>
  <r>
    <x v="89"/>
    <x v="672"/>
    <s v="card"/>
    <s v="ANON-0000-0000-0097"/>
    <n v="32.82"/>
    <s v="Americano with Milk"/>
    <x v="1"/>
  </r>
  <r>
    <x v="89"/>
    <x v="673"/>
    <s v="card"/>
    <s v="ANON-0000-0000-0251"/>
    <n v="32.82"/>
    <s v="Americano with Milk"/>
    <x v="1"/>
  </r>
  <r>
    <x v="89"/>
    <x v="674"/>
    <s v="card"/>
    <s v="ANON-0000-0000-0251"/>
    <n v="32.82"/>
    <s v="Americano with Milk"/>
    <x v="1"/>
  </r>
  <r>
    <x v="89"/>
    <x v="675"/>
    <s v="card"/>
    <s v="ANON-0000-0000-0154"/>
    <n v="37.72"/>
    <s v="Cappuccino"/>
    <x v="1"/>
  </r>
  <r>
    <x v="89"/>
    <x v="676"/>
    <s v="card"/>
    <s v="ANON-0000-0000-0154"/>
    <n v="37.72"/>
    <s v="Cappuccino"/>
    <x v="1"/>
  </r>
  <r>
    <x v="89"/>
    <x v="677"/>
    <s v="cash"/>
    <m/>
    <n v="39"/>
    <s v="Cocoa"/>
    <x v="1"/>
  </r>
  <r>
    <x v="89"/>
    <x v="678"/>
    <s v="card"/>
    <s v="ANON-0000-0000-0252"/>
    <n v="37.72"/>
    <s v="Cocoa"/>
    <x v="1"/>
  </r>
  <r>
    <x v="89"/>
    <x v="679"/>
    <s v="card"/>
    <s v="ANON-0000-0000-0009"/>
    <n v="32.82"/>
    <s v="Americano with Milk"/>
    <x v="1"/>
  </r>
  <r>
    <x v="90"/>
    <x v="680"/>
    <s v="card"/>
    <s v="ANON-0000-0000-0009"/>
    <n v="37.72"/>
    <s v="Latte"/>
    <x v="2"/>
  </r>
  <r>
    <x v="90"/>
    <x v="681"/>
    <s v="card"/>
    <s v="ANON-0000-0000-0040"/>
    <n v="32.82"/>
    <s v="Americano with Milk"/>
    <x v="2"/>
  </r>
  <r>
    <x v="90"/>
    <x v="682"/>
    <s v="card"/>
    <s v="ANON-0000-0000-0040"/>
    <n v="37.72"/>
    <s v="Cappuccino"/>
    <x v="2"/>
  </r>
  <r>
    <x v="90"/>
    <x v="683"/>
    <s v="card"/>
    <s v="ANON-0000-0000-0097"/>
    <n v="32.82"/>
    <s v="Americano with Milk"/>
    <x v="2"/>
  </r>
  <r>
    <x v="90"/>
    <x v="684"/>
    <s v="card"/>
    <s v="ANON-0000-0000-0253"/>
    <n v="37.72"/>
    <s v="Latte"/>
    <x v="2"/>
  </r>
  <r>
    <x v="90"/>
    <x v="685"/>
    <s v="cash"/>
    <m/>
    <n v="34"/>
    <s v="Americano with Milk"/>
    <x v="2"/>
  </r>
  <r>
    <x v="91"/>
    <x v="686"/>
    <s v="card"/>
    <s v="ANON-0000-0000-0001"/>
    <n v="37.72"/>
    <s v="Latte"/>
    <x v="3"/>
  </r>
  <r>
    <x v="91"/>
    <x v="687"/>
    <s v="card"/>
    <s v="ANON-0000-0000-0191"/>
    <n v="37.72"/>
    <s v="Latte"/>
    <x v="3"/>
  </r>
  <r>
    <x v="91"/>
    <x v="688"/>
    <s v="card"/>
    <s v="ANON-0000-0000-0025"/>
    <n v="37.72"/>
    <s v="Cappuccino"/>
    <x v="3"/>
  </r>
  <r>
    <x v="91"/>
    <x v="689"/>
    <s v="card"/>
    <s v="ANON-0000-0000-0024"/>
    <n v="32.82"/>
    <s v="Americano with Milk"/>
    <x v="3"/>
  </r>
  <r>
    <x v="91"/>
    <x v="690"/>
    <s v="card"/>
    <s v="ANON-0000-0000-0009"/>
    <n v="37.72"/>
    <s v="Latte"/>
    <x v="3"/>
  </r>
  <r>
    <x v="91"/>
    <x v="691"/>
    <s v="cash"/>
    <m/>
    <n v="34"/>
    <s v="Americano with Milk"/>
    <x v="3"/>
  </r>
  <r>
    <x v="91"/>
    <x v="692"/>
    <s v="cash"/>
    <m/>
    <n v="34"/>
    <s v="Americano with Milk"/>
    <x v="3"/>
  </r>
  <r>
    <x v="92"/>
    <x v="693"/>
    <s v="card"/>
    <s v="ANON-0000-0000-0141"/>
    <n v="27.92"/>
    <s v="Cortado"/>
    <x v="4"/>
  </r>
  <r>
    <x v="92"/>
    <x v="694"/>
    <s v="card"/>
    <s v="ANON-0000-0000-0097"/>
    <n v="32.82"/>
    <s v="Americano with Milk"/>
    <x v="4"/>
  </r>
  <r>
    <x v="92"/>
    <x v="695"/>
    <s v="card"/>
    <s v="ANON-0000-0000-0254"/>
    <n v="37.72"/>
    <s v="Latte"/>
    <x v="4"/>
  </r>
  <r>
    <x v="92"/>
    <x v="696"/>
    <s v="card"/>
    <s v="ANON-0000-0000-0254"/>
    <n v="37.72"/>
    <s v="Hot Chocolate"/>
    <x v="4"/>
  </r>
  <r>
    <x v="92"/>
    <x v="697"/>
    <s v="card"/>
    <s v="ANON-0000-0000-0255"/>
    <n v="37.72"/>
    <s v="Latte"/>
    <x v="4"/>
  </r>
  <r>
    <x v="92"/>
    <x v="698"/>
    <s v="card"/>
    <s v="ANON-0000-0000-0192"/>
    <n v="27.92"/>
    <s v="Cortado"/>
    <x v="4"/>
  </r>
  <r>
    <x v="92"/>
    <x v="699"/>
    <s v="card"/>
    <s v="ANON-0000-0000-0192"/>
    <n v="37.72"/>
    <s v="Cappuccino"/>
    <x v="4"/>
  </r>
  <r>
    <x v="92"/>
    <x v="700"/>
    <s v="card"/>
    <s v="ANON-0000-0000-0256"/>
    <n v="37.72"/>
    <s v="Hot Chocolate"/>
    <x v="4"/>
  </r>
  <r>
    <x v="92"/>
    <x v="701"/>
    <s v="card"/>
    <s v="ANON-0000-0000-0257"/>
    <n v="37.72"/>
    <s v="Cappuccino"/>
    <x v="4"/>
  </r>
  <r>
    <x v="92"/>
    <x v="702"/>
    <s v="card"/>
    <s v="ANON-0000-0000-0258"/>
    <n v="27.92"/>
    <s v="Cortado"/>
    <x v="4"/>
  </r>
  <r>
    <x v="92"/>
    <x v="703"/>
    <s v="card"/>
    <s v="ANON-0000-0000-0259"/>
    <n v="32.82"/>
    <s v="Americano with Milk"/>
    <x v="4"/>
  </r>
  <r>
    <x v="92"/>
    <x v="704"/>
    <s v="card"/>
    <s v="ANON-0000-0000-0260"/>
    <n v="32.82"/>
    <s v="Americano with Milk"/>
    <x v="4"/>
  </r>
  <r>
    <x v="92"/>
    <x v="705"/>
    <s v="card"/>
    <s v="ANON-0000-0000-0260"/>
    <n v="32.82"/>
    <s v="Americano with Milk"/>
    <x v="4"/>
  </r>
  <r>
    <x v="92"/>
    <x v="706"/>
    <s v="card"/>
    <s v="ANON-0000-0000-0260"/>
    <n v="32.82"/>
    <s v="Americano with Milk"/>
    <x v="4"/>
  </r>
  <r>
    <x v="93"/>
    <x v="707"/>
    <s v="card"/>
    <s v="ANON-0000-0000-0261"/>
    <n v="37.72"/>
    <s v="Cappuccino"/>
    <x v="5"/>
  </r>
  <r>
    <x v="93"/>
    <x v="708"/>
    <s v="card"/>
    <s v="ANON-0000-0000-0261"/>
    <n v="37.72"/>
    <s v="Cappuccino"/>
    <x v="5"/>
  </r>
  <r>
    <x v="93"/>
    <x v="709"/>
    <s v="card"/>
    <s v="ANON-0000-0000-0262"/>
    <n v="27.92"/>
    <s v="Americano"/>
    <x v="5"/>
  </r>
  <r>
    <x v="93"/>
    <x v="710"/>
    <s v="card"/>
    <s v="ANON-0000-0000-0001"/>
    <n v="37.72"/>
    <s v="Latte"/>
    <x v="5"/>
  </r>
  <r>
    <x v="93"/>
    <x v="711"/>
    <s v="card"/>
    <s v="ANON-0000-0000-0097"/>
    <n v="32.82"/>
    <s v="Americano with Milk"/>
    <x v="5"/>
  </r>
  <r>
    <x v="93"/>
    <x v="712"/>
    <s v="card"/>
    <s v="ANON-0000-0000-0263"/>
    <n v="32.82"/>
    <s v="Americano with Milk"/>
    <x v="5"/>
  </r>
  <r>
    <x v="93"/>
    <x v="713"/>
    <s v="card"/>
    <s v="ANON-0000-0000-0264"/>
    <n v="37.72"/>
    <s v="Latte"/>
    <x v="5"/>
  </r>
  <r>
    <x v="93"/>
    <x v="714"/>
    <s v="card"/>
    <s v="ANON-0000-0000-0220"/>
    <n v="37.72"/>
    <s v="Cocoa"/>
    <x v="5"/>
  </r>
  <r>
    <x v="93"/>
    <x v="715"/>
    <s v="card"/>
    <s v="ANON-0000-0000-0220"/>
    <n v="27.92"/>
    <s v="Cortado"/>
    <x v="5"/>
  </r>
  <r>
    <x v="94"/>
    <x v="716"/>
    <s v="card"/>
    <s v="ANON-0000-0000-0097"/>
    <n v="32.82"/>
    <s v="Americano with Milk"/>
    <x v="6"/>
  </r>
  <r>
    <x v="94"/>
    <x v="717"/>
    <s v="card"/>
    <s v="ANON-0000-0000-0097"/>
    <n v="32.82"/>
    <s v="Americano with Milk"/>
    <x v="6"/>
  </r>
  <r>
    <x v="94"/>
    <x v="718"/>
    <s v="card"/>
    <s v="ANON-0000-0000-0001"/>
    <n v="37.72"/>
    <s v="Latte"/>
    <x v="6"/>
  </r>
  <r>
    <x v="94"/>
    <x v="719"/>
    <s v="card"/>
    <s v="ANON-0000-0000-0265"/>
    <n v="27.92"/>
    <s v="Americano"/>
    <x v="6"/>
  </r>
  <r>
    <x v="94"/>
    <x v="720"/>
    <s v="card"/>
    <s v="ANON-0000-0000-0224"/>
    <n v="32.82"/>
    <s v="Americano with Milk"/>
    <x v="6"/>
  </r>
  <r>
    <x v="94"/>
    <x v="721"/>
    <s v="card"/>
    <s v="ANON-0000-0000-0266"/>
    <n v="37.72"/>
    <s v="Cappuccino"/>
    <x v="6"/>
  </r>
  <r>
    <x v="94"/>
    <x v="722"/>
    <s v="card"/>
    <s v="ANON-0000-0000-0267"/>
    <n v="37.72"/>
    <s v="Latte"/>
    <x v="6"/>
  </r>
  <r>
    <x v="94"/>
    <x v="723"/>
    <s v="card"/>
    <s v="ANON-0000-0000-0267"/>
    <n v="37.72"/>
    <s v="Latte"/>
    <x v="6"/>
  </r>
  <r>
    <x v="94"/>
    <x v="724"/>
    <s v="card"/>
    <s v="ANON-0000-0000-0206"/>
    <n v="37.72"/>
    <s v="Cappuccino"/>
    <x v="6"/>
  </r>
  <r>
    <x v="94"/>
    <x v="725"/>
    <s v="card"/>
    <s v="ANON-0000-0000-0206"/>
    <n v="32.82"/>
    <s v="Americano with Milk"/>
    <x v="6"/>
  </r>
  <r>
    <x v="94"/>
    <x v="726"/>
    <s v="card"/>
    <s v="ANON-0000-0000-0267"/>
    <n v="37.72"/>
    <s v="Latte"/>
    <x v="6"/>
  </r>
  <r>
    <x v="95"/>
    <x v="727"/>
    <s v="card"/>
    <s v="ANON-0000-0000-0268"/>
    <n v="37.72"/>
    <s v="Cappuccino"/>
    <x v="0"/>
  </r>
  <r>
    <x v="95"/>
    <x v="728"/>
    <s v="card"/>
    <s v="ANON-0000-0000-0269"/>
    <n v="23.02"/>
    <s v="Espresso"/>
    <x v="0"/>
  </r>
  <r>
    <x v="95"/>
    <x v="729"/>
    <s v="card"/>
    <s v="ANON-0000-0000-0164"/>
    <n v="32.82"/>
    <s v="Americano with Milk"/>
    <x v="0"/>
  </r>
  <r>
    <x v="95"/>
    <x v="730"/>
    <s v="card"/>
    <s v="ANON-0000-0000-0270"/>
    <n v="27.92"/>
    <s v="Cortado"/>
    <x v="0"/>
  </r>
  <r>
    <x v="95"/>
    <x v="731"/>
    <s v="card"/>
    <s v="ANON-0000-0000-0270"/>
    <n v="27.92"/>
    <s v="Cortado"/>
    <x v="0"/>
  </r>
  <r>
    <x v="96"/>
    <x v="732"/>
    <s v="card"/>
    <s v="ANON-0000-0000-0271"/>
    <n v="27.92"/>
    <s v="Cortado"/>
    <x v="1"/>
  </r>
  <r>
    <x v="96"/>
    <x v="733"/>
    <s v="card"/>
    <s v="ANON-0000-0000-0097"/>
    <n v="32.82"/>
    <s v="Americano with Milk"/>
    <x v="1"/>
  </r>
  <r>
    <x v="96"/>
    <x v="734"/>
    <s v="card"/>
    <s v="ANON-0000-0000-0134"/>
    <n v="37.72"/>
    <s v="Cappuccino"/>
    <x v="1"/>
  </r>
  <r>
    <x v="96"/>
    <x v="735"/>
    <s v="card"/>
    <s v="ANON-0000-0000-0134"/>
    <n v="37.72"/>
    <s v="Cappuccino"/>
    <x v="1"/>
  </r>
  <r>
    <x v="97"/>
    <x v="736"/>
    <s v="card"/>
    <s v="ANON-0000-0000-0097"/>
    <n v="37.72"/>
    <s v="Latte"/>
    <x v="2"/>
  </r>
  <r>
    <x v="97"/>
    <x v="737"/>
    <s v="card"/>
    <s v="ANON-0000-0000-0272"/>
    <n v="37.72"/>
    <s v="Latte"/>
    <x v="2"/>
  </r>
  <r>
    <x v="97"/>
    <x v="738"/>
    <s v="card"/>
    <s v="ANON-0000-0000-0273"/>
    <n v="37.72"/>
    <s v="Cappuccino"/>
    <x v="2"/>
  </r>
  <r>
    <x v="97"/>
    <x v="739"/>
    <s v="card"/>
    <s v="ANON-0000-0000-0141"/>
    <n v="27.92"/>
    <s v="Cortado"/>
    <x v="2"/>
  </r>
  <r>
    <x v="97"/>
    <x v="740"/>
    <s v="card"/>
    <s v="ANON-0000-0000-0274"/>
    <n v="23.02"/>
    <s v="Espresso"/>
    <x v="2"/>
  </r>
  <r>
    <x v="97"/>
    <x v="741"/>
    <s v="card"/>
    <s v="ANON-0000-0000-0275"/>
    <n v="37.72"/>
    <s v="Cappuccino"/>
    <x v="2"/>
  </r>
  <r>
    <x v="97"/>
    <x v="742"/>
    <s v="card"/>
    <s v="ANON-0000-0000-0276"/>
    <n v="32.82"/>
    <s v="Americano with Milk"/>
    <x v="2"/>
  </r>
  <r>
    <x v="97"/>
    <x v="743"/>
    <s v="card"/>
    <s v="ANON-0000-0000-0276"/>
    <n v="37.72"/>
    <s v="Latte"/>
    <x v="2"/>
  </r>
  <r>
    <x v="97"/>
    <x v="744"/>
    <s v="card"/>
    <s v="ANON-0000-0000-0276"/>
    <n v="37.72"/>
    <s v="Latte"/>
    <x v="2"/>
  </r>
  <r>
    <x v="97"/>
    <x v="745"/>
    <s v="card"/>
    <s v="ANON-0000-0000-0277"/>
    <n v="27.92"/>
    <s v="Cortado"/>
    <x v="2"/>
  </r>
  <r>
    <x v="97"/>
    <x v="746"/>
    <s v="card"/>
    <s v="ANON-0000-0000-0278"/>
    <n v="37.72"/>
    <s v="Cappuccino"/>
    <x v="2"/>
  </r>
  <r>
    <x v="97"/>
    <x v="747"/>
    <s v="card"/>
    <s v="ANON-0000-0000-0279"/>
    <n v="32.82"/>
    <s v="Americano with Milk"/>
    <x v="2"/>
  </r>
  <r>
    <x v="97"/>
    <x v="748"/>
    <s v="card"/>
    <s v="ANON-0000-0000-0280"/>
    <n v="27.92"/>
    <s v="Americano"/>
    <x v="2"/>
  </r>
  <r>
    <x v="98"/>
    <x v="749"/>
    <s v="card"/>
    <s v="ANON-0000-0000-0281"/>
    <n v="37.72"/>
    <s v="Cappuccino"/>
    <x v="3"/>
  </r>
  <r>
    <x v="98"/>
    <x v="750"/>
    <s v="card"/>
    <s v="ANON-0000-0000-0097"/>
    <n v="37.72"/>
    <s v="Latte"/>
    <x v="3"/>
  </r>
  <r>
    <x v="98"/>
    <x v="751"/>
    <s v="card"/>
    <s v="ANON-0000-0000-0282"/>
    <n v="37.72"/>
    <s v="Hot Chocolate"/>
    <x v="3"/>
  </r>
  <r>
    <x v="98"/>
    <x v="752"/>
    <s v="card"/>
    <s v="ANON-0000-0000-0282"/>
    <n v="37.72"/>
    <s v="Hot Chocolate"/>
    <x v="3"/>
  </r>
  <r>
    <x v="98"/>
    <x v="753"/>
    <s v="card"/>
    <s v="ANON-0000-0000-0283"/>
    <n v="37.72"/>
    <s v="Latte"/>
    <x v="3"/>
  </r>
  <r>
    <x v="98"/>
    <x v="754"/>
    <s v="card"/>
    <s v="ANON-0000-0000-0283"/>
    <n v="37.72"/>
    <s v="Latte"/>
    <x v="3"/>
  </r>
  <r>
    <x v="99"/>
    <x v="755"/>
    <s v="card"/>
    <s v="ANON-0000-0000-0284"/>
    <n v="32.82"/>
    <s v="Americano with Milk"/>
    <x v="4"/>
  </r>
  <r>
    <x v="99"/>
    <x v="756"/>
    <s v="card"/>
    <s v="ANON-0000-0000-0285"/>
    <n v="37.72"/>
    <s v="Latte"/>
    <x v="4"/>
  </r>
  <r>
    <x v="99"/>
    <x v="757"/>
    <s v="card"/>
    <s v="ANON-0000-0000-0285"/>
    <n v="37.72"/>
    <s v="Latte"/>
    <x v="4"/>
  </r>
  <r>
    <x v="99"/>
    <x v="758"/>
    <s v="card"/>
    <s v="ANON-0000-0000-0286"/>
    <n v="37.72"/>
    <s v="Hot Chocolate"/>
    <x v="4"/>
  </r>
  <r>
    <x v="99"/>
    <x v="759"/>
    <s v="card"/>
    <s v="ANON-0000-0000-0287"/>
    <n v="32.82"/>
    <s v="Americano with Milk"/>
    <x v="4"/>
  </r>
  <r>
    <x v="99"/>
    <x v="760"/>
    <s v="card"/>
    <s v="ANON-0000-0000-0287"/>
    <n v="32.82"/>
    <s v="Americano with Milk"/>
    <x v="4"/>
  </r>
  <r>
    <x v="100"/>
    <x v="761"/>
    <s v="card"/>
    <s v="ANON-0000-0000-0288"/>
    <n v="37.72"/>
    <s v="Hot Chocolate"/>
    <x v="5"/>
  </r>
  <r>
    <x v="100"/>
    <x v="762"/>
    <s v="card"/>
    <s v="ANON-0000-0000-0289"/>
    <n v="37.72"/>
    <s v="Cappuccino"/>
    <x v="5"/>
  </r>
  <r>
    <x v="100"/>
    <x v="763"/>
    <s v="card"/>
    <s v="ANON-0000-0000-0283"/>
    <n v="37.72"/>
    <s v="Latte"/>
    <x v="5"/>
  </r>
  <r>
    <x v="100"/>
    <x v="764"/>
    <s v="card"/>
    <s v="ANON-0000-0000-0290"/>
    <n v="37.72"/>
    <s v="Latte"/>
    <x v="5"/>
  </r>
  <r>
    <x v="100"/>
    <x v="765"/>
    <s v="card"/>
    <s v="ANON-0000-0000-0256"/>
    <n v="37.72"/>
    <s v="Hot Chocolate"/>
    <x v="5"/>
  </r>
  <r>
    <x v="100"/>
    <x v="766"/>
    <s v="card"/>
    <s v="ANON-0000-0000-0291"/>
    <n v="32.82"/>
    <s v="Americano with Milk"/>
    <x v="5"/>
  </r>
  <r>
    <x v="101"/>
    <x v="767"/>
    <s v="card"/>
    <s v="ANON-0000-0000-0292"/>
    <n v="27.92"/>
    <s v="Americano"/>
    <x v="6"/>
  </r>
  <r>
    <x v="101"/>
    <x v="768"/>
    <s v="card"/>
    <s v="ANON-0000-0000-0097"/>
    <n v="37.72"/>
    <s v="Latte"/>
    <x v="6"/>
  </r>
  <r>
    <x v="101"/>
    <x v="769"/>
    <s v="card"/>
    <s v="ANON-0000-0000-0293"/>
    <n v="32.82"/>
    <s v="Americano with Milk"/>
    <x v="6"/>
  </r>
  <r>
    <x v="101"/>
    <x v="770"/>
    <s v="card"/>
    <s v="ANON-0000-0000-0141"/>
    <n v="27.92"/>
    <s v="Cortado"/>
    <x v="6"/>
  </r>
  <r>
    <x v="101"/>
    <x v="771"/>
    <s v="card"/>
    <s v="ANON-0000-0000-0294"/>
    <n v="32.82"/>
    <s v="Americano with Milk"/>
    <x v="6"/>
  </r>
  <r>
    <x v="101"/>
    <x v="772"/>
    <s v="card"/>
    <s v="ANON-0000-0000-0295"/>
    <n v="37.72"/>
    <s v="Hot Chocolate"/>
    <x v="6"/>
  </r>
  <r>
    <x v="101"/>
    <x v="773"/>
    <s v="card"/>
    <s v="ANON-0000-0000-0296"/>
    <n v="37.72"/>
    <s v="Latte"/>
    <x v="6"/>
  </r>
  <r>
    <x v="101"/>
    <x v="774"/>
    <s v="card"/>
    <s v="ANON-0000-0000-0012"/>
    <n v="32.82"/>
    <s v="Americano with Milk"/>
    <x v="6"/>
  </r>
  <r>
    <x v="101"/>
    <x v="775"/>
    <s v="card"/>
    <s v="ANON-0000-0000-0012"/>
    <n v="23.02"/>
    <s v="Espresso"/>
    <x v="6"/>
  </r>
  <r>
    <x v="101"/>
    <x v="776"/>
    <s v="card"/>
    <s v="ANON-0000-0000-0295"/>
    <n v="23.02"/>
    <s v="Espresso"/>
    <x v="6"/>
  </r>
  <r>
    <x v="101"/>
    <x v="777"/>
    <s v="card"/>
    <s v="ANON-0000-0000-0009"/>
    <n v="32.82"/>
    <s v="Americano with Milk"/>
    <x v="6"/>
  </r>
  <r>
    <x v="101"/>
    <x v="778"/>
    <s v="card"/>
    <s v="ANON-0000-0000-0009"/>
    <n v="32.82"/>
    <s v="Americano with Milk"/>
    <x v="6"/>
  </r>
  <r>
    <x v="102"/>
    <x v="779"/>
    <s v="card"/>
    <s v="ANON-0000-0000-0141"/>
    <n v="27.92"/>
    <s v="Cortado"/>
    <x v="0"/>
  </r>
  <r>
    <x v="102"/>
    <x v="780"/>
    <s v="card"/>
    <s v="ANON-0000-0000-0297"/>
    <n v="27.92"/>
    <s v="Americano"/>
    <x v="0"/>
  </r>
  <r>
    <x v="102"/>
    <x v="781"/>
    <s v="card"/>
    <s v="ANON-0000-0000-0097"/>
    <n v="37.72"/>
    <s v="Latte"/>
    <x v="0"/>
  </r>
  <r>
    <x v="102"/>
    <x v="782"/>
    <s v="card"/>
    <s v="ANON-0000-0000-0298"/>
    <n v="32.82"/>
    <s v="Americano with Milk"/>
    <x v="0"/>
  </r>
  <r>
    <x v="103"/>
    <x v="783"/>
    <s v="card"/>
    <s v="ANON-0000-0000-0299"/>
    <n v="37.72"/>
    <s v="Cappuccino"/>
    <x v="1"/>
  </r>
  <r>
    <x v="103"/>
    <x v="784"/>
    <s v="card"/>
    <s v="ANON-0000-0000-0300"/>
    <n v="37.72"/>
    <s v="Latte"/>
    <x v="1"/>
  </r>
  <r>
    <x v="103"/>
    <x v="785"/>
    <s v="card"/>
    <s v="ANON-0000-0000-0300"/>
    <n v="32.82"/>
    <s v="Americano with Milk"/>
    <x v="1"/>
  </r>
  <r>
    <x v="103"/>
    <x v="786"/>
    <s v="card"/>
    <s v="ANON-0000-0000-0300"/>
    <n v="23.02"/>
    <s v="Espresso"/>
    <x v="1"/>
  </r>
  <r>
    <x v="103"/>
    <x v="787"/>
    <s v="card"/>
    <s v="ANON-0000-0000-0300"/>
    <n v="37.72"/>
    <s v="Cocoa"/>
    <x v="1"/>
  </r>
  <r>
    <x v="103"/>
    <x v="788"/>
    <s v="card"/>
    <s v="ANON-0000-0000-0300"/>
    <n v="32.82"/>
    <s v="Americano with Milk"/>
    <x v="1"/>
  </r>
  <r>
    <x v="103"/>
    <x v="789"/>
    <s v="card"/>
    <s v="ANON-0000-0000-0301"/>
    <n v="32.82"/>
    <s v="Americano with Milk"/>
    <x v="1"/>
  </r>
  <r>
    <x v="103"/>
    <x v="790"/>
    <s v="card"/>
    <s v="ANON-0000-0000-0302"/>
    <n v="27.92"/>
    <s v="Americano"/>
    <x v="1"/>
  </r>
  <r>
    <x v="104"/>
    <x v="791"/>
    <s v="card"/>
    <s v="ANON-0000-0000-0059"/>
    <n v="32.82"/>
    <s v="Americano with Milk"/>
    <x v="2"/>
  </r>
  <r>
    <x v="104"/>
    <x v="792"/>
    <s v="card"/>
    <s v="ANON-0000-0000-0303"/>
    <n v="37.72"/>
    <s v="Latte"/>
    <x v="2"/>
  </r>
  <r>
    <x v="104"/>
    <x v="793"/>
    <s v="card"/>
    <s v="ANON-0000-0000-0303"/>
    <n v="37.72"/>
    <s v="Hot Chocolate"/>
    <x v="2"/>
  </r>
  <r>
    <x v="104"/>
    <x v="794"/>
    <s v="card"/>
    <s v="ANON-0000-0000-0303"/>
    <n v="37.72"/>
    <s v="Hot Chocolate"/>
    <x v="2"/>
  </r>
  <r>
    <x v="104"/>
    <x v="795"/>
    <s v="card"/>
    <s v="ANON-0000-0000-0276"/>
    <n v="32.82"/>
    <s v="Americano with Milk"/>
    <x v="2"/>
  </r>
  <r>
    <x v="104"/>
    <x v="796"/>
    <s v="card"/>
    <s v="ANON-0000-0000-0274"/>
    <n v="23.02"/>
    <s v="Espresso"/>
    <x v="2"/>
  </r>
  <r>
    <x v="104"/>
    <x v="797"/>
    <s v="card"/>
    <s v="ANON-0000-0000-0304"/>
    <n v="32.82"/>
    <s v="Americano with Milk"/>
    <x v="2"/>
  </r>
  <r>
    <x v="104"/>
    <x v="798"/>
    <s v="card"/>
    <s v="ANON-0000-0000-0304"/>
    <n v="32.82"/>
    <s v="Americano with Milk"/>
    <x v="2"/>
  </r>
  <r>
    <x v="104"/>
    <x v="799"/>
    <s v="card"/>
    <s v="ANON-0000-0000-0305"/>
    <n v="37.72"/>
    <s v="Hot Chocolate"/>
    <x v="2"/>
  </r>
  <r>
    <x v="104"/>
    <x v="800"/>
    <s v="card"/>
    <s v="ANON-0000-0000-0306"/>
    <n v="37.72"/>
    <s v="Hot Chocolate"/>
    <x v="2"/>
  </r>
  <r>
    <x v="104"/>
    <x v="801"/>
    <s v="card"/>
    <s v="ANON-0000-0000-0059"/>
    <n v="32.82"/>
    <s v="Americano with Milk"/>
    <x v="2"/>
  </r>
  <r>
    <x v="104"/>
    <x v="802"/>
    <s v="card"/>
    <s v="ANON-0000-0000-0059"/>
    <n v="32.82"/>
    <s v="Americano with Milk"/>
    <x v="2"/>
  </r>
  <r>
    <x v="105"/>
    <x v="803"/>
    <s v="card"/>
    <s v="ANON-0000-0000-0307"/>
    <n v="27.92"/>
    <s v="Americano"/>
    <x v="3"/>
  </r>
  <r>
    <x v="105"/>
    <x v="804"/>
    <s v="card"/>
    <s v="ANON-0000-0000-0308"/>
    <n v="27.92"/>
    <s v="Cortado"/>
    <x v="3"/>
  </r>
  <r>
    <x v="105"/>
    <x v="805"/>
    <s v="card"/>
    <s v="ANON-0000-0000-0308"/>
    <n v="27.92"/>
    <s v="Cortado"/>
    <x v="3"/>
  </r>
  <r>
    <x v="105"/>
    <x v="806"/>
    <s v="card"/>
    <s v="ANON-0000-0000-0042"/>
    <n v="37.72"/>
    <s v="Cappuccino"/>
    <x v="3"/>
  </r>
  <r>
    <x v="105"/>
    <x v="807"/>
    <s v="card"/>
    <s v="ANON-0000-0000-0164"/>
    <n v="37.72"/>
    <s v="Cappuccino"/>
    <x v="3"/>
  </r>
  <r>
    <x v="105"/>
    <x v="808"/>
    <s v="card"/>
    <s v="ANON-0000-0000-0012"/>
    <n v="37.72"/>
    <s v="Cappuccino"/>
    <x v="3"/>
  </r>
  <r>
    <x v="105"/>
    <x v="809"/>
    <s v="card"/>
    <s v="ANON-0000-0000-0012"/>
    <n v="37.72"/>
    <s v="Cappuccino"/>
    <x v="3"/>
  </r>
  <r>
    <x v="105"/>
    <x v="810"/>
    <s v="card"/>
    <s v="ANON-0000-0000-0012"/>
    <n v="27.92"/>
    <s v="Americano"/>
    <x v="3"/>
  </r>
  <r>
    <x v="105"/>
    <x v="811"/>
    <s v="card"/>
    <s v="ANON-0000-0000-0309"/>
    <n v="27.92"/>
    <s v="Americano"/>
    <x v="3"/>
  </r>
  <r>
    <x v="105"/>
    <x v="812"/>
    <s v="card"/>
    <s v="ANON-0000-0000-0009"/>
    <n v="32.82"/>
    <s v="Americano with Milk"/>
    <x v="3"/>
  </r>
  <r>
    <x v="106"/>
    <x v="813"/>
    <s v="card"/>
    <s v="ANON-0000-0000-0299"/>
    <n v="27.92"/>
    <s v="Americano"/>
    <x v="4"/>
  </r>
  <r>
    <x v="106"/>
    <x v="814"/>
    <s v="card"/>
    <s v="ANON-0000-0000-0299"/>
    <n v="37.72"/>
    <s v="Cappuccino"/>
    <x v="4"/>
  </r>
  <r>
    <x v="106"/>
    <x v="815"/>
    <s v="card"/>
    <s v="ANON-0000-0000-0154"/>
    <n v="37.72"/>
    <s v="Cappuccino"/>
    <x v="4"/>
  </r>
  <r>
    <x v="106"/>
    <x v="816"/>
    <s v="card"/>
    <s v="ANON-0000-0000-0154"/>
    <n v="37.72"/>
    <s v="Cappuccino"/>
    <x v="4"/>
  </r>
  <r>
    <x v="106"/>
    <x v="817"/>
    <s v="card"/>
    <s v="ANON-0000-0000-0310"/>
    <n v="27.92"/>
    <s v="Cortado"/>
    <x v="4"/>
  </r>
  <r>
    <x v="106"/>
    <x v="818"/>
    <s v="card"/>
    <s v="ANON-0000-0000-0012"/>
    <n v="32.82"/>
    <s v="Americano with Milk"/>
    <x v="4"/>
  </r>
  <r>
    <x v="106"/>
    <x v="819"/>
    <s v="card"/>
    <s v="ANON-0000-0000-0012"/>
    <n v="32.82"/>
    <s v="Americano with Milk"/>
    <x v="4"/>
  </r>
  <r>
    <x v="107"/>
    <x v="820"/>
    <s v="card"/>
    <s v="ANON-0000-0000-0311"/>
    <n v="37.72"/>
    <s v="Latte"/>
    <x v="5"/>
  </r>
  <r>
    <x v="107"/>
    <x v="821"/>
    <s v="card"/>
    <s v="ANON-0000-0000-0141"/>
    <n v="27.92"/>
    <s v="Cortado"/>
    <x v="5"/>
  </r>
  <r>
    <x v="107"/>
    <x v="822"/>
    <s v="card"/>
    <s v="ANON-0000-0000-0312"/>
    <n v="27.92"/>
    <s v="Americano"/>
    <x v="5"/>
  </r>
  <r>
    <x v="107"/>
    <x v="823"/>
    <s v="card"/>
    <s v="ANON-0000-0000-0313"/>
    <n v="37.72"/>
    <s v="Latte"/>
    <x v="5"/>
  </r>
  <r>
    <x v="107"/>
    <x v="824"/>
    <s v="card"/>
    <s v="ANON-0000-0000-0313"/>
    <n v="37.72"/>
    <s v="Cocoa"/>
    <x v="5"/>
  </r>
  <r>
    <x v="107"/>
    <x v="825"/>
    <s v="card"/>
    <s v="ANON-0000-0000-0164"/>
    <n v="32.82"/>
    <s v="Americano with Milk"/>
    <x v="5"/>
  </r>
  <r>
    <x v="107"/>
    <x v="826"/>
    <s v="card"/>
    <s v="ANON-0000-0000-0153"/>
    <n v="37.72"/>
    <s v="Cappuccino"/>
    <x v="5"/>
  </r>
  <r>
    <x v="107"/>
    <x v="827"/>
    <s v="card"/>
    <s v="ANON-0000-0000-0153"/>
    <n v="37.72"/>
    <s v="Latte"/>
    <x v="5"/>
  </r>
  <r>
    <x v="107"/>
    <x v="828"/>
    <s v="card"/>
    <s v="ANON-0000-0000-0009"/>
    <n v="32.82"/>
    <s v="Americano with Milk"/>
    <x v="5"/>
  </r>
  <r>
    <x v="107"/>
    <x v="829"/>
    <s v="card"/>
    <s v="ANON-0000-0000-0192"/>
    <n v="37.72"/>
    <s v="Cappuccino"/>
    <x v="5"/>
  </r>
  <r>
    <x v="107"/>
    <x v="830"/>
    <s v="card"/>
    <s v="ANON-0000-0000-0192"/>
    <n v="32.82"/>
    <s v="Americano with Milk"/>
    <x v="5"/>
  </r>
  <r>
    <x v="108"/>
    <x v="831"/>
    <s v="card"/>
    <s v="ANON-0000-0000-0097"/>
    <n v="37.72"/>
    <s v="Latte"/>
    <x v="6"/>
  </r>
  <r>
    <x v="108"/>
    <x v="832"/>
    <s v="card"/>
    <s v="ANON-0000-0000-0314"/>
    <n v="37.72"/>
    <s v="Latte"/>
    <x v="6"/>
  </r>
  <r>
    <x v="108"/>
    <x v="833"/>
    <s v="card"/>
    <s v="ANON-0000-0000-0314"/>
    <n v="37.72"/>
    <s v="Latte"/>
    <x v="6"/>
  </r>
  <r>
    <x v="108"/>
    <x v="834"/>
    <s v="card"/>
    <s v="ANON-0000-0000-0257"/>
    <n v="37.72"/>
    <s v="Latte"/>
    <x v="6"/>
  </r>
  <r>
    <x v="108"/>
    <x v="835"/>
    <s v="card"/>
    <s v="ANON-0000-0000-0009"/>
    <n v="37.72"/>
    <s v="Latte"/>
    <x v="6"/>
  </r>
  <r>
    <x v="108"/>
    <x v="836"/>
    <s v="card"/>
    <s v="ANON-0000-0000-0009"/>
    <n v="32.82"/>
    <s v="Americano with Milk"/>
    <x v="6"/>
  </r>
  <r>
    <x v="109"/>
    <x v="837"/>
    <s v="card"/>
    <s v="ANON-0000-0000-0311"/>
    <n v="37.72"/>
    <s v="Latte"/>
    <x v="0"/>
  </r>
  <r>
    <x v="109"/>
    <x v="838"/>
    <s v="card"/>
    <s v="ANON-0000-0000-0315"/>
    <n v="27.92"/>
    <s v="Americano"/>
    <x v="0"/>
  </r>
  <r>
    <x v="109"/>
    <x v="839"/>
    <s v="card"/>
    <s v="ANON-0000-0000-0012"/>
    <n v="32.82"/>
    <s v="Americano with Milk"/>
    <x v="0"/>
  </r>
  <r>
    <x v="109"/>
    <x v="840"/>
    <s v="card"/>
    <s v="ANON-0000-0000-0012"/>
    <n v="32.82"/>
    <s v="Americano with Milk"/>
    <x v="0"/>
  </r>
  <r>
    <x v="109"/>
    <x v="841"/>
    <s v="card"/>
    <s v="ANON-0000-0000-0316"/>
    <n v="23.02"/>
    <s v="Espresso"/>
    <x v="0"/>
  </r>
  <r>
    <x v="109"/>
    <x v="842"/>
    <s v="card"/>
    <s v="ANON-0000-0000-0009"/>
    <n v="37.72"/>
    <s v="Latte"/>
    <x v="0"/>
  </r>
  <r>
    <x v="109"/>
    <x v="843"/>
    <s v="card"/>
    <s v="ANON-0000-0000-0154"/>
    <n v="37.72"/>
    <s v="Cappuccino"/>
    <x v="0"/>
  </r>
  <r>
    <x v="109"/>
    <x v="844"/>
    <s v="card"/>
    <s v="ANON-0000-0000-0154"/>
    <n v="37.72"/>
    <s v="Cappuccino"/>
    <x v="0"/>
  </r>
  <r>
    <x v="109"/>
    <x v="845"/>
    <s v="card"/>
    <s v="ANON-0000-0000-0180"/>
    <n v="37.72"/>
    <s v="Cappuccino"/>
    <x v="0"/>
  </r>
  <r>
    <x v="109"/>
    <x v="846"/>
    <s v="card"/>
    <s v="ANON-0000-0000-0180"/>
    <n v="37.72"/>
    <s v="Cappuccino"/>
    <x v="0"/>
  </r>
  <r>
    <x v="109"/>
    <x v="847"/>
    <s v="card"/>
    <s v="ANON-0000-0000-0180"/>
    <n v="27.92"/>
    <s v="Americano"/>
    <x v="0"/>
  </r>
  <r>
    <x v="109"/>
    <x v="848"/>
    <s v="card"/>
    <s v="ANON-0000-0000-0311"/>
    <n v="32.82"/>
    <s v="Americano with Milk"/>
    <x v="0"/>
  </r>
  <r>
    <x v="110"/>
    <x v="849"/>
    <s v="card"/>
    <s v="ANON-0000-0000-0141"/>
    <n v="27.92"/>
    <s v="Cortado"/>
    <x v="1"/>
  </r>
  <r>
    <x v="110"/>
    <x v="850"/>
    <s v="card"/>
    <s v="ANON-0000-0000-0311"/>
    <n v="32.82"/>
    <s v="Americano with Milk"/>
    <x v="1"/>
  </r>
  <r>
    <x v="110"/>
    <x v="851"/>
    <s v="card"/>
    <s v="ANON-0000-0000-0317"/>
    <n v="32.82"/>
    <s v="Americano with Milk"/>
    <x v="1"/>
  </r>
  <r>
    <x v="110"/>
    <x v="852"/>
    <s v="card"/>
    <s v="ANON-0000-0000-0009"/>
    <n v="37.72"/>
    <s v="Latte"/>
    <x v="1"/>
  </r>
  <r>
    <x v="110"/>
    <x v="853"/>
    <s v="card"/>
    <s v="ANON-0000-0000-0318"/>
    <n v="37.72"/>
    <s v="Cappuccino"/>
    <x v="1"/>
  </r>
  <r>
    <x v="111"/>
    <x v="854"/>
    <s v="card"/>
    <s v="ANON-0000-0000-0012"/>
    <n v="32.82"/>
    <s v="Americano with Milk"/>
    <x v="2"/>
  </r>
  <r>
    <x v="111"/>
    <x v="855"/>
    <s v="card"/>
    <s v="ANON-0000-0000-0012"/>
    <n v="32.82"/>
    <s v="Americano with Milk"/>
    <x v="2"/>
  </r>
  <r>
    <x v="111"/>
    <x v="856"/>
    <s v="card"/>
    <s v="ANON-0000-0000-0319"/>
    <n v="37.72"/>
    <s v="Cappuccino"/>
    <x v="2"/>
  </r>
  <r>
    <x v="111"/>
    <x v="857"/>
    <s v="card"/>
    <s v="ANON-0000-0000-0320"/>
    <n v="37.72"/>
    <s v="Latte"/>
    <x v="2"/>
  </r>
  <r>
    <x v="111"/>
    <x v="858"/>
    <s v="card"/>
    <s v="ANON-0000-0000-0320"/>
    <n v="37.72"/>
    <s v="Cappuccino"/>
    <x v="2"/>
  </r>
  <r>
    <x v="112"/>
    <x v="859"/>
    <s v="card"/>
    <s v="ANON-0000-0000-0164"/>
    <n v="32.82"/>
    <s v="Americano with Milk"/>
    <x v="3"/>
  </r>
  <r>
    <x v="112"/>
    <x v="860"/>
    <s v="card"/>
    <s v="ANON-0000-0000-0180"/>
    <n v="37.72"/>
    <s v="Cappuccino"/>
    <x v="3"/>
  </r>
  <r>
    <x v="112"/>
    <x v="861"/>
    <s v="card"/>
    <s v="ANON-0000-0000-0180"/>
    <n v="37.72"/>
    <s v="Cappuccino"/>
    <x v="3"/>
  </r>
  <r>
    <x v="112"/>
    <x v="862"/>
    <s v="card"/>
    <s v="ANON-0000-0000-0321"/>
    <n v="37.72"/>
    <s v="Latte"/>
    <x v="3"/>
  </r>
  <r>
    <x v="112"/>
    <x v="863"/>
    <s v="card"/>
    <s v="ANON-0000-0000-0203"/>
    <n v="37.72"/>
    <s v="Cappuccino"/>
    <x v="3"/>
  </r>
  <r>
    <x v="112"/>
    <x v="864"/>
    <s v="card"/>
    <s v="ANON-0000-0000-0203"/>
    <n v="37.72"/>
    <s v="Cappuccino"/>
    <x v="3"/>
  </r>
  <r>
    <x v="113"/>
    <x v="865"/>
    <s v="card"/>
    <s v="ANON-0000-0000-0322"/>
    <n v="37.72"/>
    <s v="Latte"/>
    <x v="4"/>
  </r>
  <r>
    <x v="113"/>
    <x v="866"/>
    <s v="card"/>
    <s v="ANON-0000-0000-0012"/>
    <n v="32.82"/>
    <s v="Americano with Milk"/>
    <x v="4"/>
  </r>
  <r>
    <x v="113"/>
    <x v="867"/>
    <s v="card"/>
    <s v="ANON-0000-0000-0040"/>
    <n v="32.82"/>
    <s v="Americano with Milk"/>
    <x v="4"/>
  </r>
  <r>
    <x v="113"/>
    <x v="868"/>
    <s v="card"/>
    <s v="ANON-0000-0000-0203"/>
    <n v="37.72"/>
    <s v="Cappuccino"/>
    <x v="4"/>
  </r>
  <r>
    <x v="114"/>
    <x v="869"/>
    <s v="card"/>
    <s v="ANON-0000-0000-0323"/>
    <n v="37.72"/>
    <s v="Latte"/>
    <x v="5"/>
  </r>
  <r>
    <x v="114"/>
    <x v="870"/>
    <s v="card"/>
    <s v="ANON-0000-0000-0324"/>
    <n v="23.02"/>
    <s v="Espresso"/>
    <x v="5"/>
  </r>
  <r>
    <x v="114"/>
    <x v="871"/>
    <s v="card"/>
    <s v="ANON-0000-0000-0325"/>
    <n v="27.92"/>
    <s v="Americano"/>
    <x v="5"/>
  </r>
  <r>
    <x v="114"/>
    <x v="872"/>
    <s v="card"/>
    <s v="ANON-0000-0000-0009"/>
    <n v="37.72"/>
    <s v="Latte"/>
    <x v="5"/>
  </r>
  <r>
    <x v="114"/>
    <x v="873"/>
    <s v="card"/>
    <s v="ANON-0000-0000-0009"/>
    <n v="37.72"/>
    <s v="Cappuccino"/>
    <x v="5"/>
  </r>
  <r>
    <x v="114"/>
    <x v="874"/>
    <s v="card"/>
    <s v="ANON-0000-0000-0206"/>
    <n v="32.82"/>
    <s v="Americano with Milk"/>
    <x v="5"/>
  </r>
  <r>
    <x v="115"/>
    <x v="875"/>
    <s v="card"/>
    <s v="ANON-0000-0000-0326"/>
    <n v="32.82"/>
    <s v="Americano with Milk"/>
    <x v="6"/>
  </r>
  <r>
    <x v="115"/>
    <x v="876"/>
    <s v="card"/>
    <s v="ANON-0000-0000-0327"/>
    <n v="27.92"/>
    <s v="Cortado"/>
    <x v="6"/>
  </r>
  <r>
    <x v="115"/>
    <x v="877"/>
    <s v="card"/>
    <s v="ANON-0000-0000-0328"/>
    <n v="32.82"/>
    <s v="Americano with Milk"/>
    <x v="6"/>
  </r>
  <r>
    <x v="115"/>
    <x v="878"/>
    <s v="card"/>
    <s v="ANON-0000-0000-0329"/>
    <n v="37.72"/>
    <s v="Cappuccino"/>
    <x v="6"/>
  </r>
  <r>
    <x v="116"/>
    <x v="879"/>
    <s v="card"/>
    <s v="ANON-0000-0000-0141"/>
    <n v="27.92"/>
    <s v="Cortado"/>
    <x v="0"/>
  </r>
  <r>
    <x v="116"/>
    <x v="880"/>
    <s v="card"/>
    <s v="ANON-0000-0000-0274"/>
    <n v="23.02"/>
    <s v="Espresso"/>
    <x v="0"/>
  </r>
  <r>
    <x v="116"/>
    <x v="881"/>
    <s v="card"/>
    <s v="ANON-0000-0000-0330"/>
    <n v="32.82"/>
    <s v="Americano with Milk"/>
    <x v="0"/>
  </r>
  <r>
    <x v="116"/>
    <x v="882"/>
    <s v="card"/>
    <s v="ANON-0000-0000-0331"/>
    <n v="37.72"/>
    <s v="Latte"/>
    <x v="0"/>
  </r>
  <r>
    <x v="116"/>
    <x v="883"/>
    <s v="card"/>
    <s v="ANON-0000-0000-0332"/>
    <n v="37.72"/>
    <s v="Cappuccino"/>
    <x v="0"/>
  </r>
  <r>
    <x v="117"/>
    <x v="884"/>
    <s v="card"/>
    <s v="ANON-0000-0000-0097"/>
    <n v="32.82"/>
    <s v="Americano with Milk"/>
    <x v="1"/>
  </r>
  <r>
    <x v="117"/>
    <x v="885"/>
    <s v="card"/>
    <s v="ANON-0000-0000-0333"/>
    <n v="32.82"/>
    <s v="Americano with Milk"/>
    <x v="1"/>
  </r>
  <r>
    <x v="117"/>
    <x v="886"/>
    <s v="card"/>
    <s v="ANON-0000-0000-0333"/>
    <n v="32.82"/>
    <s v="Americano with Milk"/>
    <x v="1"/>
  </r>
  <r>
    <x v="117"/>
    <x v="887"/>
    <s v="card"/>
    <s v="ANON-0000-0000-0334"/>
    <n v="37.72"/>
    <s v="Cappuccino"/>
    <x v="1"/>
  </r>
  <r>
    <x v="117"/>
    <x v="888"/>
    <s v="card"/>
    <s v="ANON-0000-0000-0334"/>
    <n v="37.72"/>
    <s v="Cappuccino"/>
    <x v="1"/>
  </r>
  <r>
    <x v="117"/>
    <x v="889"/>
    <s v="card"/>
    <s v="ANON-0000-0000-0335"/>
    <n v="37.72"/>
    <s v="Cappuccino"/>
    <x v="1"/>
  </r>
  <r>
    <x v="117"/>
    <x v="890"/>
    <s v="card"/>
    <s v="ANON-0000-0000-0335"/>
    <n v="37.72"/>
    <s v="Hot Chocolate"/>
    <x v="1"/>
  </r>
  <r>
    <x v="117"/>
    <x v="891"/>
    <s v="card"/>
    <s v="ANON-0000-0000-0009"/>
    <n v="37.72"/>
    <s v="Latte"/>
    <x v="1"/>
  </r>
  <r>
    <x v="118"/>
    <x v="892"/>
    <s v="card"/>
    <s v="ANON-0000-0000-0336"/>
    <n v="37.72"/>
    <s v="Latte"/>
    <x v="2"/>
  </r>
  <r>
    <x v="118"/>
    <x v="893"/>
    <s v="card"/>
    <s v="ANON-0000-0000-0337"/>
    <n v="23.02"/>
    <s v="Espresso"/>
    <x v="2"/>
  </r>
  <r>
    <x v="118"/>
    <x v="894"/>
    <s v="card"/>
    <s v="ANON-0000-0000-0009"/>
    <n v="37.72"/>
    <s v="Hot Chocolate"/>
    <x v="2"/>
  </r>
  <r>
    <x v="118"/>
    <x v="895"/>
    <s v="card"/>
    <s v="ANON-0000-0000-0097"/>
    <n v="32.82"/>
    <s v="Americano with Milk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96">
  <r>
    <d v="2024-03-01T00:00:00"/>
    <d v="2024-03-01T10:15:51"/>
    <x v="0"/>
    <s v="ANON-0000-0000-0001"/>
    <n v="38.700000000000003"/>
    <s v="Latte"/>
    <n v="5"/>
    <x v="0"/>
  </r>
  <r>
    <d v="2024-03-01T00:00:00"/>
    <d v="2024-03-01T12:19:23"/>
    <x v="0"/>
    <s v="ANON-0000-0000-0002"/>
    <n v="38.700000000000003"/>
    <s v="Hot Chocolate"/>
    <n v="5"/>
    <x v="1"/>
  </r>
  <r>
    <d v="2024-03-01T00:00:00"/>
    <d v="2024-03-01T12:20:18"/>
    <x v="0"/>
    <s v="ANON-0000-0000-0002"/>
    <n v="38.700000000000003"/>
    <s v="Hot Chocolate"/>
    <n v="5"/>
    <x v="1"/>
  </r>
  <r>
    <d v="2024-03-01T00:00:00"/>
    <d v="2024-03-01T13:46:33"/>
    <x v="0"/>
    <s v="ANON-0000-0000-0003"/>
    <n v="28.9"/>
    <s v="Americano"/>
    <n v="5"/>
    <x v="2"/>
  </r>
  <r>
    <d v="2024-03-01T00:00:00"/>
    <d v="2024-03-01T13:48:15"/>
    <x v="0"/>
    <s v="ANON-0000-0000-0004"/>
    <n v="38.700000000000003"/>
    <s v="Latte"/>
    <n v="5"/>
    <x v="2"/>
  </r>
  <r>
    <d v="2024-03-01T00:00:00"/>
    <d v="2024-03-01T15:39:48"/>
    <x v="0"/>
    <s v="ANON-0000-0000-0005"/>
    <n v="33.799999999999997"/>
    <s v="Americano with Milk"/>
    <n v="5"/>
    <x v="3"/>
  </r>
  <r>
    <d v="2024-03-01T00:00:00"/>
    <d v="2024-03-01T16:19:03"/>
    <x v="0"/>
    <s v="ANON-0000-0000-0006"/>
    <n v="38.700000000000003"/>
    <s v="Hot Chocolate"/>
    <n v="5"/>
    <x v="4"/>
  </r>
  <r>
    <d v="2024-03-01T00:00:00"/>
    <d v="2024-03-01T18:39:04"/>
    <x v="0"/>
    <s v="ANON-0000-0000-0007"/>
    <n v="33.799999999999997"/>
    <s v="Americano with Milk"/>
    <n v="5"/>
    <x v="5"/>
  </r>
  <r>
    <d v="2024-03-01T00:00:00"/>
    <d v="2024-03-01T19:22:02"/>
    <x v="0"/>
    <s v="ANON-0000-0000-0008"/>
    <n v="38.700000000000003"/>
    <s v="Cocoa"/>
    <n v="5"/>
    <x v="6"/>
  </r>
  <r>
    <d v="2024-03-01T00:00:00"/>
    <d v="2024-03-01T19:23:16"/>
    <x v="0"/>
    <s v="ANON-0000-0000-0008"/>
    <n v="33.799999999999997"/>
    <s v="Americano with Milk"/>
    <n v="5"/>
    <x v="6"/>
  </r>
  <r>
    <d v="2024-03-01T00:00:00"/>
    <d v="2024-03-01T19:29:17"/>
    <x v="0"/>
    <s v="ANON-0000-0000-0009"/>
    <n v="33.799999999999997"/>
    <s v="Americano with Milk"/>
    <n v="5"/>
    <x v="6"/>
  </r>
  <r>
    <d v="2024-03-02T00:00:00"/>
    <d v="2024-03-02T10:22:07"/>
    <x v="0"/>
    <s v="ANON-0000-0000-0010"/>
    <n v="28.9"/>
    <s v="Americano"/>
    <n v="6"/>
    <x v="0"/>
  </r>
  <r>
    <d v="2024-03-02T00:00:00"/>
    <d v="2024-03-02T10:30:36"/>
    <x v="1"/>
    <m/>
    <n v="40"/>
    <s v="Latte"/>
    <n v="6"/>
    <x v="0"/>
  </r>
  <r>
    <d v="2024-03-02T00:00:00"/>
    <d v="2024-03-02T10:41:41"/>
    <x v="0"/>
    <s v="ANON-0000-0000-0011"/>
    <n v="33.799999999999997"/>
    <s v="Americano with Milk"/>
    <n v="6"/>
    <x v="0"/>
  </r>
  <r>
    <d v="2024-03-02T00:00:00"/>
    <d v="2024-03-02T11:59:45"/>
    <x v="0"/>
    <s v="ANON-0000-0000-0012"/>
    <n v="33.799999999999997"/>
    <s v="Americano with Milk"/>
    <n v="6"/>
    <x v="7"/>
  </r>
  <r>
    <d v="2024-03-02T00:00:00"/>
    <d v="2024-03-02T14:38:36"/>
    <x v="0"/>
    <s v="ANON-0000-0000-0013"/>
    <n v="28.9"/>
    <s v="Americano"/>
    <n v="6"/>
    <x v="8"/>
  </r>
  <r>
    <d v="2024-03-02T00:00:00"/>
    <d v="2024-03-02T16:37:24"/>
    <x v="0"/>
    <s v="ANON-0000-0000-0014"/>
    <n v="33.799999999999997"/>
    <s v="Americano with Milk"/>
    <n v="6"/>
    <x v="4"/>
  </r>
  <r>
    <d v="2024-03-02T00:00:00"/>
    <d v="2024-03-02T17:34:55"/>
    <x v="0"/>
    <s v="ANON-0000-0000-0004"/>
    <n v="28.9"/>
    <s v="Americano"/>
    <n v="6"/>
    <x v="9"/>
  </r>
  <r>
    <d v="2024-03-03T00:00:00"/>
    <d v="2024-03-03T10:10:44"/>
    <x v="1"/>
    <m/>
    <n v="40"/>
    <s v="Latte"/>
    <n v="7"/>
    <x v="0"/>
  </r>
  <r>
    <d v="2024-03-03T00:00:00"/>
    <d v="2024-03-03T10:27:19"/>
    <x v="0"/>
    <s v="ANON-0000-0000-0015"/>
    <n v="38.700000000000003"/>
    <s v="Latte"/>
    <n v="7"/>
    <x v="0"/>
  </r>
  <r>
    <d v="2024-03-03T00:00:00"/>
    <d v="2024-03-03T11:33:56"/>
    <x v="0"/>
    <s v="ANON-0000-0000-0016"/>
    <n v="28.9"/>
    <s v="Cortado"/>
    <n v="7"/>
    <x v="7"/>
  </r>
  <r>
    <d v="2024-03-03T00:00:00"/>
    <d v="2024-03-03T12:26:56"/>
    <x v="0"/>
    <s v="ANON-0000-0000-0012"/>
    <n v="28.9"/>
    <s v="Americano"/>
    <n v="7"/>
    <x v="1"/>
  </r>
  <r>
    <d v="2024-03-03T00:00:00"/>
    <d v="2024-03-03T13:09:36"/>
    <x v="0"/>
    <s v="ANON-0000-0000-0017"/>
    <n v="38.700000000000003"/>
    <s v="Hot Chocolate"/>
    <n v="7"/>
    <x v="2"/>
  </r>
  <r>
    <d v="2024-03-03T00:00:00"/>
    <d v="2024-03-03T17:06:40"/>
    <x v="0"/>
    <s v="ANON-0000-0000-0018"/>
    <n v="38.700000000000003"/>
    <s v="Cocoa"/>
    <n v="7"/>
    <x v="9"/>
  </r>
  <r>
    <d v="2024-03-03T00:00:00"/>
    <d v="2024-03-03T17:08:46"/>
    <x v="0"/>
    <s v="ANON-0000-0000-0019"/>
    <n v="28.9"/>
    <s v="Cortado"/>
    <n v="7"/>
    <x v="9"/>
  </r>
  <r>
    <d v="2024-03-03T00:00:00"/>
    <d v="2024-03-03T18:03:23"/>
    <x v="0"/>
    <s v="ANON-0000-0000-0020"/>
    <n v="33.799999999999997"/>
    <s v="Americano with Milk"/>
    <n v="7"/>
    <x v="5"/>
  </r>
  <r>
    <d v="2024-03-03T00:00:00"/>
    <d v="2024-03-03T18:04:28"/>
    <x v="0"/>
    <s v="ANON-0000-0000-0020"/>
    <n v="33.799999999999997"/>
    <s v="Americano with Milk"/>
    <n v="7"/>
    <x v="5"/>
  </r>
  <r>
    <d v="2024-03-03T00:00:00"/>
    <d v="2024-03-03T18:08:05"/>
    <x v="0"/>
    <s v="ANON-0000-0000-0020"/>
    <n v="38.700000000000003"/>
    <s v="Hot Chocolate"/>
    <n v="7"/>
    <x v="5"/>
  </r>
  <r>
    <d v="2024-03-04T00:00:00"/>
    <d v="2024-03-04T10:03:52"/>
    <x v="0"/>
    <s v="ANON-0000-0000-0001"/>
    <n v="38.700000000000003"/>
    <s v="Latte"/>
    <n v="1"/>
    <x v="0"/>
  </r>
  <r>
    <d v="2024-03-04T00:00:00"/>
    <d v="2024-03-04T10:54:51"/>
    <x v="0"/>
    <s v="ANON-0000-0000-0021"/>
    <n v="38.700000000000003"/>
    <s v="Latte"/>
    <n v="1"/>
    <x v="0"/>
  </r>
  <r>
    <d v="2024-03-04T00:00:00"/>
    <d v="2024-03-04T11:05:16"/>
    <x v="0"/>
    <s v="ANON-0000-0000-0012"/>
    <n v="33.799999999999997"/>
    <s v="Americano with Milk"/>
    <n v="1"/>
    <x v="7"/>
  </r>
  <r>
    <d v="2024-03-04T00:00:00"/>
    <d v="2024-03-04T14:04:38"/>
    <x v="0"/>
    <s v="ANON-0000-0000-0022"/>
    <n v="24"/>
    <s v="Espresso"/>
    <n v="1"/>
    <x v="8"/>
  </r>
  <r>
    <d v="2024-03-05T00:00:00"/>
    <d v="2024-03-05T09:59:53"/>
    <x v="0"/>
    <s v="ANON-0000-0000-0001"/>
    <n v="38.700000000000003"/>
    <s v="Latte"/>
    <n v="2"/>
    <x v="10"/>
  </r>
  <r>
    <d v="2024-03-05T00:00:00"/>
    <d v="2024-03-05T14:34:56"/>
    <x v="0"/>
    <s v="ANON-0000-0000-0023"/>
    <n v="38.700000000000003"/>
    <s v="Latte"/>
    <n v="2"/>
    <x v="8"/>
  </r>
  <r>
    <d v="2024-03-05T00:00:00"/>
    <d v="2024-03-05T17:34:06"/>
    <x v="0"/>
    <s v="ANON-0000-0000-0024"/>
    <n v="38.700000000000003"/>
    <s v="Latte"/>
    <n v="2"/>
    <x v="9"/>
  </r>
  <r>
    <d v="2024-03-05T00:00:00"/>
    <d v="2024-03-05T17:35:25"/>
    <x v="0"/>
    <s v="ANON-0000-0000-0025"/>
    <n v="38.700000000000003"/>
    <s v="Hot Chocolate"/>
    <n v="2"/>
    <x v="9"/>
  </r>
  <r>
    <d v="2024-03-05T00:00:00"/>
    <d v="2024-03-05T17:36:29"/>
    <x v="0"/>
    <s v="ANON-0000-0000-0026"/>
    <n v="38.700000000000003"/>
    <s v="Cocoa"/>
    <n v="2"/>
    <x v="9"/>
  </r>
  <r>
    <d v="2024-03-05T00:00:00"/>
    <d v="2024-03-05T17:37:14"/>
    <x v="0"/>
    <s v="ANON-0000-0000-0027"/>
    <n v="38.700000000000003"/>
    <s v="Hot Chocolate"/>
    <n v="2"/>
    <x v="9"/>
  </r>
  <r>
    <d v="2024-03-05T00:00:00"/>
    <d v="2024-03-05T17:38:09"/>
    <x v="0"/>
    <s v="ANON-0000-0000-0009"/>
    <n v="38.700000000000003"/>
    <s v="Hot Chocolate"/>
    <n v="2"/>
    <x v="9"/>
  </r>
  <r>
    <d v="2024-03-05T00:00:00"/>
    <d v="2024-03-05T17:56:16"/>
    <x v="0"/>
    <s v="ANON-0000-0000-0028"/>
    <n v="28.9"/>
    <s v="Cortado"/>
    <n v="2"/>
    <x v="9"/>
  </r>
  <r>
    <d v="2024-03-05T00:00:00"/>
    <d v="2024-03-05T18:01:31"/>
    <x v="0"/>
    <s v="ANON-0000-0000-0028"/>
    <n v="38.700000000000003"/>
    <s v="Hot Chocolate"/>
    <n v="2"/>
    <x v="5"/>
  </r>
  <r>
    <d v="2024-03-06T00:00:00"/>
    <d v="2024-03-06T12:30:27"/>
    <x v="1"/>
    <m/>
    <n v="35"/>
    <s v="Americano with Milk"/>
    <n v="3"/>
    <x v="1"/>
  </r>
  <r>
    <d v="2024-03-06T00:00:00"/>
    <d v="2024-03-06T13:24:08"/>
    <x v="0"/>
    <s v="ANON-0000-0000-0012"/>
    <n v="28.9"/>
    <s v="Americano"/>
    <n v="3"/>
    <x v="2"/>
  </r>
  <r>
    <d v="2024-03-06T00:00:00"/>
    <d v="2024-03-06T13:25:14"/>
    <x v="0"/>
    <s v="ANON-0000-0000-0012"/>
    <n v="28.9"/>
    <s v="Cortado"/>
    <n v="3"/>
    <x v="2"/>
  </r>
  <r>
    <d v="2024-03-06T00:00:00"/>
    <d v="2024-03-06T14:52:02"/>
    <x v="0"/>
    <s v="ANON-0000-0000-0029"/>
    <n v="38.700000000000003"/>
    <s v="Cappuccino"/>
    <n v="3"/>
    <x v="8"/>
  </r>
  <r>
    <d v="2024-03-06T00:00:00"/>
    <d v="2024-03-06T14:53:18"/>
    <x v="0"/>
    <s v="ANON-0000-0000-0029"/>
    <n v="38.700000000000003"/>
    <s v="Cappuccino"/>
    <n v="3"/>
    <x v="8"/>
  </r>
  <r>
    <d v="2024-03-07T00:00:00"/>
    <d v="2024-03-07T10:08:59"/>
    <x v="1"/>
    <m/>
    <n v="40"/>
    <s v="Latte"/>
    <n v="4"/>
    <x v="0"/>
  </r>
  <r>
    <d v="2024-03-07T00:00:00"/>
    <d v="2024-03-07T10:18:41"/>
    <x v="0"/>
    <s v="ANON-0000-0000-0030"/>
    <n v="38.700000000000003"/>
    <s v="Hot Chocolate"/>
    <n v="4"/>
    <x v="0"/>
  </r>
  <r>
    <d v="2024-03-07T00:00:00"/>
    <d v="2024-03-07T11:03:59"/>
    <x v="0"/>
    <s v="ANON-0000-0000-0031"/>
    <n v="38.700000000000003"/>
    <s v="Latte"/>
    <n v="4"/>
    <x v="7"/>
  </r>
  <r>
    <d v="2024-03-07T00:00:00"/>
    <d v="2024-03-07T11:25:44"/>
    <x v="1"/>
    <m/>
    <n v="40"/>
    <s v="Latte"/>
    <n v="4"/>
    <x v="7"/>
  </r>
  <r>
    <d v="2024-03-07T00:00:00"/>
    <d v="2024-03-07T15:40:23"/>
    <x v="0"/>
    <s v="ANON-0000-0000-0032"/>
    <n v="28.9"/>
    <s v="Americano"/>
    <n v="4"/>
    <x v="3"/>
  </r>
  <r>
    <d v="2024-03-07T00:00:00"/>
    <d v="2024-03-07T15:41:29"/>
    <x v="0"/>
    <s v="ANON-0000-0000-0033"/>
    <n v="33.799999999999997"/>
    <s v="Americano with Milk"/>
    <n v="4"/>
    <x v="3"/>
  </r>
  <r>
    <d v="2024-03-08T00:00:00"/>
    <d v="2024-03-08T10:34:41"/>
    <x v="0"/>
    <s v="ANON-0000-0000-0012"/>
    <n v="28.9"/>
    <s v="Cortado"/>
    <n v="5"/>
    <x v="0"/>
  </r>
  <r>
    <d v="2024-03-08T00:00:00"/>
    <d v="2024-03-08T12:22:29"/>
    <x v="0"/>
    <s v="ANON-0000-0000-0034"/>
    <n v="38.700000000000003"/>
    <s v="Cappuccino"/>
    <n v="5"/>
    <x v="1"/>
  </r>
  <r>
    <d v="2024-03-08T00:00:00"/>
    <d v="2024-03-08T13:53:02"/>
    <x v="0"/>
    <s v="ANON-0000-0000-0035"/>
    <n v="28.9"/>
    <s v="Americano"/>
    <n v="5"/>
    <x v="2"/>
  </r>
  <r>
    <d v="2024-03-08T00:00:00"/>
    <d v="2024-03-08T14:44:13"/>
    <x v="0"/>
    <s v="ANON-0000-0000-0012"/>
    <n v="28.9"/>
    <s v="Americano"/>
    <n v="5"/>
    <x v="8"/>
  </r>
  <r>
    <d v="2024-03-08T00:00:00"/>
    <d v="2024-03-08T14:45:11"/>
    <x v="0"/>
    <s v="ANON-0000-0000-0033"/>
    <n v="28.9"/>
    <s v="Americano"/>
    <n v="5"/>
    <x v="8"/>
  </r>
  <r>
    <d v="2024-03-08T00:00:00"/>
    <d v="2024-03-08T14:46:11"/>
    <x v="0"/>
    <s v="ANON-0000-0000-0012"/>
    <n v="33.799999999999997"/>
    <s v="Americano with Milk"/>
    <n v="5"/>
    <x v="8"/>
  </r>
  <r>
    <d v="2024-03-08T00:00:00"/>
    <d v="2024-03-08T18:57:51"/>
    <x v="0"/>
    <s v="ANON-0000-0000-0036"/>
    <n v="38.700000000000003"/>
    <s v="Latte"/>
    <n v="5"/>
    <x v="5"/>
  </r>
  <r>
    <d v="2024-03-08T00:00:00"/>
    <d v="2024-03-08T18:59:25"/>
    <x v="0"/>
    <s v="ANON-0000-0000-0037"/>
    <n v="38.700000000000003"/>
    <s v="Latte"/>
    <n v="5"/>
    <x v="5"/>
  </r>
  <r>
    <d v="2024-03-09T00:00:00"/>
    <d v="2024-03-09T11:49:37"/>
    <x v="1"/>
    <m/>
    <n v="40"/>
    <s v="Hot Chocolate"/>
    <n v="6"/>
    <x v="7"/>
  </r>
  <r>
    <d v="2024-03-09T00:00:00"/>
    <d v="2024-03-09T12:05:16"/>
    <x v="0"/>
    <s v="ANON-0000-0000-0038"/>
    <n v="24"/>
    <s v="Espresso"/>
    <n v="6"/>
    <x v="1"/>
  </r>
  <r>
    <d v="2024-03-09T00:00:00"/>
    <d v="2024-03-09T12:07:38"/>
    <x v="0"/>
    <s v="ANON-0000-0000-0039"/>
    <n v="28.9"/>
    <s v="Americano"/>
    <n v="6"/>
    <x v="1"/>
  </r>
  <r>
    <d v="2024-03-09T00:00:00"/>
    <d v="2024-03-09T12:09:48"/>
    <x v="0"/>
    <s v="ANON-0000-0000-0012"/>
    <n v="38.700000000000003"/>
    <s v="Cappuccino"/>
    <n v="6"/>
    <x v="1"/>
  </r>
  <r>
    <d v="2024-03-09T00:00:00"/>
    <d v="2024-03-09T12:13:04"/>
    <x v="0"/>
    <s v="ANON-0000-0000-0040"/>
    <n v="28.9"/>
    <s v="Americano"/>
    <n v="6"/>
    <x v="1"/>
  </r>
  <r>
    <d v="2024-03-09T00:00:00"/>
    <d v="2024-03-09T12:14:26"/>
    <x v="0"/>
    <s v="ANON-0000-0000-0040"/>
    <n v="28.9"/>
    <s v="Americano"/>
    <n v="6"/>
    <x v="1"/>
  </r>
  <r>
    <d v="2024-03-09T00:00:00"/>
    <d v="2024-03-09T13:09:22"/>
    <x v="0"/>
    <s v="ANON-0000-0000-0041"/>
    <n v="38.700000000000003"/>
    <s v="Latte"/>
    <n v="6"/>
    <x v="2"/>
  </r>
  <r>
    <d v="2024-03-09T00:00:00"/>
    <d v="2024-03-09T13:41:06"/>
    <x v="0"/>
    <s v="ANON-0000-0000-0042"/>
    <n v="33.799999999999997"/>
    <s v="Americano with Milk"/>
    <n v="6"/>
    <x v="2"/>
  </r>
  <r>
    <d v="2024-03-09T00:00:00"/>
    <d v="2024-03-09T13:53:10"/>
    <x v="0"/>
    <s v="ANON-0000-0000-0043"/>
    <n v="28.9"/>
    <s v="Cortado"/>
    <n v="6"/>
    <x v="2"/>
  </r>
  <r>
    <d v="2024-03-09T00:00:00"/>
    <d v="2024-03-09T13:54:37"/>
    <x v="0"/>
    <s v="ANON-0000-0000-0043"/>
    <n v="38.700000000000003"/>
    <s v="Cappuccino"/>
    <n v="6"/>
    <x v="2"/>
  </r>
  <r>
    <d v="2024-03-09T00:00:00"/>
    <d v="2024-03-09T14:08:02"/>
    <x v="0"/>
    <s v="ANON-0000-0000-0009"/>
    <n v="33.799999999999997"/>
    <s v="Americano with Milk"/>
    <n v="6"/>
    <x v="8"/>
  </r>
  <r>
    <d v="2024-03-09T00:00:00"/>
    <d v="2024-03-09T14:26:53"/>
    <x v="0"/>
    <s v="ANON-0000-0000-0044"/>
    <n v="38.700000000000003"/>
    <s v="Hot Chocolate"/>
    <n v="6"/>
    <x v="8"/>
  </r>
  <r>
    <d v="2024-03-09T00:00:00"/>
    <d v="2024-03-09T19:17:58"/>
    <x v="0"/>
    <s v="ANON-0000-0000-0009"/>
    <n v="38.700000000000003"/>
    <s v="Cappuccino"/>
    <n v="6"/>
    <x v="6"/>
  </r>
  <r>
    <d v="2024-03-09T00:00:00"/>
    <d v="2024-03-09T19:19:10"/>
    <x v="0"/>
    <s v="ANON-0000-0000-0009"/>
    <n v="38.700000000000003"/>
    <s v="Hot Chocolate"/>
    <n v="6"/>
    <x v="6"/>
  </r>
  <r>
    <d v="2024-03-10T00:00:00"/>
    <d v="2024-03-10T07:44:19"/>
    <x v="1"/>
    <m/>
    <n v="30"/>
    <s v="Americano"/>
    <n v="7"/>
    <x v="11"/>
  </r>
  <r>
    <d v="2024-03-10T00:00:00"/>
    <d v="2024-03-10T07:45:29"/>
    <x v="1"/>
    <m/>
    <n v="35"/>
    <s v="Americano with Milk"/>
    <n v="7"/>
    <x v="11"/>
  </r>
  <r>
    <d v="2024-03-10T00:00:00"/>
    <d v="2024-03-10T10:06:03"/>
    <x v="1"/>
    <m/>
    <n v="40"/>
    <s v="Latte"/>
    <n v="7"/>
    <x v="0"/>
  </r>
  <r>
    <d v="2024-03-10T00:00:00"/>
    <d v="2024-03-10T11:19:21"/>
    <x v="0"/>
    <s v="ANON-0000-0000-0045"/>
    <n v="24"/>
    <s v="Espresso"/>
    <n v="7"/>
    <x v="7"/>
  </r>
  <r>
    <d v="2024-03-10T00:00:00"/>
    <d v="2024-03-10T17:51:03"/>
    <x v="1"/>
    <m/>
    <n v="35"/>
    <s v="Americano with Milk"/>
    <n v="7"/>
    <x v="9"/>
  </r>
  <r>
    <d v="2024-03-10T00:00:00"/>
    <d v="2024-03-10T19:34:00"/>
    <x v="0"/>
    <s v="ANON-0000-0000-0046"/>
    <n v="38.700000000000003"/>
    <s v="Latte"/>
    <n v="7"/>
    <x v="6"/>
  </r>
  <r>
    <d v="2024-03-10T00:00:00"/>
    <d v="2024-03-10T19:35:55"/>
    <x v="0"/>
    <s v="ANON-0000-0000-0046"/>
    <n v="28.9"/>
    <s v="Cortado"/>
    <n v="7"/>
    <x v="6"/>
  </r>
  <r>
    <d v="2024-03-11T00:00:00"/>
    <d v="2024-03-11T10:18:47"/>
    <x v="1"/>
    <m/>
    <n v="40"/>
    <s v="Latte"/>
    <n v="1"/>
    <x v="0"/>
  </r>
  <r>
    <d v="2024-03-11T00:00:00"/>
    <d v="2024-03-11T11:24:15"/>
    <x v="1"/>
    <m/>
    <n v="40"/>
    <s v="Cappuccino"/>
    <n v="1"/>
    <x v="7"/>
  </r>
  <r>
    <d v="2024-03-11T00:00:00"/>
    <d v="2024-03-11T11:24:52"/>
    <x v="1"/>
    <m/>
    <n v="30"/>
    <s v="Cortado"/>
    <n v="1"/>
    <x v="7"/>
  </r>
  <r>
    <d v="2024-03-11T00:00:00"/>
    <d v="2024-03-11T11:26:44"/>
    <x v="1"/>
    <m/>
    <n v="30"/>
    <s v="Americano"/>
    <n v="1"/>
    <x v="7"/>
  </r>
  <r>
    <d v="2024-03-11T00:00:00"/>
    <d v="2024-03-11T11:32:59"/>
    <x v="0"/>
    <s v="ANON-0000-0000-0035"/>
    <n v="38.700000000000003"/>
    <s v="Cappuccino"/>
    <n v="1"/>
    <x v="7"/>
  </r>
  <r>
    <d v="2024-03-11T00:00:00"/>
    <d v="2024-03-11T16:24:26"/>
    <x v="0"/>
    <s v="ANON-0000-0000-0047"/>
    <n v="28.9"/>
    <s v="Americano"/>
    <n v="1"/>
    <x v="4"/>
  </r>
  <r>
    <d v="2024-03-11T00:00:00"/>
    <d v="2024-03-11T16:25:46"/>
    <x v="0"/>
    <s v="ANON-0000-0000-0047"/>
    <n v="38.700000000000003"/>
    <s v="Latte"/>
    <n v="1"/>
    <x v="4"/>
  </r>
  <r>
    <d v="2024-03-11T00:00:00"/>
    <d v="2024-03-11T16:50:50"/>
    <x v="0"/>
    <s v="ANON-0000-0000-0048"/>
    <n v="28.9"/>
    <s v="Cortado"/>
    <n v="1"/>
    <x v="4"/>
  </r>
  <r>
    <d v="2024-03-12T00:00:00"/>
    <d v="2024-03-12T10:15:00"/>
    <x v="1"/>
    <m/>
    <n v="40"/>
    <s v="Latte"/>
    <n v="2"/>
    <x v="0"/>
  </r>
  <r>
    <d v="2024-03-12T00:00:00"/>
    <d v="2024-03-12T10:15:35"/>
    <x v="0"/>
    <s v="ANON-0000-0000-0033"/>
    <n v="28.9"/>
    <s v="Americano"/>
    <n v="2"/>
    <x v="0"/>
  </r>
  <r>
    <d v="2024-03-12T00:00:00"/>
    <d v="2024-03-12T10:16:25"/>
    <x v="0"/>
    <s v="ANON-0000-0000-0033"/>
    <n v="28.9"/>
    <s v="Cortado"/>
    <n v="2"/>
    <x v="0"/>
  </r>
  <r>
    <d v="2024-03-12T00:00:00"/>
    <d v="2024-03-12T11:20:46"/>
    <x v="0"/>
    <s v="ANON-0000-0000-0049"/>
    <n v="38.700000000000003"/>
    <s v="Hot Chocolate"/>
    <n v="2"/>
    <x v="7"/>
  </r>
  <r>
    <d v="2024-03-12T00:00:00"/>
    <d v="2024-03-12T12:46:23"/>
    <x v="0"/>
    <s v="ANON-0000-0000-0004"/>
    <n v="33.799999999999997"/>
    <s v="Americano with Milk"/>
    <n v="2"/>
    <x v="1"/>
  </r>
  <r>
    <d v="2024-03-12T00:00:00"/>
    <d v="2024-03-12T12:47:26"/>
    <x v="0"/>
    <s v="ANON-0000-0000-0004"/>
    <n v="28.9"/>
    <s v="Americano"/>
    <n v="2"/>
    <x v="1"/>
  </r>
  <r>
    <d v="2024-03-12T00:00:00"/>
    <d v="2024-03-12T16:15:43"/>
    <x v="0"/>
    <s v="ANON-0000-0000-0050"/>
    <n v="28.9"/>
    <s v="Americano"/>
    <n v="2"/>
    <x v="4"/>
  </r>
  <r>
    <d v="2024-03-13T00:00:00"/>
    <d v="2024-03-13T11:06:43"/>
    <x v="0"/>
    <s v="ANON-0000-0000-0048"/>
    <n v="38.700000000000003"/>
    <s v="Hot Chocolate"/>
    <n v="3"/>
    <x v="7"/>
  </r>
  <r>
    <d v="2024-03-13T00:00:00"/>
    <d v="2024-03-13T11:48:17"/>
    <x v="0"/>
    <s v="ANON-0000-0000-0004"/>
    <n v="28.9"/>
    <s v="Americano"/>
    <n v="3"/>
    <x v="7"/>
  </r>
  <r>
    <d v="2024-03-13T00:00:00"/>
    <d v="2024-03-13T12:18:06"/>
    <x v="0"/>
    <s v="ANON-0000-0000-0051"/>
    <n v="28.9"/>
    <s v="Americano"/>
    <n v="3"/>
    <x v="1"/>
  </r>
  <r>
    <d v="2024-03-13T00:00:00"/>
    <d v="2024-03-13T12:19:05"/>
    <x v="0"/>
    <s v="ANON-0000-0000-0051"/>
    <n v="28.9"/>
    <s v="Americano"/>
    <n v="3"/>
    <x v="1"/>
  </r>
  <r>
    <d v="2024-03-13T00:00:00"/>
    <d v="2024-03-13T12:34:30"/>
    <x v="1"/>
    <m/>
    <n v="25"/>
    <s v="Espresso"/>
    <n v="3"/>
    <x v="1"/>
  </r>
  <r>
    <d v="2024-03-13T00:00:00"/>
    <d v="2024-03-13T14:26:41"/>
    <x v="0"/>
    <s v="ANON-0000-0000-0052"/>
    <n v="33.799999999999997"/>
    <s v="Americano with Milk"/>
    <n v="3"/>
    <x v="8"/>
  </r>
  <r>
    <d v="2024-03-13T00:00:00"/>
    <d v="2024-03-13T15:40:22"/>
    <x v="0"/>
    <s v="ANON-0000-0000-0053"/>
    <n v="24"/>
    <s v="Espresso"/>
    <n v="3"/>
    <x v="3"/>
  </r>
  <r>
    <d v="2024-03-13T00:00:00"/>
    <d v="2024-03-13T15:41:20"/>
    <x v="0"/>
    <s v="ANON-0000-0000-0053"/>
    <n v="24"/>
    <s v="Espresso"/>
    <n v="3"/>
    <x v="3"/>
  </r>
  <r>
    <d v="2024-03-13T00:00:00"/>
    <d v="2024-03-13T16:47:09"/>
    <x v="0"/>
    <s v="ANON-0000-0000-0054"/>
    <n v="24"/>
    <s v="Espresso"/>
    <n v="3"/>
    <x v="4"/>
  </r>
  <r>
    <d v="2024-03-14T00:00:00"/>
    <d v="2024-03-14T10:02:12"/>
    <x v="1"/>
    <m/>
    <n v="40"/>
    <s v="Latte"/>
    <n v="4"/>
    <x v="0"/>
  </r>
  <r>
    <d v="2024-03-14T00:00:00"/>
    <d v="2024-03-14T10:28:33"/>
    <x v="0"/>
    <s v="ANON-0000-0000-0055"/>
    <n v="38.700000000000003"/>
    <s v="Latte"/>
    <n v="4"/>
    <x v="0"/>
  </r>
  <r>
    <d v="2024-03-14T00:00:00"/>
    <d v="2024-03-14T10:29:34"/>
    <x v="0"/>
    <s v="ANON-0000-0000-0055"/>
    <n v="38.700000000000003"/>
    <s v="Hot Chocolate"/>
    <n v="4"/>
    <x v="0"/>
  </r>
  <r>
    <d v="2024-03-14T00:00:00"/>
    <d v="2024-03-14T13:27:30"/>
    <x v="0"/>
    <s v="ANON-0000-0000-0012"/>
    <n v="28.9"/>
    <s v="Cortado"/>
    <n v="4"/>
    <x v="2"/>
  </r>
  <r>
    <d v="2024-03-14T00:00:00"/>
    <d v="2024-03-14T13:28:25"/>
    <x v="0"/>
    <s v="ANON-0000-0000-0012"/>
    <n v="28.9"/>
    <s v="Americano"/>
    <n v="4"/>
    <x v="2"/>
  </r>
  <r>
    <d v="2024-03-14T00:00:00"/>
    <d v="2024-03-14T13:52:00"/>
    <x v="0"/>
    <s v="ANON-0000-0000-0056"/>
    <n v="33.799999999999997"/>
    <s v="Americano with Milk"/>
    <n v="4"/>
    <x v="2"/>
  </r>
  <r>
    <d v="2024-03-14T00:00:00"/>
    <d v="2024-03-14T13:52:56"/>
    <x v="0"/>
    <s v="ANON-0000-0000-0057"/>
    <n v="24"/>
    <s v="Espresso"/>
    <n v="4"/>
    <x v="2"/>
  </r>
  <r>
    <d v="2024-03-14T00:00:00"/>
    <d v="2024-03-14T15:20:38"/>
    <x v="0"/>
    <s v="ANON-0000-0000-0058"/>
    <n v="38.700000000000003"/>
    <s v="Latte"/>
    <n v="4"/>
    <x v="3"/>
  </r>
  <r>
    <d v="2024-03-14T00:00:00"/>
    <d v="2024-03-14T16:04:10"/>
    <x v="0"/>
    <s v="ANON-0000-0000-0059"/>
    <n v="33.799999999999997"/>
    <s v="Americano with Milk"/>
    <n v="4"/>
    <x v="4"/>
  </r>
  <r>
    <d v="2024-03-14T00:00:00"/>
    <d v="2024-03-14T16:54:38"/>
    <x v="0"/>
    <s v="ANON-0000-0000-0050"/>
    <n v="24"/>
    <s v="Espresso"/>
    <n v="4"/>
    <x v="4"/>
  </r>
  <r>
    <d v="2024-03-14T00:00:00"/>
    <d v="2024-03-14T18:58:56"/>
    <x v="0"/>
    <s v="ANON-0000-0000-0019"/>
    <n v="38.700000000000003"/>
    <s v="Hot Chocolate"/>
    <n v="4"/>
    <x v="5"/>
  </r>
  <r>
    <d v="2024-03-14T00:00:00"/>
    <d v="2024-03-14T19:00:09"/>
    <x v="0"/>
    <s v="ANON-0000-0000-0012"/>
    <n v="28.9"/>
    <s v="Cortado"/>
    <n v="4"/>
    <x v="6"/>
  </r>
  <r>
    <d v="2024-03-15T00:00:00"/>
    <d v="2024-03-15T10:02:17"/>
    <x v="1"/>
    <m/>
    <n v="40"/>
    <s v="Latte"/>
    <n v="5"/>
    <x v="0"/>
  </r>
  <r>
    <d v="2024-03-15T00:00:00"/>
    <d v="2024-03-15T10:53:02"/>
    <x v="0"/>
    <s v="ANON-0000-0000-0060"/>
    <n v="38.700000000000003"/>
    <s v="Hot Chocolate"/>
    <n v="5"/>
    <x v="0"/>
  </r>
  <r>
    <d v="2024-03-15T00:00:00"/>
    <d v="2024-03-15T18:19:28"/>
    <x v="0"/>
    <s v="ANON-0000-0000-0012"/>
    <n v="28.9"/>
    <s v="Americano"/>
    <n v="5"/>
    <x v="5"/>
  </r>
  <r>
    <d v="2024-03-16T00:00:00"/>
    <d v="2024-03-16T12:06:55"/>
    <x v="0"/>
    <s v="ANON-0000-0000-0061"/>
    <n v="33.799999999999997"/>
    <s v="Americano with Milk"/>
    <n v="6"/>
    <x v="1"/>
  </r>
  <r>
    <d v="2024-03-16T00:00:00"/>
    <d v="2024-03-16T12:07:54"/>
    <x v="0"/>
    <s v="ANON-0000-0000-0061"/>
    <n v="28.9"/>
    <s v="Americano"/>
    <n v="6"/>
    <x v="1"/>
  </r>
  <r>
    <d v="2024-03-16T00:00:00"/>
    <d v="2024-03-16T15:58:18"/>
    <x v="0"/>
    <s v="ANON-0000-0000-0009"/>
    <n v="28.9"/>
    <s v="Cortado"/>
    <n v="6"/>
    <x v="3"/>
  </r>
  <r>
    <d v="2024-03-16T00:00:00"/>
    <d v="2024-03-16T16:03:22"/>
    <x v="0"/>
    <s v="ANON-0000-0000-0009"/>
    <n v="28.9"/>
    <s v="Cortado"/>
    <n v="6"/>
    <x v="4"/>
  </r>
  <r>
    <d v="2024-03-16T00:00:00"/>
    <d v="2024-03-16T16:04:11"/>
    <x v="0"/>
    <s v="ANON-0000-0000-0012"/>
    <n v="28.9"/>
    <s v="Cortado"/>
    <n v="6"/>
    <x v="4"/>
  </r>
  <r>
    <d v="2024-03-16T00:00:00"/>
    <d v="2024-03-16T17:58:07"/>
    <x v="0"/>
    <s v="ANON-0000-0000-0062"/>
    <n v="33.799999999999997"/>
    <s v="Americano with Milk"/>
    <n v="6"/>
    <x v="9"/>
  </r>
  <r>
    <d v="2024-03-17T00:00:00"/>
    <d v="2024-03-17T10:10:21"/>
    <x v="1"/>
    <m/>
    <n v="40"/>
    <s v="Latte"/>
    <n v="7"/>
    <x v="0"/>
  </r>
  <r>
    <d v="2024-03-17T00:00:00"/>
    <d v="2024-03-17T12:55:26"/>
    <x v="0"/>
    <s v="ANON-0000-0000-0063"/>
    <n v="28.9"/>
    <s v="Cortado"/>
    <n v="7"/>
    <x v="1"/>
  </r>
  <r>
    <d v="2024-03-18T00:00:00"/>
    <d v="2024-03-18T11:18:00"/>
    <x v="0"/>
    <s v="ANON-0000-0000-0064"/>
    <n v="28.9"/>
    <s v="Cortado"/>
    <n v="1"/>
    <x v="7"/>
  </r>
  <r>
    <d v="2024-03-18T00:00:00"/>
    <d v="2024-03-18T15:31:40"/>
    <x v="0"/>
    <s v="ANON-0000-0000-0003"/>
    <n v="28.9"/>
    <s v="Americano"/>
    <n v="1"/>
    <x v="3"/>
  </r>
  <r>
    <d v="2024-03-18T00:00:00"/>
    <d v="2024-03-18T15:32:38"/>
    <x v="0"/>
    <s v="ANON-0000-0000-0003"/>
    <n v="28.9"/>
    <s v="Americano"/>
    <n v="1"/>
    <x v="3"/>
  </r>
  <r>
    <d v="2024-03-18T00:00:00"/>
    <d v="2024-03-18T15:33:37"/>
    <x v="0"/>
    <s v="ANON-0000-0000-0003"/>
    <n v="28.9"/>
    <s v="Americano"/>
    <n v="1"/>
    <x v="3"/>
  </r>
  <r>
    <d v="2024-03-19T00:00:00"/>
    <d v="2024-03-19T10:20:26"/>
    <x v="1"/>
    <m/>
    <n v="30"/>
    <s v="Cortado"/>
    <n v="2"/>
    <x v="0"/>
  </r>
  <r>
    <d v="2024-03-19T00:00:00"/>
    <d v="2024-03-19T14:02:22"/>
    <x v="0"/>
    <s v="ANON-0000-0000-0065"/>
    <n v="38.700000000000003"/>
    <s v="Latte"/>
    <n v="2"/>
    <x v="8"/>
  </r>
  <r>
    <d v="2024-03-19T00:00:00"/>
    <d v="2024-03-19T14:03:20"/>
    <x v="0"/>
    <s v="ANON-0000-0000-0065"/>
    <n v="38.700000000000003"/>
    <s v="Latte"/>
    <n v="2"/>
    <x v="8"/>
  </r>
  <r>
    <d v="2024-03-19T00:00:00"/>
    <d v="2024-03-19T15:04:36"/>
    <x v="0"/>
    <s v="ANON-0000-0000-0049"/>
    <n v="38.700000000000003"/>
    <s v="Hot Chocolate"/>
    <n v="2"/>
    <x v="3"/>
  </r>
  <r>
    <d v="2024-03-19T00:00:00"/>
    <d v="2024-03-19T16:53:49"/>
    <x v="0"/>
    <s v="ANON-0000-0000-0066"/>
    <n v="33.799999999999997"/>
    <s v="Americano with Milk"/>
    <n v="2"/>
    <x v="4"/>
  </r>
  <r>
    <d v="2024-03-19T00:00:00"/>
    <d v="2024-03-19T19:26:33"/>
    <x v="1"/>
    <m/>
    <n v="40"/>
    <s v="Hot Chocolate"/>
    <n v="2"/>
    <x v="6"/>
  </r>
  <r>
    <d v="2024-03-20T00:00:00"/>
    <d v="2024-03-20T11:41:16"/>
    <x v="0"/>
    <s v="ANON-0000-0000-0012"/>
    <n v="28.9"/>
    <s v="Cortado"/>
    <n v="3"/>
    <x v="7"/>
  </r>
  <r>
    <d v="2024-03-20T00:00:00"/>
    <d v="2024-03-20T12:21:08"/>
    <x v="1"/>
    <m/>
    <n v="40"/>
    <s v="Latte"/>
    <n v="3"/>
    <x v="1"/>
  </r>
  <r>
    <d v="2024-03-20T00:00:00"/>
    <d v="2024-03-20T12:30:49"/>
    <x v="0"/>
    <s v="ANON-0000-0000-0049"/>
    <n v="28.9"/>
    <s v="Cortado"/>
    <n v="3"/>
    <x v="1"/>
  </r>
  <r>
    <d v="2024-03-20T00:00:00"/>
    <d v="2024-03-20T13:16:47"/>
    <x v="0"/>
    <s v="ANON-0000-0000-0067"/>
    <n v="38.700000000000003"/>
    <s v="Cappuccino"/>
    <n v="3"/>
    <x v="2"/>
  </r>
  <r>
    <d v="2024-03-20T00:00:00"/>
    <d v="2024-03-20T16:42:38"/>
    <x v="0"/>
    <s v="ANON-0000-0000-0050"/>
    <n v="38.700000000000003"/>
    <s v="Cocoa"/>
    <n v="3"/>
    <x v="4"/>
  </r>
  <r>
    <d v="2024-03-20T00:00:00"/>
    <d v="2024-03-20T17:50:29"/>
    <x v="0"/>
    <s v="ANON-0000-0000-0068"/>
    <n v="38.700000000000003"/>
    <s v="Latte"/>
    <n v="3"/>
    <x v="9"/>
  </r>
  <r>
    <d v="2024-03-21T00:00:00"/>
    <d v="2024-03-21T10:18:57"/>
    <x v="1"/>
    <m/>
    <n v="40"/>
    <s v="Cappuccino"/>
    <n v="4"/>
    <x v="0"/>
  </r>
  <r>
    <d v="2024-03-21T00:00:00"/>
    <d v="2024-03-21T12:25:09"/>
    <x v="0"/>
    <s v="ANON-0000-0000-0012"/>
    <n v="28.9"/>
    <s v="Cortado"/>
    <n v="4"/>
    <x v="1"/>
  </r>
  <r>
    <d v="2024-03-21T00:00:00"/>
    <d v="2024-03-21T12:26:17"/>
    <x v="0"/>
    <s v="ANON-0000-0000-0012"/>
    <n v="38.700000000000003"/>
    <s v="Cappuccino"/>
    <n v="4"/>
    <x v="1"/>
  </r>
  <r>
    <d v="2024-03-21T00:00:00"/>
    <d v="2024-03-21T17:21:01"/>
    <x v="1"/>
    <m/>
    <n v="30"/>
    <s v="Americano"/>
    <n v="4"/>
    <x v="9"/>
  </r>
  <r>
    <d v="2024-03-21T00:00:00"/>
    <d v="2024-03-21T17:22:01"/>
    <x v="0"/>
    <s v="ANON-0000-0000-0012"/>
    <n v="28.9"/>
    <s v="Cortado"/>
    <n v="4"/>
    <x v="9"/>
  </r>
  <r>
    <d v="2024-03-21T00:00:00"/>
    <d v="2024-03-21T19:20:37"/>
    <x v="0"/>
    <s v="ANON-0000-0000-0069"/>
    <n v="38.700000000000003"/>
    <s v="Latte"/>
    <n v="4"/>
    <x v="6"/>
  </r>
  <r>
    <d v="2024-03-22T00:00:00"/>
    <d v="2024-03-22T10:35:54"/>
    <x v="0"/>
    <s v="ANON-0000-0000-0070"/>
    <n v="33.799999999999997"/>
    <s v="Americano with Milk"/>
    <n v="5"/>
    <x v="0"/>
  </r>
  <r>
    <d v="2024-03-22T00:00:00"/>
    <d v="2024-03-22T13:29:20"/>
    <x v="0"/>
    <s v="ANON-0000-0000-0071"/>
    <n v="33.799999999999997"/>
    <s v="Americano with Milk"/>
    <n v="5"/>
    <x v="2"/>
  </r>
  <r>
    <d v="2024-03-22T00:00:00"/>
    <d v="2024-03-22T16:15:14"/>
    <x v="1"/>
    <m/>
    <n v="40"/>
    <s v="Cappuccino"/>
    <n v="5"/>
    <x v="4"/>
  </r>
  <r>
    <d v="2024-03-22T00:00:00"/>
    <d v="2024-03-22T17:17:04"/>
    <x v="0"/>
    <s v="ANON-0000-0000-0012"/>
    <n v="28.9"/>
    <s v="Americano"/>
    <n v="5"/>
    <x v="9"/>
  </r>
  <r>
    <d v="2024-03-22T00:00:00"/>
    <d v="2024-03-22T17:17:59"/>
    <x v="0"/>
    <s v="ANON-0000-0000-0012"/>
    <n v="24"/>
    <s v="Espresso"/>
    <n v="5"/>
    <x v="9"/>
  </r>
  <r>
    <d v="2024-03-22T00:00:00"/>
    <d v="2024-03-22T17:20:49"/>
    <x v="0"/>
    <s v="ANON-0000-0000-0050"/>
    <n v="28.9"/>
    <s v="Americano"/>
    <n v="5"/>
    <x v="9"/>
  </r>
  <r>
    <d v="2024-03-23T00:00:00"/>
    <d v="2024-03-23T10:44:00"/>
    <x v="0"/>
    <s v="ANON-0000-0000-0072"/>
    <n v="38.700000000000003"/>
    <s v="Latte"/>
    <n v="6"/>
    <x v="0"/>
  </r>
  <r>
    <d v="2024-03-23T00:00:00"/>
    <d v="2024-03-23T10:45:07"/>
    <x v="0"/>
    <s v="ANON-0000-0000-0073"/>
    <n v="33.799999999999997"/>
    <s v="Americano with Milk"/>
    <n v="6"/>
    <x v="0"/>
  </r>
  <r>
    <d v="2024-03-23T00:00:00"/>
    <d v="2024-03-23T13:10:08"/>
    <x v="0"/>
    <s v="ANON-0000-0000-0074"/>
    <n v="38.700000000000003"/>
    <s v="Cappuccino"/>
    <n v="6"/>
    <x v="2"/>
  </r>
  <r>
    <d v="2024-03-23T00:00:00"/>
    <d v="2024-03-23T13:11:12"/>
    <x v="0"/>
    <s v="ANON-0000-0000-0074"/>
    <n v="38.700000000000003"/>
    <s v="Cocoa"/>
    <n v="6"/>
    <x v="2"/>
  </r>
  <r>
    <d v="2024-03-23T00:00:00"/>
    <d v="2024-03-23T14:44:41"/>
    <x v="0"/>
    <s v="ANON-0000-0000-0075"/>
    <n v="33.799999999999997"/>
    <s v="Americano with Milk"/>
    <n v="6"/>
    <x v="8"/>
  </r>
  <r>
    <d v="2024-03-23T00:00:00"/>
    <d v="2024-03-23T15:47:19"/>
    <x v="0"/>
    <s v="ANON-0000-0000-0076"/>
    <n v="38.700000000000003"/>
    <s v="Latte"/>
    <n v="6"/>
    <x v="3"/>
  </r>
  <r>
    <d v="2024-03-23T00:00:00"/>
    <d v="2024-03-23T15:49:34"/>
    <x v="0"/>
    <s v="ANON-0000-0000-0076"/>
    <n v="33.799999999999997"/>
    <s v="Americano with Milk"/>
    <n v="6"/>
    <x v="3"/>
  </r>
  <r>
    <d v="2024-03-23T00:00:00"/>
    <d v="2024-03-23T16:00:58"/>
    <x v="0"/>
    <s v="ANON-0000-0000-0009"/>
    <n v="28.9"/>
    <s v="Cortado"/>
    <n v="6"/>
    <x v="4"/>
  </r>
  <r>
    <d v="2024-03-24T00:00:00"/>
    <d v="2024-03-24T10:03:56"/>
    <x v="1"/>
    <m/>
    <n v="40"/>
    <s v="Latte"/>
    <n v="7"/>
    <x v="0"/>
  </r>
  <r>
    <d v="2024-03-24T00:00:00"/>
    <d v="2024-03-24T18:45:08"/>
    <x v="0"/>
    <s v="ANON-0000-0000-0077"/>
    <n v="38.700000000000003"/>
    <s v="Latte"/>
    <n v="7"/>
    <x v="5"/>
  </r>
  <r>
    <d v="2024-03-25T00:00:00"/>
    <d v="2024-03-25T10:31:47"/>
    <x v="0"/>
    <s v="ANON-0000-0000-0009"/>
    <n v="38.700000000000003"/>
    <s v="Latte"/>
    <n v="1"/>
    <x v="0"/>
  </r>
  <r>
    <d v="2024-03-25T00:00:00"/>
    <d v="2024-03-25T11:16:26"/>
    <x v="1"/>
    <m/>
    <n v="35"/>
    <s v="Americano with Milk"/>
    <n v="1"/>
    <x v="7"/>
  </r>
  <r>
    <d v="2024-03-25T00:00:00"/>
    <d v="2024-03-25T14:27:09"/>
    <x v="0"/>
    <s v="ANON-0000-0000-0078"/>
    <n v="38.700000000000003"/>
    <s v="Latte"/>
    <n v="1"/>
    <x v="8"/>
  </r>
  <r>
    <d v="2024-03-25T00:00:00"/>
    <d v="2024-03-25T14:29:25"/>
    <x v="0"/>
    <s v="ANON-0000-0000-0017"/>
    <n v="38.700000000000003"/>
    <s v="Latte"/>
    <n v="1"/>
    <x v="8"/>
  </r>
  <r>
    <d v="2024-03-25T00:00:00"/>
    <d v="2024-03-25T18:37:31"/>
    <x v="0"/>
    <s v="ANON-0000-0000-0024"/>
    <n v="33.799999999999997"/>
    <s v="Americano with Milk"/>
    <n v="1"/>
    <x v="5"/>
  </r>
  <r>
    <d v="2024-03-25T00:00:00"/>
    <d v="2024-03-25T19:34:25"/>
    <x v="0"/>
    <s v="ANON-0000-0000-0079"/>
    <n v="38.700000000000003"/>
    <s v="Cappuccino"/>
    <n v="1"/>
    <x v="6"/>
  </r>
  <r>
    <d v="2024-03-26T00:00:00"/>
    <d v="2024-03-26T10:35:50"/>
    <x v="0"/>
    <s v="ANON-0000-0000-0055"/>
    <n v="38.700000000000003"/>
    <s v="Cocoa"/>
    <n v="2"/>
    <x v="0"/>
  </r>
  <r>
    <d v="2024-03-26T00:00:00"/>
    <d v="2024-03-26T10:36:36"/>
    <x v="0"/>
    <s v="ANON-0000-0000-0055"/>
    <n v="38.700000000000003"/>
    <s v="Latte"/>
    <n v="2"/>
    <x v="0"/>
  </r>
  <r>
    <d v="2024-03-26T00:00:00"/>
    <d v="2024-03-26T10:42:30"/>
    <x v="0"/>
    <s v="ANON-0000-0000-0080"/>
    <n v="38.700000000000003"/>
    <s v="Latte"/>
    <n v="2"/>
    <x v="0"/>
  </r>
  <r>
    <d v="2024-03-26T00:00:00"/>
    <d v="2024-03-26T11:11:47"/>
    <x v="0"/>
    <s v="ANON-0000-0000-0009"/>
    <n v="28.9"/>
    <s v="Cortado"/>
    <n v="2"/>
    <x v="7"/>
  </r>
  <r>
    <d v="2024-03-26T00:00:00"/>
    <d v="2024-03-26T13:35:53"/>
    <x v="0"/>
    <s v="ANON-0000-0000-0003"/>
    <n v="28.9"/>
    <s v="Americano"/>
    <n v="2"/>
    <x v="2"/>
  </r>
  <r>
    <d v="2024-03-26T00:00:00"/>
    <d v="2024-03-26T13:36:50"/>
    <x v="0"/>
    <s v="ANON-0000-0000-0032"/>
    <n v="28.9"/>
    <s v="Cortado"/>
    <n v="2"/>
    <x v="2"/>
  </r>
  <r>
    <d v="2024-03-26T00:00:00"/>
    <d v="2024-03-26T13:38:00"/>
    <x v="0"/>
    <s v="ANON-0000-0000-0059"/>
    <n v="28.9"/>
    <s v="Cortado"/>
    <n v="2"/>
    <x v="2"/>
  </r>
  <r>
    <d v="2024-03-26T00:00:00"/>
    <d v="2024-03-26T13:57:54"/>
    <x v="0"/>
    <s v="ANON-0000-0000-0050"/>
    <n v="28.9"/>
    <s v="Americano"/>
    <n v="2"/>
    <x v="2"/>
  </r>
  <r>
    <d v="2024-03-26T00:00:00"/>
    <d v="2024-03-26T15:48:02"/>
    <x v="0"/>
    <s v="ANON-0000-0000-0081"/>
    <n v="38.700000000000003"/>
    <s v="Latte"/>
    <n v="2"/>
    <x v="3"/>
  </r>
  <r>
    <d v="2024-03-26T00:00:00"/>
    <d v="2024-03-26T18:33:39"/>
    <x v="0"/>
    <s v="ANON-0000-0000-0024"/>
    <n v="38.700000000000003"/>
    <s v="Latte"/>
    <n v="2"/>
    <x v="5"/>
  </r>
  <r>
    <d v="2024-03-26T00:00:00"/>
    <d v="2024-03-26T18:34:55"/>
    <x v="0"/>
    <s v="ANON-0000-0000-0009"/>
    <n v="38.700000000000003"/>
    <s v="Hot Chocolate"/>
    <n v="2"/>
    <x v="5"/>
  </r>
  <r>
    <d v="2024-03-27T00:00:00"/>
    <d v="2024-03-27T11:04:51"/>
    <x v="0"/>
    <s v="ANON-0000-0000-0003"/>
    <n v="28.9"/>
    <s v="Cortado"/>
    <n v="3"/>
    <x v="7"/>
  </r>
  <r>
    <d v="2024-03-27T00:00:00"/>
    <d v="2024-03-27T11:05:58"/>
    <x v="0"/>
    <s v="ANON-0000-0000-0003"/>
    <n v="33.799999999999997"/>
    <s v="Americano with Milk"/>
    <n v="3"/>
    <x v="7"/>
  </r>
  <r>
    <d v="2024-03-27T00:00:00"/>
    <d v="2024-03-27T12:57:00"/>
    <x v="0"/>
    <s v="ANON-0000-0000-0082"/>
    <n v="33.799999999999997"/>
    <s v="Americano with Milk"/>
    <n v="3"/>
    <x v="1"/>
  </r>
  <r>
    <d v="2024-03-27T00:00:00"/>
    <d v="2024-03-27T13:35:20"/>
    <x v="0"/>
    <s v="ANON-0000-0000-0083"/>
    <n v="38.700000000000003"/>
    <s v="Hot Chocolate"/>
    <n v="3"/>
    <x v="2"/>
  </r>
  <r>
    <d v="2024-03-27T00:00:00"/>
    <d v="2024-03-27T14:22:32"/>
    <x v="0"/>
    <s v="ANON-0000-0000-0012"/>
    <n v="38.700000000000003"/>
    <s v="Cappuccino"/>
    <n v="3"/>
    <x v="8"/>
  </r>
  <r>
    <d v="2024-03-27T00:00:00"/>
    <d v="2024-03-27T14:23:35"/>
    <x v="0"/>
    <s v="ANON-0000-0000-0012"/>
    <n v="28.9"/>
    <s v="Americano"/>
    <n v="3"/>
    <x v="8"/>
  </r>
  <r>
    <d v="2024-03-27T00:00:00"/>
    <d v="2024-03-27T18:30:12"/>
    <x v="0"/>
    <s v="ANON-0000-0000-0084"/>
    <n v="28.9"/>
    <s v="Cortado"/>
    <n v="3"/>
    <x v="5"/>
  </r>
  <r>
    <d v="2024-03-27T00:00:00"/>
    <d v="2024-03-27T19:31:12"/>
    <x v="1"/>
    <m/>
    <n v="40"/>
    <s v="Latte"/>
    <n v="3"/>
    <x v="6"/>
  </r>
  <r>
    <d v="2024-03-28T00:00:00"/>
    <d v="2024-03-28T14:24:47"/>
    <x v="0"/>
    <s v="ANON-0000-0000-0085"/>
    <n v="28.9"/>
    <s v="Cortado"/>
    <n v="4"/>
    <x v="8"/>
  </r>
  <r>
    <d v="2024-03-28T00:00:00"/>
    <d v="2024-03-28T17:24:46"/>
    <x v="0"/>
    <s v="ANON-0000-0000-0012"/>
    <n v="28.9"/>
    <s v="Cortado"/>
    <n v="4"/>
    <x v="9"/>
  </r>
  <r>
    <d v="2024-03-28T00:00:00"/>
    <d v="2024-03-28T17:27:05"/>
    <x v="0"/>
    <s v="ANON-0000-0000-0012"/>
    <n v="28.9"/>
    <s v="Americano"/>
    <n v="4"/>
    <x v="9"/>
  </r>
  <r>
    <d v="2024-03-28T00:00:00"/>
    <d v="2024-03-28T17:32:45"/>
    <x v="0"/>
    <s v="ANON-0000-0000-0086"/>
    <n v="38.700000000000003"/>
    <s v="Latte"/>
    <n v="4"/>
    <x v="9"/>
  </r>
  <r>
    <d v="2024-03-29T00:00:00"/>
    <d v="2024-03-29T10:56:19"/>
    <x v="0"/>
    <s v="ANON-0000-0000-0087"/>
    <n v="38.700000000000003"/>
    <s v="Latte"/>
    <n v="5"/>
    <x v="0"/>
  </r>
  <r>
    <d v="2024-03-29T00:00:00"/>
    <d v="2024-03-29T12:34:17"/>
    <x v="0"/>
    <s v="ANON-0000-0000-0088"/>
    <n v="38.700000000000003"/>
    <s v="Cappuccino"/>
    <n v="5"/>
    <x v="1"/>
  </r>
  <r>
    <d v="2024-03-29T00:00:00"/>
    <d v="2024-03-29T12:41:32"/>
    <x v="0"/>
    <s v="ANON-0000-0000-0088"/>
    <n v="38.700000000000003"/>
    <s v="Cappuccino"/>
    <n v="5"/>
    <x v="1"/>
  </r>
  <r>
    <d v="2024-03-29T00:00:00"/>
    <d v="2024-03-29T13:22:45"/>
    <x v="1"/>
    <m/>
    <n v="40"/>
    <s v="Cappuccino"/>
    <n v="5"/>
    <x v="2"/>
  </r>
  <r>
    <d v="2024-03-30T00:00:00"/>
    <d v="2024-03-30T11:59:20"/>
    <x v="0"/>
    <s v="ANON-0000-0000-0069"/>
    <n v="38.700000000000003"/>
    <s v="Latte"/>
    <n v="6"/>
    <x v="7"/>
  </r>
  <r>
    <d v="2024-03-30T00:00:00"/>
    <d v="2024-03-30T13:49:26"/>
    <x v="1"/>
    <m/>
    <n v="40"/>
    <s v="Cappuccino"/>
    <n v="6"/>
    <x v="2"/>
  </r>
  <r>
    <d v="2024-03-30T00:00:00"/>
    <d v="2024-03-30T16:12:32"/>
    <x v="0"/>
    <s v="ANON-0000-0000-0017"/>
    <n v="38.700000000000003"/>
    <s v="Latte"/>
    <n v="6"/>
    <x v="4"/>
  </r>
  <r>
    <d v="2024-03-30T00:00:00"/>
    <d v="2024-03-30T16:36:41"/>
    <x v="0"/>
    <s v="ANON-0000-0000-0009"/>
    <n v="38.700000000000003"/>
    <s v="Latte"/>
    <n v="6"/>
    <x v="4"/>
  </r>
  <r>
    <d v="2024-03-30T00:00:00"/>
    <d v="2024-03-30T16:37:58"/>
    <x v="0"/>
    <s v="ANON-0000-0000-0009"/>
    <n v="33.799999999999997"/>
    <s v="Americano with Milk"/>
    <n v="6"/>
    <x v="4"/>
  </r>
  <r>
    <d v="2024-03-31T00:00:00"/>
    <d v="2024-03-31T10:40:05"/>
    <x v="0"/>
    <s v="ANON-0000-0000-0089"/>
    <n v="38.700000000000003"/>
    <s v="Cappuccino"/>
    <n v="7"/>
    <x v="0"/>
  </r>
  <r>
    <d v="2024-03-31T00:00:00"/>
    <d v="2024-03-31T19:36:45"/>
    <x v="1"/>
    <m/>
    <n v="30"/>
    <s v="Americano"/>
    <n v="7"/>
    <x v="6"/>
  </r>
  <r>
    <d v="2024-04-01T00:00:00"/>
    <d v="2024-04-01T10:28:48"/>
    <x v="0"/>
    <s v="ANON-0000-0000-0004"/>
    <n v="28.9"/>
    <s v="Americano"/>
    <n v="1"/>
    <x v="0"/>
  </r>
  <r>
    <d v="2024-04-01T00:00:00"/>
    <d v="2024-04-01T10:29:42"/>
    <x v="0"/>
    <s v="ANON-0000-0000-0004"/>
    <n v="33.799999999999997"/>
    <s v="Americano with Milk"/>
    <n v="1"/>
    <x v="0"/>
  </r>
  <r>
    <d v="2024-04-01T00:00:00"/>
    <d v="2024-04-01T10:30:44"/>
    <x v="0"/>
    <s v="ANON-0000-0000-0004"/>
    <n v="33.799999999999997"/>
    <s v="Americano with Milk"/>
    <n v="1"/>
    <x v="0"/>
  </r>
  <r>
    <d v="2024-04-01T00:00:00"/>
    <d v="2024-04-01T11:15:44"/>
    <x v="0"/>
    <s v="ANON-0000-0000-0009"/>
    <n v="33.799999999999997"/>
    <s v="Americano with Milk"/>
    <n v="1"/>
    <x v="7"/>
  </r>
  <r>
    <d v="2024-04-01T00:00:00"/>
    <d v="2024-04-01T17:01:43"/>
    <x v="1"/>
    <m/>
    <n v="40"/>
    <s v="Cappuccino"/>
    <n v="1"/>
    <x v="9"/>
  </r>
  <r>
    <d v="2024-04-01T00:00:00"/>
    <d v="2024-04-01T18:18:42"/>
    <x v="0"/>
    <s v="ANON-0000-0000-0024"/>
    <n v="33.799999999999997"/>
    <s v="Americano with Milk"/>
    <n v="1"/>
    <x v="5"/>
  </r>
  <r>
    <d v="2024-04-01T00:00:00"/>
    <d v="2024-04-01T18:45:27"/>
    <x v="0"/>
    <s v="ANON-0000-0000-0090"/>
    <n v="38.700000000000003"/>
    <s v="Hot Chocolate"/>
    <n v="1"/>
    <x v="5"/>
  </r>
  <r>
    <d v="2024-04-02T00:00:00"/>
    <d v="2024-04-02T10:01:14"/>
    <x v="0"/>
    <s v="ANON-0000-0000-0001"/>
    <n v="38.700000000000003"/>
    <s v="Latte"/>
    <n v="2"/>
    <x v="0"/>
  </r>
  <r>
    <d v="2024-04-02T00:00:00"/>
    <d v="2024-04-02T16:18:34"/>
    <x v="0"/>
    <s v="ANON-0000-0000-0003"/>
    <n v="28.9"/>
    <s v="Americano"/>
    <n v="2"/>
    <x v="4"/>
  </r>
  <r>
    <d v="2024-04-02T00:00:00"/>
    <d v="2024-04-02T16:19:28"/>
    <x v="0"/>
    <s v="ANON-0000-0000-0003"/>
    <n v="28.9"/>
    <s v="Cortado"/>
    <n v="2"/>
    <x v="4"/>
  </r>
  <r>
    <d v="2024-04-02T00:00:00"/>
    <d v="2024-04-02T19:59:32"/>
    <x v="1"/>
    <m/>
    <n v="40"/>
    <s v="Cappuccino"/>
    <n v="2"/>
    <x v="6"/>
  </r>
  <r>
    <d v="2024-04-03T00:00:00"/>
    <d v="2024-04-03T10:19:14"/>
    <x v="0"/>
    <s v="ANON-0000-0000-0003"/>
    <n v="28.9"/>
    <s v="Cortado"/>
    <n v="3"/>
    <x v="0"/>
  </r>
  <r>
    <d v="2024-04-03T00:00:00"/>
    <d v="2024-04-03T10:20:08"/>
    <x v="0"/>
    <s v="ANON-0000-0000-0003"/>
    <n v="28.9"/>
    <s v="Americano"/>
    <n v="3"/>
    <x v="0"/>
  </r>
  <r>
    <d v="2024-04-03T00:00:00"/>
    <d v="2024-04-03T13:12:05"/>
    <x v="0"/>
    <s v="ANON-0000-0000-0012"/>
    <n v="38.700000000000003"/>
    <s v="Cappuccino"/>
    <n v="3"/>
    <x v="2"/>
  </r>
  <r>
    <d v="2024-04-03T00:00:00"/>
    <d v="2024-04-03T15:36:12"/>
    <x v="1"/>
    <m/>
    <n v="30"/>
    <s v="Cortado"/>
    <n v="3"/>
    <x v="3"/>
  </r>
  <r>
    <d v="2024-04-04T00:00:00"/>
    <d v="2024-04-04T10:44:56"/>
    <x v="0"/>
    <s v="ANON-0000-0000-0091"/>
    <n v="38.700000000000003"/>
    <s v="Latte"/>
    <n v="4"/>
    <x v="0"/>
  </r>
  <r>
    <d v="2024-04-04T00:00:00"/>
    <d v="2024-04-04T11:26:38"/>
    <x v="0"/>
    <s v="ANON-0000-0000-0092"/>
    <n v="38.700000000000003"/>
    <s v="Latte"/>
    <n v="4"/>
    <x v="7"/>
  </r>
  <r>
    <d v="2024-04-04T00:00:00"/>
    <d v="2024-04-04T11:27:48"/>
    <x v="0"/>
    <s v="ANON-0000-0000-0093"/>
    <n v="38.700000000000003"/>
    <s v="Cappuccino"/>
    <n v="4"/>
    <x v="7"/>
  </r>
  <r>
    <d v="2024-04-04T00:00:00"/>
    <d v="2024-04-04T12:23:02"/>
    <x v="0"/>
    <s v="ANON-0000-0000-0094"/>
    <n v="28.9"/>
    <s v="Cortado"/>
    <n v="4"/>
    <x v="1"/>
  </r>
  <r>
    <d v="2024-04-04T00:00:00"/>
    <d v="2024-04-04T19:42:08"/>
    <x v="1"/>
    <m/>
    <n v="40"/>
    <s v="Latte"/>
    <n v="4"/>
    <x v="6"/>
  </r>
  <r>
    <d v="2024-04-05T00:00:00"/>
    <d v="2024-04-05T10:40:43"/>
    <x v="0"/>
    <s v="ANON-0000-0000-0095"/>
    <n v="28.9"/>
    <s v="Americano"/>
    <n v="5"/>
    <x v="0"/>
  </r>
  <r>
    <d v="2024-04-05T00:00:00"/>
    <d v="2024-04-05T10:42:06"/>
    <x v="0"/>
    <s v="ANON-0000-0000-0012"/>
    <n v="28.9"/>
    <s v="Americano"/>
    <n v="5"/>
    <x v="0"/>
  </r>
  <r>
    <d v="2024-04-05T00:00:00"/>
    <d v="2024-04-05T11:06:15"/>
    <x v="0"/>
    <s v="ANON-0000-0000-0096"/>
    <n v="28.9"/>
    <s v="Cortado"/>
    <n v="5"/>
    <x v="7"/>
  </r>
  <r>
    <d v="2024-04-05T00:00:00"/>
    <d v="2024-04-05T12:14:28"/>
    <x v="0"/>
    <s v="ANON-0000-0000-0097"/>
    <n v="33.799999999999997"/>
    <s v="Americano with Milk"/>
    <n v="5"/>
    <x v="1"/>
  </r>
  <r>
    <d v="2024-04-05T00:00:00"/>
    <d v="2024-04-05T14:23:40"/>
    <x v="0"/>
    <s v="ANON-0000-0000-0098"/>
    <n v="38.700000000000003"/>
    <s v="Latte"/>
    <n v="5"/>
    <x v="8"/>
  </r>
  <r>
    <d v="2024-04-05T00:00:00"/>
    <d v="2024-04-05T14:24:50"/>
    <x v="0"/>
    <s v="ANON-0000-0000-0098"/>
    <n v="28.9"/>
    <s v="Cortado"/>
    <n v="5"/>
    <x v="8"/>
  </r>
  <r>
    <d v="2024-04-05T00:00:00"/>
    <d v="2024-04-05T15:30:50"/>
    <x v="1"/>
    <m/>
    <n v="40"/>
    <s v="Latte"/>
    <n v="5"/>
    <x v="3"/>
  </r>
  <r>
    <d v="2024-04-05T00:00:00"/>
    <d v="2024-04-05T15:54:16"/>
    <x v="1"/>
    <m/>
    <n v="40"/>
    <s v="Cappuccino"/>
    <n v="5"/>
    <x v="3"/>
  </r>
  <r>
    <d v="2024-04-05T00:00:00"/>
    <d v="2024-04-05T15:55:31"/>
    <x v="1"/>
    <m/>
    <n v="30"/>
    <s v="Americano"/>
    <n v="5"/>
    <x v="3"/>
  </r>
  <r>
    <d v="2024-04-05T00:00:00"/>
    <d v="2024-04-05T16:17:44"/>
    <x v="1"/>
    <m/>
    <n v="40"/>
    <s v="Cocoa"/>
    <n v="5"/>
    <x v="4"/>
  </r>
  <r>
    <d v="2024-04-05T00:00:00"/>
    <d v="2024-04-05T16:18:24"/>
    <x v="0"/>
    <s v="ANON-0000-0000-0003"/>
    <n v="24"/>
    <s v="Espresso"/>
    <n v="5"/>
    <x v="4"/>
  </r>
  <r>
    <d v="2024-04-06T00:00:00"/>
    <d v="2024-04-06T12:32:31"/>
    <x v="0"/>
    <s v="ANON-0000-0000-0099"/>
    <n v="33.799999999999997"/>
    <s v="Americano with Milk"/>
    <n v="6"/>
    <x v="1"/>
  </r>
  <r>
    <d v="2024-04-06T00:00:00"/>
    <d v="2024-04-06T14:13:19"/>
    <x v="0"/>
    <s v="ANON-0000-0000-0040"/>
    <n v="38.700000000000003"/>
    <s v="Cappuccino"/>
    <n v="6"/>
    <x v="8"/>
  </r>
  <r>
    <d v="2024-04-06T00:00:00"/>
    <d v="2024-04-06T14:14:27"/>
    <x v="0"/>
    <s v="ANON-0000-0000-0040"/>
    <n v="28.9"/>
    <s v="Americano"/>
    <n v="6"/>
    <x v="8"/>
  </r>
  <r>
    <d v="2024-04-06T00:00:00"/>
    <d v="2024-04-06T14:49:50"/>
    <x v="0"/>
    <s v="ANON-0000-0000-0009"/>
    <n v="38.700000000000003"/>
    <s v="Latte"/>
    <n v="6"/>
    <x v="8"/>
  </r>
  <r>
    <d v="2024-04-07T00:00:00"/>
    <d v="2024-04-07T10:12:53"/>
    <x v="0"/>
    <s v="ANON-0000-0000-0091"/>
    <n v="38.700000000000003"/>
    <s v="Latte"/>
    <n v="7"/>
    <x v="0"/>
  </r>
  <r>
    <d v="2024-04-07T00:00:00"/>
    <d v="2024-04-07T12:44:32"/>
    <x v="0"/>
    <s v="ANON-0000-0000-0040"/>
    <n v="38.700000000000003"/>
    <s v="Cappuccino"/>
    <n v="7"/>
    <x v="1"/>
  </r>
  <r>
    <d v="2024-04-07T00:00:00"/>
    <d v="2024-04-07T12:46:05"/>
    <x v="0"/>
    <s v="ANON-0000-0000-0040"/>
    <n v="38.700000000000003"/>
    <s v="Cappuccino"/>
    <n v="7"/>
    <x v="1"/>
  </r>
  <r>
    <d v="2024-04-07T00:00:00"/>
    <d v="2024-04-07T14:16:25"/>
    <x v="0"/>
    <s v="ANON-0000-0000-0100"/>
    <n v="28.9"/>
    <s v="Cortado"/>
    <n v="7"/>
    <x v="8"/>
  </r>
  <r>
    <d v="2024-04-07T00:00:00"/>
    <d v="2024-04-07T14:17:31"/>
    <x v="0"/>
    <s v="ANON-0000-0000-0100"/>
    <n v="24"/>
    <s v="Espresso"/>
    <n v="7"/>
    <x v="8"/>
  </r>
  <r>
    <d v="2024-04-07T00:00:00"/>
    <d v="2024-04-07T18:01:17"/>
    <x v="0"/>
    <s v="ANON-0000-0000-0101"/>
    <n v="38.700000000000003"/>
    <s v="Hot Chocolate"/>
    <n v="7"/>
    <x v="5"/>
  </r>
  <r>
    <d v="2024-04-07T00:00:00"/>
    <d v="2024-04-07T18:02:04"/>
    <x v="0"/>
    <s v="ANON-0000-0000-0101"/>
    <n v="33.799999999999997"/>
    <s v="Americano with Milk"/>
    <n v="7"/>
    <x v="5"/>
  </r>
  <r>
    <d v="2024-04-08T00:00:00"/>
    <d v="2024-04-08T10:58:21"/>
    <x v="0"/>
    <s v="ANON-0000-0000-0102"/>
    <n v="33.799999999999997"/>
    <s v="Americano with Milk"/>
    <n v="1"/>
    <x v="0"/>
  </r>
  <r>
    <d v="2024-04-08T00:00:00"/>
    <d v="2024-04-08T10:59:28"/>
    <x v="0"/>
    <s v="ANON-0000-0000-0103"/>
    <n v="38.700000000000003"/>
    <s v="Cappuccino"/>
    <n v="1"/>
    <x v="0"/>
  </r>
  <r>
    <d v="2024-04-08T00:00:00"/>
    <d v="2024-04-08T11:01:20"/>
    <x v="0"/>
    <s v="ANON-0000-0000-0012"/>
    <n v="28.9"/>
    <s v="Americano"/>
    <n v="1"/>
    <x v="7"/>
  </r>
  <r>
    <d v="2024-04-08T00:00:00"/>
    <d v="2024-04-08T11:04:47"/>
    <x v="0"/>
    <s v="ANON-0000-0000-0104"/>
    <n v="38.700000000000003"/>
    <s v="Cappuccino"/>
    <n v="1"/>
    <x v="7"/>
  </r>
  <r>
    <d v="2024-04-08T00:00:00"/>
    <d v="2024-04-08T12:54:26"/>
    <x v="1"/>
    <m/>
    <n v="25"/>
    <s v="Espresso"/>
    <n v="1"/>
    <x v="1"/>
  </r>
  <r>
    <d v="2024-04-08T00:00:00"/>
    <d v="2024-04-08T15:43:37"/>
    <x v="1"/>
    <m/>
    <n v="35"/>
    <s v="Americano with Milk"/>
    <n v="1"/>
    <x v="3"/>
  </r>
  <r>
    <d v="2024-04-08T00:00:00"/>
    <d v="2024-04-08T16:41:38"/>
    <x v="0"/>
    <s v="ANON-0000-0000-0017"/>
    <n v="38.700000000000003"/>
    <s v="Latte"/>
    <n v="1"/>
    <x v="4"/>
  </r>
  <r>
    <d v="2024-04-08T00:00:00"/>
    <d v="2024-04-08T18:18:10"/>
    <x v="0"/>
    <s v="ANON-0000-0000-0105"/>
    <n v="28.9"/>
    <s v="Americano"/>
    <n v="1"/>
    <x v="5"/>
  </r>
  <r>
    <d v="2024-04-08T00:00:00"/>
    <d v="2024-04-08T19:22:27"/>
    <x v="0"/>
    <s v="ANON-0000-0000-0024"/>
    <n v="33.799999999999997"/>
    <s v="Americano with Milk"/>
    <n v="1"/>
    <x v="6"/>
  </r>
  <r>
    <d v="2024-04-08T00:00:00"/>
    <d v="2024-04-08T19:23:59"/>
    <x v="0"/>
    <s v="ANON-0000-0000-0106"/>
    <n v="38.700000000000003"/>
    <s v="Cappuccino"/>
    <n v="1"/>
    <x v="6"/>
  </r>
  <r>
    <d v="2024-04-09T00:00:00"/>
    <d v="2024-04-09T10:22:27"/>
    <x v="1"/>
    <m/>
    <n v="40"/>
    <s v="Cappuccino"/>
    <n v="2"/>
    <x v="0"/>
  </r>
  <r>
    <d v="2024-04-09T00:00:00"/>
    <d v="2024-04-09T10:24:10"/>
    <x v="1"/>
    <m/>
    <n v="30"/>
    <s v="Americano"/>
    <n v="2"/>
    <x v="0"/>
  </r>
  <r>
    <d v="2024-04-09T00:00:00"/>
    <d v="2024-04-09T11:42:28"/>
    <x v="0"/>
    <s v="ANON-0000-0000-0091"/>
    <n v="38.700000000000003"/>
    <s v="Latte"/>
    <n v="2"/>
    <x v="7"/>
  </r>
  <r>
    <d v="2024-04-09T00:00:00"/>
    <d v="2024-04-09T15:11:49"/>
    <x v="0"/>
    <s v="ANON-0000-0000-0107"/>
    <n v="38.700000000000003"/>
    <s v="Hot Chocolate"/>
    <n v="2"/>
    <x v="3"/>
  </r>
  <r>
    <d v="2024-04-09T00:00:00"/>
    <d v="2024-04-09T17:25:24"/>
    <x v="0"/>
    <s v="ANON-0000-0000-0049"/>
    <n v="38.700000000000003"/>
    <s v="Hot Chocolate"/>
    <n v="2"/>
    <x v="9"/>
  </r>
  <r>
    <d v="2024-04-10T00:00:00"/>
    <d v="2024-04-10T10:21:26"/>
    <x v="1"/>
    <m/>
    <n v="25"/>
    <s v="Espresso"/>
    <n v="3"/>
    <x v="0"/>
  </r>
  <r>
    <d v="2024-04-10T00:00:00"/>
    <d v="2024-04-10T17:55:07"/>
    <x v="1"/>
    <m/>
    <n v="40"/>
    <s v="Hot Chocolate"/>
    <n v="3"/>
    <x v="9"/>
  </r>
  <r>
    <d v="2024-04-10T00:00:00"/>
    <d v="2024-04-10T17:55:31"/>
    <x v="0"/>
    <s v="ANON-0000-0000-0108"/>
    <n v="24"/>
    <s v="Espresso"/>
    <n v="3"/>
    <x v="9"/>
  </r>
  <r>
    <d v="2024-04-10T00:00:00"/>
    <d v="2024-04-10T18:24:59"/>
    <x v="0"/>
    <s v="ANON-0000-0000-0009"/>
    <n v="38.700000000000003"/>
    <s v="Cappuccino"/>
    <n v="3"/>
    <x v="5"/>
  </r>
  <r>
    <d v="2024-04-10T00:00:00"/>
    <d v="2024-04-10T20:04:05"/>
    <x v="0"/>
    <s v="ANON-0000-0000-0109"/>
    <n v="38.700000000000003"/>
    <s v="Latte"/>
    <n v="3"/>
    <x v="12"/>
  </r>
  <r>
    <d v="2024-04-11T00:00:00"/>
    <d v="2024-04-11T10:41:23"/>
    <x v="0"/>
    <s v="ANON-0000-0000-0110"/>
    <n v="28.9"/>
    <s v="Americano"/>
    <n v="4"/>
    <x v="0"/>
  </r>
  <r>
    <d v="2024-04-11T00:00:00"/>
    <d v="2024-04-11T10:42:59"/>
    <x v="0"/>
    <s v="ANON-0000-0000-0110"/>
    <n v="28.9"/>
    <s v="Americano"/>
    <n v="4"/>
    <x v="0"/>
  </r>
  <r>
    <d v="2024-04-11T00:00:00"/>
    <d v="2024-04-11T16:35:23"/>
    <x v="0"/>
    <s v="ANON-0000-0000-0017"/>
    <n v="38.700000000000003"/>
    <s v="Latte"/>
    <n v="4"/>
    <x v="4"/>
  </r>
  <r>
    <d v="2024-04-11T00:00:00"/>
    <d v="2024-04-11T19:16:57"/>
    <x v="0"/>
    <s v="ANON-0000-0000-0106"/>
    <n v="38.700000000000003"/>
    <s v="Cappuccino"/>
    <n v="4"/>
    <x v="6"/>
  </r>
  <r>
    <d v="2024-04-11T00:00:00"/>
    <d v="2024-04-11T19:18:37"/>
    <x v="0"/>
    <s v="ANON-0000-0000-0024"/>
    <n v="33.799999999999997"/>
    <s v="Americano with Milk"/>
    <n v="4"/>
    <x v="6"/>
  </r>
  <r>
    <d v="2024-04-12T00:00:00"/>
    <d v="2024-04-12T19:03:43"/>
    <x v="0"/>
    <s v="ANON-0000-0000-0019"/>
    <n v="38.700000000000003"/>
    <s v="Hot Chocolate"/>
    <n v="5"/>
    <x v="6"/>
  </r>
  <r>
    <d v="2024-04-12T00:00:00"/>
    <d v="2024-04-12T19:38:23"/>
    <x v="0"/>
    <s v="ANON-0000-0000-0009"/>
    <n v="28.9"/>
    <s v="Cortado"/>
    <n v="5"/>
    <x v="6"/>
  </r>
  <r>
    <d v="2024-04-13T00:00:00"/>
    <d v="2024-04-13T12:29:20"/>
    <x v="0"/>
    <s v="ANON-0000-0000-0009"/>
    <n v="38.700000000000003"/>
    <s v="Latte"/>
    <n v="6"/>
    <x v="1"/>
  </r>
  <r>
    <d v="2024-04-13T00:00:00"/>
    <d v="2024-04-13T12:43:02"/>
    <x v="0"/>
    <s v="ANON-0000-0000-0012"/>
    <n v="28.9"/>
    <s v="Americano"/>
    <n v="6"/>
    <x v="1"/>
  </r>
  <r>
    <d v="2024-04-13T00:00:00"/>
    <d v="2024-04-13T15:06:52"/>
    <x v="1"/>
    <m/>
    <n v="40"/>
    <s v="Hot Chocolate"/>
    <n v="6"/>
    <x v="3"/>
  </r>
  <r>
    <d v="2024-04-13T00:00:00"/>
    <d v="2024-04-13T15:07:56"/>
    <x v="1"/>
    <m/>
    <n v="40"/>
    <s v="Hot Chocolate"/>
    <n v="6"/>
    <x v="3"/>
  </r>
  <r>
    <d v="2024-04-13T00:00:00"/>
    <d v="2024-04-13T16:18:04"/>
    <x v="0"/>
    <s v="ANON-0000-0000-0111"/>
    <n v="38.700000000000003"/>
    <s v="Cappuccino"/>
    <n v="6"/>
    <x v="4"/>
  </r>
  <r>
    <d v="2024-04-13T00:00:00"/>
    <d v="2024-04-13T16:19:40"/>
    <x v="0"/>
    <s v="ANON-0000-0000-0111"/>
    <n v="38.700000000000003"/>
    <s v="Latte"/>
    <n v="6"/>
    <x v="4"/>
  </r>
  <r>
    <d v="2024-04-13T00:00:00"/>
    <d v="2024-04-13T17:51:26"/>
    <x v="0"/>
    <s v="ANON-0000-0000-0112"/>
    <n v="38.700000000000003"/>
    <s v="Cappuccino"/>
    <n v="6"/>
    <x v="9"/>
  </r>
  <r>
    <d v="2024-04-13T00:00:00"/>
    <d v="2024-04-13T17:53:19"/>
    <x v="0"/>
    <s v="ANON-0000-0000-0012"/>
    <n v="38.700000000000003"/>
    <s v="Cappuccino"/>
    <n v="6"/>
    <x v="9"/>
  </r>
  <r>
    <d v="2024-04-14T00:00:00"/>
    <d v="2024-04-14T10:55:27"/>
    <x v="1"/>
    <m/>
    <n v="40"/>
    <s v="Latte"/>
    <n v="7"/>
    <x v="0"/>
  </r>
  <r>
    <d v="2024-04-14T00:00:00"/>
    <d v="2024-04-14T12:24:39"/>
    <x v="0"/>
    <s v="ANON-0000-0000-0113"/>
    <n v="38.700000000000003"/>
    <s v="Cappuccino"/>
    <n v="7"/>
    <x v="1"/>
  </r>
  <r>
    <d v="2024-04-14T00:00:00"/>
    <d v="2024-04-14T12:27:09"/>
    <x v="1"/>
    <m/>
    <n v="30"/>
    <s v="Cortado"/>
    <n v="7"/>
    <x v="1"/>
  </r>
  <r>
    <d v="2024-04-14T00:00:00"/>
    <d v="2024-04-14T12:29:07"/>
    <x v="1"/>
    <m/>
    <n v="30"/>
    <s v="Cortado"/>
    <n v="7"/>
    <x v="1"/>
  </r>
  <r>
    <d v="2024-04-14T00:00:00"/>
    <d v="2024-04-14T12:31:36"/>
    <x v="1"/>
    <m/>
    <n v="35"/>
    <s v="Americano with Milk"/>
    <n v="7"/>
    <x v="1"/>
  </r>
  <r>
    <d v="2024-04-14T00:00:00"/>
    <d v="2024-04-14T13:21:50"/>
    <x v="0"/>
    <s v="ANON-0000-0000-0114"/>
    <n v="28.9"/>
    <s v="Cortado"/>
    <n v="7"/>
    <x v="2"/>
  </r>
  <r>
    <d v="2024-04-14T00:00:00"/>
    <d v="2024-04-14T14:23:32"/>
    <x v="0"/>
    <s v="ANON-0000-0000-0012"/>
    <n v="28.9"/>
    <s v="Americano"/>
    <n v="7"/>
    <x v="8"/>
  </r>
  <r>
    <d v="2024-04-14T00:00:00"/>
    <d v="2024-04-14T14:24:27"/>
    <x v="0"/>
    <s v="ANON-0000-0000-0012"/>
    <n v="28.9"/>
    <s v="Americano"/>
    <n v="7"/>
    <x v="8"/>
  </r>
  <r>
    <d v="2024-04-14T00:00:00"/>
    <d v="2024-04-14T14:25:18"/>
    <x v="0"/>
    <s v="ANON-0000-0000-0012"/>
    <n v="28.9"/>
    <s v="Americano"/>
    <n v="7"/>
    <x v="8"/>
  </r>
  <r>
    <d v="2024-04-14T00:00:00"/>
    <d v="2024-04-14T15:46:28"/>
    <x v="0"/>
    <s v="ANON-0000-0000-0017"/>
    <n v="38.700000000000003"/>
    <s v="Cappuccino"/>
    <n v="7"/>
    <x v="3"/>
  </r>
  <r>
    <d v="2024-04-14T00:00:00"/>
    <d v="2024-04-14T16:59:55"/>
    <x v="0"/>
    <s v="ANON-0000-0000-0012"/>
    <n v="28.9"/>
    <s v="Cortado"/>
    <n v="7"/>
    <x v="4"/>
  </r>
  <r>
    <d v="2024-04-14T00:00:00"/>
    <d v="2024-04-14T17:00:45"/>
    <x v="0"/>
    <s v="ANON-0000-0000-0019"/>
    <n v="38.700000000000003"/>
    <s v="Latte"/>
    <n v="7"/>
    <x v="9"/>
  </r>
  <r>
    <d v="2024-04-14T00:00:00"/>
    <d v="2024-04-14T18:38:20"/>
    <x v="0"/>
    <s v="ANON-0000-0000-0115"/>
    <n v="38.700000000000003"/>
    <s v="Cappuccino"/>
    <n v="7"/>
    <x v="5"/>
  </r>
  <r>
    <d v="2024-04-15T00:00:00"/>
    <d v="2024-04-15T11:45:25"/>
    <x v="0"/>
    <s v="ANON-0000-0000-0064"/>
    <n v="28.9"/>
    <s v="Americano"/>
    <n v="1"/>
    <x v="7"/>
  </r>
  <r>
    <d v="2024-04-15T00:00:00"/>
    <d v="2024-04-15T17:01:46"/>
    <x v="0"/>
    <s v="ANON-0000-0000-0003"/>
    <n v="28.9"/>
    <s v="Americano"/>
    <n v="1"/>
    <x v="9"/>
  </r>
  <r>
    <d v="2024-04-15T00:00:00"/>
    <d v="2024-04-15T17:02:50"/>
    <x v="0"/>
    <s v="ANON-0000-0000-0004"/>
    <n v="33.799999999999997"/>
    <s v="Americano with Milk"/>
    <n v="1"/>
    <x v="9"/>
  </r>
  <r>
    <d v="2024-04-15T00:00:00"/>
    <d v="2024-04-15T19:33:03"/>
    <x v="0"/>
    <s v="ANON-0000-0000-0009"/>
    <n v="33.799999999999997"/>
    <s v="Americano with Milk"/>
    <n v="1"/>
    <x v="6"/>
  </r>
  <r>
    <d v="2024-04-15T00:00:00"/>
    <d v="2024-04-15T19:41:58"/>
    <x v="1"/>
    <m/>
    <n v="25"/>
    <s v="Espresso"/>
    <n v="1"/>
    <x v="6"/>
  </r>
  <r>
    <d v="2024-04-16T00:00:00"/>
    <d v="2024-04-16T10:43:50"/>
    <x v="1"/>
    <m/>
    <n v="35"/>
    <s v="Americano with Milk"/>
    <n v="2"/>
    <x v="0"/>
  </r>
  <r>
    <d v="2024-04-16T00:00:00"/>
    <d v="2024-04-16T10:46:26"/>
    <x v="0"/>
    <s v="ANON-0000-0000-0116"/>
    <n v="33.799999999999997"/>
    <s v="Americano with Milk"/>
    <n v="2"/>
    <x v="0"/>
  </r>
  <r>
    <d v="2024-04-16T00:00:00"/>
    <d v="2024-04-16T12:40:48"/>
    <x v="0"/>
    <s v="ANON-0000-0000-0117"/>
    <n v="38.700000000000003"/>
    <s v="Cocoa"/>
    <n v="2"/>
    <x v="1"/>
  </r>
  <r>
    <d v="2024-04-16T00:00:00"/>
    <d v="2024-04-16T12:52:08"/>
    <x v="0"/>
    <s v="ANON-0000-0000-0064"/>
    <n v="28.9"/>
    <s v="Cortado"/>
    <n v="2"/>
    <x v="1"/>
  </r>
  <r>
    <d v="2024-04-16T00:00:00"/>
    <d v="2024-04-16T15:03:17"/>
    <x v="0"/>
    <s v="ANON-0000-0000-0118"/>
    <n v="28.9"/>
    <s v="Americano"/>
    <n v="2"/>
    <x v="3"/>
  </r>
  <r>
    <d v="2024-04-16T00:00:00"/>
    <d v="2024-04-16T17:42:04"/>
    <x v="0"/>
    <s v="ANON-0000-0000-0024"/>
    <n v="33.799999999999997"/>
    <s v="Americano with Milk"/>
    <n v="2"/>
    <x v="9"/>
  </r>
  <r>
    <d v="2024-04-16T00:00:00"/>
    <d v="2024-04-16T17:43:23"/>
    <x v="0"/>
    <s v="ANON-0000-0000-0009"/>
    <n v="38.700000000000003"/>
    <s v="Cappuccino"/>
    <n v="2"/>
    <x v="9"/>
  </r>
  <r>
    <d v="2024-04-16T00:00:00"/>
    <d v="2024-04-16T18:09:05"/>
    <x v="0"/>
    <s v="ANON-0000-0000-0050"/>
    <n v="38.700000000000003"/>
    <s v="Cocoa"/>
    <n v="2"/>
    <x v="5"/>
  </r>
  <r>
    <d v="2024-04-17T00:00:00"/>
    <d v="2024-04-17T13:33:00"/>
    <x v="0"/>
    <s v="ANON-0000-0000-0012"/>
    <n v="28.9"/>
    <s v="Americano"/>
    <n v="3"/>
    <x v="2"/>
  </r>
  <r>
    <d v="2024-04-17T00:00:00"/>
    <d v="2024-04-17T13:44:00"/>
    <x v="0"/>
    <s v="ANON-0000-0000-0119"/>
    <n v="24"/>
    <s v="Espresso"/>
    <n v="3"/>
    <x v="2"/>
  </r>
  <r>
    <d v="2024-04-17T00:00:00"/>
    <d v="2024-04-17T16:13:24"/>
    <x v="1"/>
    <m/>
    <n v="40"/>
    <s v="Cappuccino"/>
    <n v="3"/>
    <x v="4"/>
  </r>
  <r>
    <d v="2024-04-17T00:00:00"/>
    <d v="2024-04-17T17:01:35"/>
    <x v="0"/>
    <s v="ANON-0000-0000-0120"/>
    <n v="38.700000000000003"/>
    <s v="Cappuccino"/>
    <n v="3"/>
    <x v="9"/>
  </r>
  <r>
    <d v="2024-04-17T00:00:00"/>
    <d v="2024-04-17T17:02:41"/>
    <x v="0"/>
    <s v="ANON-0000-0000-0120"/>
    <n v="38.700000000000003"/>
    <s v="Cappuccino"/>
    <n v="3"/>
    <x v="9"/>
  </r>
  <r>
    <d v="2024-04-17T00:00:00"/>
    <d v="2024-04-17T18:14:03"/>
    <x v="0"/>
    <s v="ANON-0000-0000-0121"/>
    <n v="28.9"/>
    <s v="Cortado"/>
    <n v="3"/>
    <x v="5"/>
  </r>
  <r>
    <d v="2024-04-18T00:00:00"/>
    <d v="2024-04-18T11:19:02"/>
    <x v="0"/>
    <s v="ANON-0000-0000-0003"/>
    <n v="28.9"/>
    <s v="Americano"/>
    <n v="4"/>
    <x v="7"/>
  </r>
  <r>
    <d v="2024-04-18T00:00:00"/>
    <d v="2024-04-18T11:20:06"/>
    <x v="0"/>
    <s v="ANON-0000-0000-0003"/>
    <n v="28.9"/>
    <s v="Americano"/>
    <n v="4"/>
    <x v="7"/>
  </r>
  <r>
    <d v="2024-04-18T00:00:00"/>
    <d v="2024-04-18T13:49:13"/>
    <x v="0"/>
    <s v="ANON-0000-0000-0122"/>
    <n v="33.799999999999997"/>
    <s v="Americano with Milk"/>
    <n v="4"/>
    <x v="2"/>
  </r>
  <r>
    <d v="2024-04-18T00:00:00"/>
    <d v="2024-04-18T13:50:17"/>
    <x v="0"/>
    <s v="ANON-0000-0000-0122"/>
    <n v="28.9"/>
    <s v="Cortado"/>
    <n v="4"/>
    <x v="2"/>
  </r>
  <r>
    <d v="2024-04-18T00:00:00"/>
    <d v="2024-04-18T14:34:20"/>
    <x v="0"/>
    <s v="ANON-0000-0000-0123"/>
    <n v="38.700000000000003"/>
    <s v="Cappuccino"/>
    <n v="4"/>
    <x v="8"/>
  </r>
  <r>
    <d v="2024-04-18T00:00:00"/>
    <d v="2024-04-18T14:35:49"/>
    <x v="0"/>
    <s v="ANON-0000-0000-0123"/>
    <n v="38.700000000000003"/>
    <s v="Latte"/>
    <n v="4"/>
    <x v="8"/>
  </r>
  <r>
    <d v="2024-04-18T00:00:00"/>
    <d v="2024-04-18T17:44:16"/>
    <x v="0"/>
    <s v="ANON-0000-0000-0069"/>
    <n v="38.700000000000003"/>
    <s v="Latte"/>
    <n v="4"/>
    <x v="9"/>
  </r>
  <r>
    <d v="2024-04-18T00:00:00"/>
    <d v="2024-04-18T18:21:06"/>
    <x v="0"/>
    <s v="ANON-0000-0000-0085"/>
    <n v="38.700000000000003"/>
    <s v="Cappuccino"/>
    <n v="4"/>
    <x v="5"/>
  </r>
  <r>
    <d v="2024-04-18T00:00:00"/>
    <d v="2024-04-18T19:39:51"/>
    <x v="0"/>
    <s v="ANON-0000-0000-0024"/>
    <n v="38.700000000000003"/>
    <s v="Hot Chocolate"/>
    <n v="4"/>
    <x v="6"/>
  </r>
  <r>
    <d v="2024-04-18T00:00:00"/>
    <d v="2024-04-18T19:40:49"/>
    <x v="0"/>
    <s v="ANON-0000-0000-0009"/>
    <n v="38.700000000000003"/>
    <s v="Hot Chocolate"/>
    <n v="4"/>
    <x v="6"/>
  </r>
  <r>
    <d v="2024-04-19T00:00:00"/>
    <d v="2024-04-19T10:10:36"/>
    <x v="0"/>
    <s v="ANON-0000-0000-0001"/>
    <n v="38.700000000000003"/>
    <s v="Latte"/>
    <n v="5"/>
    <x v="0"/>
  </r>
  <r>
    <d v="2024-04-19T00:00:00"/>
    <d v="2024-04-19T13:11:48"/>
    <x v="0"/>
    <s v="ANON-0000-0000-0040"/>
    <n v="33.799999999999997"/>
    <s v="Americano with Milk"/>
    <n v="5"/>
    <x v="2"/>
  </r>
  <r>
    <d v="2024-04-19T00:00:00"/>
    <d v="2024-04-19T13:13:21"/>
    <x v="0"/>
    <s v="ANON-0000-0000-0040"/>
    <n v="38.700000000000003"/>
    <s v="Cappuccino"/>
    <n v="5"/>
    <x v="2"/>
  </r>
  <r>
    <d v="2024-04-19T00:00:00"/>
    <d v="2024-04-19T13:58:54"/>
    <x v="0"/>
    <s v="ANON-0000-0000-0124"/>
    <n v="38.700000000000003"/>
    <s v="Hot Chocolate"/>
    <n v="5"/>
    <x v="2"/>
  </r>
  <r>
    <d v="2024-04-19T00:00:00"/>
    <d v="2024-04-19T13:59:50"/>
    <x v="0"/>
    <s v="ANON-0000-0000-0124"/>
    <n v="38.700000000000003"/>
    <s v="Cappuccino"/>
    <n v="5"/>
    <x v="2"/>
  </r>
  <r>
    <d v="2024-04-19T00:00:00"/>
    <d v="2024-04-19T18:23:19"/>
    <x v="0"/>
    <s v="ANON-0000-0000-0024"/>
    <n v="38.700000000000003"/>
    <s v="Cocoa"/>
    <n v="5"/>
    <x v="5"/>
  </r>
  <r>
    <d v="2024-04-19T00:00:00"/>
    <d v="2024-04-19T18:25:33"/>
    <x v="0"/>
    <s v="ANON-0000-0000-0009"/>
    <n v="33.799999999999997"/>
    <s v="Americano with Milk"/>
    <n v="5"/>
    <x v="5"/>
  </r>
  <r>
    <d v="2024-04-20T00:00:00"/>
    <d v="2024-04-20T11:24:43"/>
    <x v="1"/>
    <m/>
    <n v="35"/>
    <s v="Americano with Milk"/>
    <n v="6"/>
    <x v="7"/>
  </r>
  <r>
    <d v="2024-04-20T00:00:00"/>
    <d v="2024-04-20T12:08:36"/>
    <x v="0"/>
    <s v="ANON-0000-0000-0125"/>
    <n v="33.799999999999997"/>
    <s v="Americano with Milk"/>
    <n v="6"/>
    <x v="1"/>
  </r>
  <r>
    <d v="2024-04-20T00:00:00"/>
    <d v="2024-04-20T12:09:43"/>
    <x v="0"/>
    <s v="ANON-0000-0000-0125"/>
    <n v="33.799999999999997"/>
    <s v="Americano with Milk"/>
    <n v="6"/>
    <x v="1"/>
  </r>
  <r>
    <d v="2024-04-20T00:00:00"/>
    <d v="2024-04-20T13:08:37"/>
    <x v="0"/>
    <s v="ANON-0000-0000-0118"/>
    <n v="28.9"/>
    <s v="Americano"/>
    <n v="6"/>
    <x v="2"/>
  </r>
  <r>
    <d v="2024-04-20T00:00:00"/>
    <d v="2024-04-20T13:09:48"/>
    <x v="0"/>
    <s v="ANON-0000-0000-0118"/>
    <n v="33.799999999999997"/>
    <s v="Americano with Milk"/>
    <n v="6"/>
    <x v="2"/>
  </r>
  <r>
    <d v="2024-04-20T00:00:00"/>
    <d v="2024-04-20T13:10:55"/>
    <x v="0"/>
    <s v="ANON-0000-0000-0118"/>
    <n v="38.700000000000003"/>
    <s v="Hot Chocolate"/>
    <n v="6"/>
    <x v="2"/>
  </r>
  <r>
    <d v="2024-04-20T00:00:00"/>
    <d v="2024-04-20T14:44:18"/>
    <x v="0"/>
    <s v="ANON-0000-0000-0040"/>
    <n v="38.700000000000003"/>
    <s v="Cappuccino"/>
    <n v="6"/>
    <x v="8"/>
  </r>
  <r>
    <d v="2024-04-20T00:00:00"/>
    <d v="2024-04-20T15:11:00"/>
    <x v="0"/>
    <s v="ANON-0000-0000-0009"/>
    <n v="33.799999999999997"/>
    <s v="Americano with Milk"/>
    <n v="6"/>
    <x v="3"/>
  </r>
  <r>
    <d v="2024-04-20T00:00:00"/>
    <d v="2024-04-20T15:22:41"/>
    <x v="0"/>
    <s v="ANON-0000-0000-0012"/>
    <n v="32.82"/>
    <s v="Americano with Milk"/>
    <n v="6"/>
    <x v="3"/>
  </r>
  <r>
    <d v="2024-04-20T00:00:00"/>
    <d v="2024-04-20T15:49:25"/>
    <x v="0"/>
    <s v="ANON-0000-0000-0126"/>
    <n v="32.82"/>
    <s v="Americano with Milk"/>
    <n v="6"/>
    <x v="3"/>
  </r>
  <r>
    <d v="2024-04-20T00:00:00"/>
    <d v="2024-04-20T17:07:58"/>
    <x v="1"/>
    <m/>
    <n v="39"/>
    <s v="Cocoa"/>
    <n v="6"/>
    <x v="9"/>
  </r>
  <r>
    <d v="2024-04-20T00:00:00"/>
    <d v="2024-04-20T18:27:41"/>
    <x v="0"/>
    <s v="ANON-0000-0000-0127"/>
    <n v="37.72"/>
    <s v="Cappuccino"/>
    <n v="6"/>
    <x v="5"/>
  </r>
  <r>
    <d v="2024-04-20T00:00:00"/>
    <d v="2024-04-20T18:28:47"/>
    <x v="0"/>
    <s v="ANON-0000-0000-0127"/>
    <n v="37.72"/>
    <s v="Cappuccino"/>
    <n v="6"/>
    <x v="5"/>
  </r>
  <r>
    <d v="2024-04-20T00:00:00"/>
    <d v="2024-04-20T19:30:55"/>
    <x v="0"/>
    <s v="ANON-0000-0000-0128"/>
    <n v="37.72"/>
    <s v="Latte"/>
    <n v="6"/>
    <x v="6"/>
  </r>
  <r>
    <d v="2024-04-21T00:00:00"/>
    <d v="2024-04-21T11:16:46"/>
    <x v="0"/>
    <s v="ANON-0000-0000-0001"/>
    <n v="37.72"/>
    <s v="Latte"/>
    <n v="7"/>
    <x v="7"/>
  </r>
  <r>
    <d v="2024-04-21T00:00:00"/>
    <d v="2024-04-21T14:15:38"/>
    <x v="0"/>
    <s v="ANON-0000-0000-0099"/>
    <n v="27.92"/>
    <s v="Americano"/>
    <n v="7"/>
    <x v="8"/>
  </r>
  <r>
    <d v="2024-04-21T00:00:00"/>
    <d v="2024-04-21T17:09:03"/>
    <x v="1"/>
    <m/>
    <n v="39"/>
    <s v="Cappuccino"/>
    <n v="7"/>
    <x v="9"/>
  </r>
  <r>
    <d v="2024-04-22T00:00:00"/>
    <d v="2024-04-22T11:09:16"/>
    <x v="0"/>
    <s v="ANON-0000-0000-0012"/>
    <n v="27.92"/>
    <s v="Americano"/>
    <n v="1"/>
    <x v="7"/>
  </r>
  <r>
    <d v="2024-04-22T00:00:00"/>
    <d v="2024-04-22T11:29:27"/>
    <x v="0"/>
    <s v="ANON-0000-0000-0129"/>
    <n v="32.82"/>
    <s v="Americano with Milk"/>
    <n v="1"/>
    <x v="7"/>
  </r>
  <r>
    <d v="2024-04-22T00:00:00"/>
    <d v="2024-04-22T18:40:33"/>
    <x v="1"/>
    <m/>
    <n v="39"/>
    <s v="Latte"/>
    <n v="1"/>
    <x v="5"/>
  </r>
  <r>
    <d v="2024-04-22T00:00:00"/>
    <d v="2024-04-22T19:39:05"/>
    <x v="0"/>
    <s v="ANON-0000-0000-0009"/>
    <n v="37.72"/>
    <s v="Latte"/>
    <n v="1"/>
    <x v="6"/>
  </r>
  <r>
    <d v="2024-04-22T00:00:00"/>
    <d v="2024-04-22T20:02:29"/>
    <x v="1"/>
    <m/>
    <n v="39"/>
    <s v="Cappuccino"/>
    <n v="1"/>
    <x v="12"/>
  </r>
  <r>
    <d v="2024-04-23T00:00:00"/>
    <d v="2024-04-23T14:22:36"/>
    <x v="0"/>
    <s v="ANON-0000-0000-0025"/>
    <n v="37.72"/>
    <s v="Cappuccino"/>
    <n v="2"/>
    <x v="8"/>
  </r>
  <r>
    <d v="2024-04-23T00:00:00"/>
    <d v="2024-04-23T14:23:53"/>
    <x v="0"/>
    <s v="ANON-0000-0000-0024"/>
    <n v="32.82"/>
    <s v="Americano with Milk"/>
    <n v="2"/>
    <x v="8"/>
  </r>
  <r>
    <d v="2024-04-23T00:00:00"/>
    <d v="2024-04-23T14:24:58"/>
    <x v="0"/>
    <s v="ANON-0000-0000-0009"/>
    <n v="37.72"/>
    <s v="Cappuccino"/>
    <n v="2"/>
    <x v="8"/>
  </r>
  <r>
    <d v="2024-04-23T00:00:00"/>
    <d v="2024-04-23T19:42:28"/>
    <x v="0"/>
    <s v="ANON-0000-0000-0130"/>
    <n v="32.82"/>
    <s v="Americano with Milk"/>
    <n v="2"/>
    <x v="6"/>
  </r>
  <r>
    <d v="2024-04-23T00:00:00"/>
    <d v="2024-04-23T19:43:26"/>
    <x v="0"/>
    <s v="ANON-0000-0000-0130"/>
    <n v="32.82"/>
    <s v="Americano with Milk"/>
    <n v="2"/>
    <x v="6"/>
  </r>
  <r>
    <d v="2024-04-24T00:00:00"/>
    <d v="2024-04-24T10:19:38"/>
    <x v="0"/>
    <s v="ANON-0000-0000-0001"/>
    <n v="37.72"/>
    <s v="Latte"/>
    <n v="3"/>
    <x v="0"/>
  </r>
  <r>
    <d v="2024-04-24T00:00:00"/>
    <d v="2024-04-24T10:21:27"/>
    <x v="0"/>
    <s v="ANON-0000-0000-0131"/>
    <n v="32.82"/>
    <s v="Americano with Milk"/>
    <n v="3"/>
    <x v="0"/>
  </r>
  <r>
    <d v="2024-04-24T00:00:00"/>
    <d v="2024-04-24T11:23:46"/>
    <x v="0"/>
    <s v="ANON-0000-0000-0132"/>
    <n v="32.82"/>
    <s v="Americano with Milk"/>
    <n v="3"/>
    <x v="7"/>
  </r>
  <r>
    <d v="2024-04-24T00:00:00"/>
    <d v="2024-04-24T11:33:26"/>
    <x v="0"/>
    <s v="ANON-0000-0000-0133"/>
    <n v="32.82"/>
    <s v="Americano with Milk"/>
    <n v="3"/>
    <x v="7"/>
  </r>
  <r>
    <d v="2024-04-24T00:00:00"/>
    <d v="2024-04-24T12:39:09"/>
    <x v="0"/>
    <s v="ANON-0000-0000-0059"/>
    <n v="32.82"/>
    <s v="Americano with Milk"/>
    <n v="3"/>
    <x v="1"/>
  </r>
  <r>
    <d v="2024-04-24T00:00:00"/>
    <d v="2024-04-24T16:39:07"/>
    <x v="0"/>
    <s v="ANON-0000-0000-0009"/>
    <n v="32.82"/>
    <s v="Americano with Milk"/>
    <n v="3"/>
    <x v="4"/>
  </r>
  <r>
    <d v="2024-04-24T00:00:00"/>
    <d v="2024-04-24T19:39:50"/>
    <x v="0"/>
    <s v="ANON-0000-0000-0134"/>
    <n v="32.82"/>
    <s v="Americano with Milk"/>
    <n v="3"/>
    <x v="6"/>
  </r>
  <r>
    <d v="2024-04-24T00:00:00"/>
    <d v="2024-04-24T19:40:54"/>
    <x v="0"/>
    <s v="ANON-0000-0000-0134"/>
    <n v="37.72"/>
    <s v="Cappuccino"/>
    <n v="3"/>
    <x v="6"/>
  </r>
  <r>
    <d v="2024-04-25T00:00:00"/>
    <d v="2024-04-25T10:46:08"/>
    <x v="0"/>
    <s v="ANON-0000-0000-0135"/>
    <n v="27.92"/>
    <s v="Americano"/>
    <n v="4"/>
    <x v="0"/>
  </r>
  <r>
    <d v="2024-04-25T00:00:00"/>
    <d v="2024-04-25T15:18:27"/>
    <x v="0"/>
    <s v="ANON-0000-0000-0009"/>
    <n v="37.72"/>
    <s v="Latte"/>
    <n v="4"/>
    <x v="3"/>
  </r>
  <r>
    <d v="2024-04-25T00:00:00"/>
    <d v="2024-04-25T17:09:44"/>
    <x v="0"/>
    <s v="ANON-0000-0000-0012"/>
    <n v="27.92"/>
    <s v="Americano"/>
    <n v="4"/>
    <x v="9"/>
  </r>
  <r>
    <d v="2024-04-25T00:00:00"/>
    <d v="2024-04-25T17:10:49"/>
    <x v="0"/>
    <s v="ANON-0000-0000-0012"/>
    <n v="27.92"/>
    <s v="Americano"/>
    <n v="4"/>
    <x v="9"/>
  </r>
  <r>
    <d v="2024-04-26T00:00:00"/>
    <d v="2024-04-26T10:12:51"/>
    <x v="0"/>
    <s v="ANON-0000-0000-0001"/>
    <n v="37.72"/>
    <s v="Latte"/>
    <n v="5"/>
    <x v="0"/>
  </r>
  <r>
    <d v="2024-04-26T00:00:00"/>
    <d v="2024-04-26T12:01:31"/>
    <x v="0"/>
    <s v="ANON-0000-0000-0136"/>
    <n v="37.72"/>
    <s v="Latte"/>
    <n v="5"/>
    <x v="1"/>
  </r>
  <r>
    <d v="2024-04-26T00:00:00"/>
    <d v="2024-04-26T13:31:28"/>
    <x v="0"/>
    <s v="ANON-0000-0000-0137"/>
    <n v="37.72"/>
    <s v="Cappuccino"/>
    <n v="5"/>
    <x v="2"/>
  </r>
  <r>
    <d v="2024-04-26T00:00:00"/>
    <d v="2024-04-26T15:32:35"/>
    <x v="0"/>
    <s v="ANON-0000-0000-0012"/>
    <n v="27.92"/>
    <s v="Americano"/>
    <n v="5"/>
    <x v="3"/>
  </r>
  <r>
    <d v="2024-04-26T00:00:00"/>
    <d v="2024-04-26T15:33:33"/>
    <x v="0"/>
    <s v="ANON-0000-0000-0012"/>
    <n v="27.92"/>
    <s v="Americano"/>
    <n v="5"/>
    <x v="3"/>
  </r>
  <r>
    <d v="2024-04-26T00:00:00"/>
    <d v="2024-04-26T16:23:27"/>
    <x v="0"/>
    <s v="ANON-0000-0000-0138"/>
    <n v="27.92"/>
    <s v="Cortado"/>
    <n v="5"/>
    <x v="4"/>
  </r>
  <r>
    <d v="2024-04-26T00:00:00"/>
    <d v="2024-04-26T16:24:34"/>
    <x v="0"/>
    <s v="ANON-0000-0000-0139"/>
    <n v="27.92"/>
    <s v="Americano"/>
    <n v="5"/>
    <x v="4"/>
  </r>
  <r>
    <d v="2024-04-26T00:00:00"/>
    <d v="2024-04-26T19:32:07"/>
    <x v="0"/>
    <s v="ANON-0000-0000-0009"/>
    <n v="37.72"/>
    <s v="Hot Chocolate"/>
    <n v="5"/>
    <x v="6"/>
  </r>
  <r>
    <d v="2024-04-26T00:00:00"/>
    <d v="2024-04-26T19:33:30"/>
    <x v="0"/>
    <s v="ANON-0000-0000-0009"/>
    <n v="37.72"/>
    <s v="Cocoa"/>
    <n v="5"/>
    <x v="6"/>
  </r>
  <r>
    <d v="2024-04-27T00:00:00"/>
    <d v="2024-04-27T15:27:01"/>
    <x v="0"/>
    <s v="ANON-0000-0000-0009"/>
    <n v="37.72"/>
    <s v="Cappuccino"/>
    <n v="6"/>
    <x v="3"/>
  </r>
  <r>
    <d v="2024-04-28T00:00:00"/>
    <d v="2024-04-28T10:32:52"/>
    <x v="0"/>
    <s v="ANON-0000-0000-0001"/>
    <n v="37.72"/>
    <s v="Latte"/>
    <n v="7"/>
    <x v="0"/>
  </r>
  <r>
    <d v="2024-04-28T00:00:00"/>
    <d v="2024-04-28T12:30:10"/>
    <x v="0"/>
    <s v="ANON-0000-0000-0140"/>
    <n v="37.72"/>
    <s v="Cappuccino"/>
    <n v="7"/>
    <x v="1"/>
  </r>
  <r>
    <d v="2024-04-28T00:00:00"/>
    <d v="2024-04-28T18:27:08"/>
    <x v="0"/>
    <s v="ANON-0000-0000-0012"/>
    <n v="27.92"/>
    <s v="Americano"/>
    <n v="7"/>
    <x v="5"/>
  </r>
  <r>
    <d v="2024-04-28T00:00:00"/>
    <d v="2024-04-28T18:28:11"/>
    <x v="0"/>
    <s v="ANON-0000-0000-0012"/>
    <n v="27.92"/>
    <s v="Americano"/>
    <n v="7"/>
    <x v="5"/>
  </r>
  <r>
    <d v="2024-04-28T00:00:00"/>
    <d v="2024-04-28T18:29:02"/>
    <x v="0"/>
    <s v="ANON-0000-0000-0019"/>
    <n v="37.72"/>
    <s v="Latte"/>
    <n v="7"/>
    <x v="5"/>
  </r>
  <r>
    <d v="2024-04-29T00:00:00"/>
    <d v="2024-04-29T11:26:32"/>
    <x v="0"/>
    <s v="ANON-0000-0000-0141"/>
    <n v="27.92"/>
    <s v="Cortado"/>
    <n v="1"/>
    <x v="7"/>
  </r>
  <r>
    <d v="2024-04-29T00:00:00"/>
    <d v="2024-04-29T13:27:57"/>
    <x v="0"/>
    <s v="ANON-0000-0000-0003"/>
    <n v="27.92"/>
    <s v="Americano"/>
    <n v="1"/>
    <x v="2"/>
  </r>
  <r>
    <d v="2024-04-29T00:00:00"/>
    <d v="2024-04-29T13:28:54"/>
    <x v="0"/>
    <s v="ANON-0000-0000-0003"/>
    <n v="27.92"/>
    <s v="Cortado"/>
    <n v="1"/>
    <x v="2"/>
  </r>
  <r>
    <d v="2024-04-29T00:00:00"/>
    <d v="2024-04-29T13:53:36"/>
    <x v="0"/>
    <s v="ANON-0000-0000-0141"/>
    <n v="27.92"/>
    <s v="Cortado"/>
    <n v="1"/>
    <x v="2"/>
  </r>
  <r>
    <d v="2024-04-29T00:00:00"/>
    <d v="2024-04-29T13:54:24"/>
    <x v="0"/>
    <s v="ANON-0000-0000-0141"/>
    <n v="32.82"/>
    <s v="Americano with Milk"/>
    <n v="1"/>
    <x v="2"/>
  </r>
  <r>
    <d v="2024-04-29T00:00:00"/>
    <d v="2024-04-29T18:37:48"/>
    <x v="0"/>
    <s v="ANON-0000-0000-0140"/>
    <n v="37.72"/>
    <s v="Cappuccino"/>
    <n v="1"/>
    <x v="5"/>
  </r>
  <r>
    <d v="2024-04-29T00:00:00"/>
    <d v="2024-04-29T19:12:33"/>
    <x v="0"/>
    <s v="ANON-0000-0000-0134"/>
    <n v="37.72"/>
    <s v="Cappuccino"/>
    <n v="1"/>
    <x v="6"/>
  </r>
  <r>
    <d v="2024-04-29T00:00:00"/>
    <d v="2024-04-29T19:13:38"/>
    <x v="0"/>
    <s v="ANON-0000-0000-0134"/>
    <n v="37.72"/>
    <s v="Cappuccino"/>
    <n v="1"/>
    <x v="6"/>
  </r>
  <r>
    <d v="2024-04-30T00:00:00"/>
    <d v="2024-04-30T10:16:41"/>
    <x v="0"/>
    <s v="ANON-0000-0000-0142"/>
    <n v="37.72"/>
    <s v="Latte"/>
    <n v="2"/>
    <x v="0"/>
  </r>
  <r>
    <d v="2024-04-30T00:00:00"/>
    <d v="2024-04-30T10:34:52"/>
    <x v="0"/>
    <s v="ANON-0000-0000-0142"/>
    <n v="32.82"/>
    <s v="Americano with Milk"/>
    <n v="2"/>
    <x v="0"/>
  </r>
  <r>
    <d v="2024-04-30T00:00:00"/>
    <d v="2024-04-30T10:35:48"/>
    <x v="0"/>
    <s v="ANON-0000-0000-0142"/>
    <n v="32.82"/>
    <s v="Americano with Milk"/>
    <n v="2"/>
    <x v="0"/>
  </r>
  <r>
    <d v="2024-04-30T00:00:00"/>
    <d v="2024-04-30T13:41:52"/>
    <x v="0"/>
    <s v="ANON-0000-0000-0142"/>
    <n v="27.92"/>
    <s v="Americano"/>
    <n v="2"/>
    <x v="2"/>
  </r>
  <r>
    <d v="2024-04-30T00:00:00"/>
    <d v="2024-04-30T13:43:00"/>
    <x v="0"/>
    <s v="ANON-0000-0000-0142"/>
    <n v="32.82"/>
    <s v="Americano with Milk"/>
    <n v="2"/>
    <x v="2"/>
  </r>
  <r>
    <d v="2024-04-30T00:00:00"/>
    <d v="2024-04-30T19:19:18"/>
    <x v="0"/>
    <s v="ANON-0000-0000-0142"/>
    <n v="37.72"/>
    <s v="Cappuccino"/>
    <n v="2"/>
    <x v="6"/>
  </r>
  <r>
    <d v="2024-04-30T00:00:00"/>
    <d v="2024-04-30T19:30:04"/>
    <x v="0"/>
    <s v="ANON-0000-0000-0142"/>
    <n v="32.82"/>
    <s v="Americano with Milk"/>
    <n v="2"/>
    <x v="6"/>
  </r>
  <r>
    <d v="2024-04-30T00:00:00"/>
    <d v="2024-04-30T19:31:21"/>
    <x v="0"/>
    <s v="ANON-0000-0000-0142"/>
    <n v="37.72"/>
    <s v="Latte"/>
    <n v="2"/>
    <x v="6"/>
  </r>
  <r>
    <d v="2024-05-02T00:00:00"/>
    <d v="2024-05-02T10:33:56"/>
    <x v="0"/>
    <s v="ANON-0000-0000-0143"/>
    <n v="27.92"/>
    <s v="Americano"/>
    <n v="4"/>
    <x v="0"/>
  </r>
  <r>
    <d v="2024-05-02T00:00:00"/>
    <d v="2024-05-02T11:29:57"/>
    <x v="1"/>
    <m/>
    <n v="39"/>
    <s v="Latte"/>
    <n v="4"/>
    <x v="7"/>
  </r>
  <r>
    <d v="2024-05-02T00:00:00"/>
    <d v="2024-05-02T13:49:40"/>
    <x v="0"/>
    <s v="ANON-0000-0000-0133"/>
    <n v="32.82"/>
    <s v="Americano with Milk"/>
    <n v="4"/>
    <x v="2"/>
  </r>
  <r>
    <d v="2024-05-02T00:00:00"/>
    <d v="2024-05-02T18:36:22"/>
    <x v="0"/>
    <s v="ANON-0000-0000-0144"/>
    <n v="37.72"/>
    <s v="Cappuccino"/>
    <n v="4"/>
    <x v="5"/>
  </r>
  <r>
    <d v="2024-05-02T00:00:00"/>
    <d v="2024-05-02T18:41:11"/>
    <x v="0"/>
    <s v="ANON-0000-0000-0024"/>
    <n v="32.82"/>
    <s v="Americano with Milk"/>
    <n v="4"/>
    <x v="5"/>
  </r>
  <r>
    <d v="2024-05-02T00:00:00"/>
    <d v="2024-05-02T19:18:33"/>
    <x v="0"/>
    <s v="ANON-0000-0000-0145"/>
    <n v="37.72"/>
    <s v="Latte"/>
    <n v="4"/>
    <x v="6"/>
  </r>
  <r>
    <d v="2024-05-02T00:00:00"/>
    <d v="2024-05-02T19:19:56"/>
    <x v="0"/>
    <s v="ANON-0000-0000-0145"/>
    <n v="37.72"/>
    <s v="Cappuccino"/>
    <n v="4"/>
    <x v="6"/>
  </r>
  <r>
    <d v="2024-05-03T00:00:00"/>
    <d v="2024-05-03T10:11:53"/>
    <x v="1"/>
    <m/>
    <n v="39"/>
    <s v="Latte"/>
    <n v="5"/>
    <x v="0"/>
  </r>
  <r>
    <d v="2024-05-03T00:00:00"/>
    <d v="2024-05-03T14:30:01"/>
    <x v="0"/>
    <s v="ANON-0000-0000-0146"/>
    <n v="37.72"/>
    <s v="Latte"/>
    <n v="5"/>
    <x v="8"/>
  </r>
  <r>
    <d v="2024-05-03T00:00:00"/>
    <d v="2024-05-03T17:03:25"/>
    <x v="0"/>
    <s v="ANON-0000-0000-0147"/>
    <n v="37.72"/>
    <s v="Latte"/>
    <n v="5"/>
    <x v="9"/>
  </r>
  <r>
    <d v="2024-05-06T00:00:00"/>
    <d v="2024-05-06T10:05:18"/>
    <x v="0"/>
    <s v="ANON-0000-0000-0148"/>
    <n v="27.92"/>
    <s v="Americano"/>
    <n v="1"/>
    <x v="0"/>
  </r>
  <r>
    <d v="2024-05-06T00:00:00"/>
    <d v="2024-05-06T10:06:52"/>
    <x v="0"/>
    <s v="ANON-0000-0000-0149"/>
    <n v="37.72"/>
    <s v="Cappuccino"/>
    <n v="1"/>
    <x v="0"/>
  </r>
  <r>
    <d v="2024-05-06T00:00:00"/>
    <d v="2024-05-06T10:08:06"/>
    <x v="0"/>
    <s v="ANON-0000-0000-0149"/>
    <n v="32.82"/>
    <s v="Americano with Milk"/>
    <n v="1"/>
    <x v="0"/>
  </r>
  <r>
    <d v="2024-05-06T00:00:00"/>
    <d v="2024-05-06T10:09:08"/>
    <x v="0"/>
    <s v="ANON-0000-0000-0150"/>
    <n v="27.92"/>
    <s v="Americano"/>
    <n v="1"/>
    <x v="0"/>
  </r>
  <r>
    <d v="2024-05-06T00:00:00"/>
    <d v="2024-05-06T10:39:13"/>
    <x v="0"/>
    <s v="ANON-0000-0000-0141"/>
    <n v="27.92"/>
    <s v="Cortado"/>
    <n v="1"/>
    <x v="0"/>
  </r>
  <r>
    <d v="2024-05-06T00:00:00"/>
    <d v="2024-05-06T11:34:21"/>
    <x v="1"/>
    <m/>
    <n v="29"/>
    <s v="Americano"/>
    <n v="1"/>
    <x v="7"/>
  </r>
  <r>
    <d v="2024-05-06T00:00:00"/>
    <d v="2024-05-06T13:18:11"/>
    <x v="0"/>
    <s v="ANON-0000-0000-0148"/>
    <n v="27.92"/>
    <s v="Cortado"/>
    <n v="1"/>
    <x v="2"/>
  </r>
  <r>
    <d v="2024-05-06T00:00:00"/>
    <d v="2024-05-06T13:19:01"/>
    <x v="0"/>
    <s v="ANON-0000-0000-0148"/>
    <n v="27.92"/>
    <s v="Americano"/>
    <n v="1"/>
    <x v="2"/>
  </r>
  <r>
    <d v="2024-05-06T00:00:00"/>
    <d v="2024-05-06T19:18:13"/>
    <x v="0"/>
    <s v="ANON-0000-0000-0151"/>
    <n v="37.72"/>
    <s v="Cappuccino"/>
    <n v="1"/>
    <x v="6"/>
  </r>
  <r>
    <d v="2024-05-06T00:00:00"/>
    <d v="2024-05-06T19:19:50"/>
    <x v="0"/>
    <s v="ANON-0000-0000-0151"/>
    <n v="37.72"/>
    <s v="Cappuccino"/>
    <n v="1"/>
    <x v="6"/>
  </r>
  <r>
    <d v="2024-05-07T00:00:00"/>
    <d v="2024-05-07T10:44:56"/>
    <x v="0"/>
    <s v="ANON-0000-0000-0148"/>
    <n v="37.72"/>
    <s v="Cocoa"/>
    <n v="2"/>
    <x v="0"/>
  </r>
  <r>
    <d v="2024-05-07T00:00:00"/>
    <d v="2024-05-07T11:21:58"/>
    <x v="0"/>
    <s v="ANON-0000-0000-0141"/>
    <n v="27.92"/>
    <s v="Cortado"/>
    <n v="2"/>
    <x v="7"/>
  </r>
  <r>
    <d v="2024-05-07T00:00:00"/>
    <d v="2024-05-07T13:23:35"/>
    <x v="0"/>
    <s v="ANON-0000-0000-0077"/>
    <n v="27.92"/>
    <s v="Cortado"/>
    <n v="2"/>
    <x v="2"/>
  </r>
  <r>
    <d v="2024-05-07T00:00:00"/>
    <d v="2024-05-07T16:42:08"/>
    <x v="0"/>
    <s v="ANON-0000-0000-0148"/>
    <n v="37.72"/>
    <s v="Cocoa"/>
    <n v="2"/>
    <x v="4"/>
  </r>
  <r>
    <d v="2024-05-07T00:00:00"/>
    <d v="2024-05-07T16:55:39"/>
    <x v="0"/>
    <s v="ANON-0000-0000-0152"/>
    <n v="27.92"/>
    <s v="Americano"/>
    <n v="2"/>
    <x v="4"/>
  </r>
  <r>
    <d v="2024-05-07T00:00:00"/>
    <d v="2024-05-07T17:37:46"/>
    <x v="0"/>
    <s v="ANON-0000-0000-0153"/>
    <n v="37.72"/>
    <s v="Cappuccino"/>
    <n v="2"/>
    <x v="9"/>
  </r>
  <r>
    <d v="2024-05-07T00:00:00"/>
    <d v="2024-05-07T17:38:48"/>
    <x v="0"/>
    <s v="ANON-0000-0000-0153"/>
    <n v="37.72"/>
    <s v="Latte"/>
    <n v="2"/>
    <x v="9"/>
  </r>
  <r>
    <d v="2024-05-07T00:00:00"/>
    <d v="2024-05-07T18:35:37"/>
    <x v="1"/>
    <m/>
    <n v="34"/>
    <s v="Americano with Milk"/>
    <n v="2"/>
    <x v="5"/>
  </r>
  <r>
    <d v="2024-05-07T00:00:00"/>
    <d v="2024-05-07T19:12:13"/>
    <x v="0"/>
    <s v="ANON-0000-0000-0154"/>
    <n v="37.72"/>
    <s v="Cappuccino"/>
    <n v="2"/>
    <x v="6"/>
  </r>
  <r>
    <d v="2024-05-07T00:00:00"/>
    <d v="2024-05-07T19:13:12"/>
    <x v="0"/>
    <s v="ANON-0000-0000-0154"/>
    <n v="37.72"/>
    <s v="Cappuccino"/>
    <n v="2"/>
    <x v="6"/>
  </r>
  <r>
    <d v="2024-05-08T00:00:00"/>
    <d v="2024-05-08T10:07:29"/>
    <x v="0"/>
    <s v="ANON-0000-0000-0001"/>
    <n v="37.72"/>
    <s v="Latte"/>
    <n v="3"/>
    <x v="0"/>
  </r>
  <r>
    <d v="2024-05-09T00:00:00"/>
    <d v="2024-05-09T12:54:22"/>
    <x v="0"/>
    <s v="ANON-0000-0000-0155"/>
    <n v="37.72"/>
    <s v="Cappuccino"/>
    <n v="4"/>
    <x v="1"/>
  </r>
  <r>
    <d v="2024-05-09T00:00:00"/>
    <d v="2024-05-09T13:03:59"/>
    <x v="0"/>
    <s v="ANON-0000-0000-0156"/>
    <n v="27.92"/>
    <s v="Americano"/>
    <n v="4"/>
    <x v="2"/>
  </r>
  <r>
    <d v="2024-05-09T00:00:00"/>
    <d v="2024-05-09T13:04:58"/>
    <x v="0"/>
    <s v="ANON-0000-0000-0156"/>
    <n v="37.72"/>
    <s v="Latte"/>
    <n v="4"/>
    <x v="2"/>
  </r>
  <r>
    <d v="2024-05-09T00:00:00"/>
    <d v="2024-05-09T13:06:11"/>
    <x v="0"/>
    <s v="ANON-0000-0000-0156"/>
    <n v="37.72"/>
    <s v="Latte"/>
    <n v="4"/>
    <x v="2"/>
  </r>
  <r>
    <d v="2024-05-09T00:00:00"/>
    <d v="2024-05-09T13:07:16"/>
    <x v="0"/>
    <s v="ANON-0000-0000-0156"/>
    <n v="37.72"/>
    <s v="Latte"/>
    <n v="4"/>
    <x v="2"/>
  </r>
  <r>
    <d v="2024-05-09T00:00:00"/>
    <d v="2024-05-09T16:55:15"/>
    <x v="0"/>
    <s v="ANON-0000-0000-0118"/>
    <n v="27.92"/>
    <s v="Americano"/>
    <n v="4"/>
    <x v="4"/>
  </r>
  <r>
    <d v="2024-05-09T00:00:00"/>
    <d v="2024-05-09T16:56:15"/>
    <x v="0"/>
    <s v="ANON-0000-0000-0118"/>
    <n v="27.92"/>
    <s v="Americano"/>
    <n v="4"/>
    <x v="4"/>
  </r>
  <r>
    <d v="2024-05-09T00:00:00"/>
    <d v="2024-05-09T18:01:30"/>
    <x v="0"/>
    <s v="ANON-0000-0000-0157"/>
    <n v="27.92"/>
    <s v="Americano"/>
    <n v="4"/>
    <x v="5"/>
  </r>
  <r>
    <d v="2024-05-09T00:00:00"/>
    <d v="2024-05-09T18:13:56"/>
    <x v="0"/>
    <s v="ANON-0000-0000-0143"/>
    <n v="32.82"/>
    <s v="Americano with Milk"/>
    <n v="4"/>
    <x v="5"/>
  </r>
  <r>
    <d v="2024-05-10T00:00:00"/>
    <d v="2024-05-10T10:09:22"/>
    <x v="1"/>
    <m/>
    <n v="39"/>
    <s v="Latte"/>
    <n v="5"/>
    <x v="0"/>
  </r>
  <r>
    <d v="2024-05-10T00:00:00"/>
    <d v="2024-05-10T15:46:22"/>
    <x v="0"/>
    <s v="ANON-0000-0000-0158"/>
    <n v="37.72"/>
    <s v="Latte"/>
    <n v="5"/>
    <x v="3"/>
  </r>
  <r>
    <d v="2024-05-10T00:00:00"/>
    <d v="2024-05-10T15:47:33"/>
    <x v="0"/>
    <s v="ANON-0000-0000-0158"/>
    <n v="37.72"/>
    <s v="Latte"/>
    <n v="5"/>
    <x v="3"/>
  </r>
  <r>
    <d v="2024-05-10T00:00:00"/>
    <d v="2024-05-10T16:20:15"/>
    <x v="1"/>
    <m/>
    <n v="34"/>
    <s v="Americano with Milk"/>
    <n v="5"/>
    <x v="4"/>
  </r>
  <r>
    <d v="2024-05-11T00:00:00"/>
    <d v="2024-05-11T11:39:53"/>
    <x v="0"/>
    <s v="ANON-0000-0000-0069"/>
    <n v="37.72"/>
    <s v="Latte"/>
    <n v="6"/>
    <x v="7"/>
  </r>
  <r>
    <d v="2024-05-11T00:00:00"/>
    <d v="2024-05-11T17:02:44"/>
    <x v="1"/>
    <m/>
    <n v="39"/>
    <s v="Latte"/>
    <n v="6"/>
    <x v="9"/>
  </r>
  <r>
    <d v="2024-05-11T00:00:00"/>
    <d v="2024-05-11T17:20:30"/>
    <x v="0"/>
    <s v="ANON-0000-0000-0009"/>
    <n v="32.82"/>
    <s v="Americano with Milk"/>
    <n v="6"/>
    <x v="9"/>
  </r>
  <r>
    <d v="2024-05-11T00:00:00"/>
    <d v="2024-05-11T17:21:56"/>
    <x v="0"/>
    <s v="ANON-0000-0000-0026"/>
    <n v="37.72"/>
    <s v="Cocoa"/>
    <n v="6"/>
    <x v="9"/>
  </r>
  <r>
    <d v="2024-05-11T00:00:00"/>
    <d v="2024-05-11T17:23:57"/>
    <x v="0"/>
    <s v="ANON-0000-0000-0040"/>
    <n v="37.72"/>
    <s v="Cappuccino"/>
    <n v="6"/>
    <x v="9"/>
  </r>
  <r>
    <d v="2024-05-11T00:00:00"/>
    <d v="2024-05-11T17:28:54"/>
    <x v="0"/>
    <s v="ANON-0000-0000-0012"/>
    <n v="32.82"/>
    <s v="Americano with Milk"/>
    <n v="6"/>
    <x v="9"/>
  </r>
  <r>
    <d v="2024-05-11T00:00:00"/>
    <d v="2024-05-11T18:35:40"/>
    <x v="0"/>
    <s v="ANON-0000-0000-0115"/>
    <n v="37.72"/>
    <s v="Cappuccino"/>
    <n v="6"/>
    <x v="5"/>
  </r>
  <r>
    <d v="2024-05-11T00:00:00"/>
    <d v="2024-05-11T19:38:16"/>
    <x v="0"/>
    <s v="ANON-0000-0000-0159"/>
    <n v="37.72"/>
    <s v="Latte"/>
    <n v="6"/>
    <x v="6"/>
  </r>
  <r>
    <d v="2024-05-12T00:00:00"/>
    <d v="2024-05-12T10:20:43"/>
    <x v="0"/>
    <s v="ANON-0000-0000-0001"/>
    <n v="37.72"/>
    <s v="Latte"/>
    <n v="7"/>
    <x v="0"/>
  </r>
  <r>
    <d v="2024-05-12T00:00:00"/>
    <d v="2024-05-12T13:24:03"/>
    <x v="0"/>
    <s v="ANON-0000-0000-0160"/>
    <n v="37.72"/>
    <s v="Latte"/>
    <n v="7"/>
    <x v="2"/>
  </r>
  <r>
    <d v="2024-05-12T00:00:00"/>
    <d v="2024-05-12T13:27:39"/>
    <x v="0"/>
    <s v="ANON-0000-0000-0161"/>
    <n v="27.92"/>
    <s v="Americano"/>
    <n v="7"/>
    <x v="2"/>
  </r>
  <r>
    <d v="2024-05-12T00:00:00"/>
    <d v="2024-05-12T15:16:20"/>
    <x v="0"/>
    <s v="ANON-0000-0000-0077"/>
    <n v="37.72"/>
    <s v="Latte"/>
    <n v="7"/>
    <x v="3"/>
  </r>
  <r>
    <d v="2024-05-12T00:00:00"/>
    <d v="2024-05-12T15:38:02"/>
    <x v="0"/>
    <s v="ANON-0000-0000-0162"/>
    <n v="32.82"/>
    <s v="Americano with Milk"/>
    <n v="7"/>
    <x v="3"/>
  </r>
  <r>
    <d v="2024-05-12T00:00:00"/>
    <d v="2024-05-12T15:52:15"/>
    <x v="0"/>
    <s v="ANON-0000-0000-0163"/>
    <n v="32.82"/>
    <s v="Americano with Milk"/>
    <n v="7"/>
    <x v="3"/>
  </r>
  <r>
    <d v="2024-05-12T00:00:00"/>
    <d v="2024-05-12T16:04:21"/>
    <x v="0"/>
    <s v="ANON-0000-0000-0012"/>
    <n v="32.82"/>
    <s v="Americano with Milk"/>
    <n v="7"/>
    <x v="4"/>
  </r>
  <r>
    <d v="2024-05-12T00:00:00"/>
    <d v="2024-05-12T19:41:31"/>
    <x v="0"/>
    <s v="ANON-0000-0000-0009"/>
    <n v="32.82"/>
    <s v="Americano with Milk"/>
    <n v="7"/>
    <x v="6"/>
  </r>
  <r>
    <d v="2024-05-13T00:00:00"/>
    <d v="2024-05-13T11:03:53"/>
    <x v="0"/>
    <s v="ANON-0000-0000-0164"/>
    <n v="32.82"/>
    <s v="Americano with Milk"/>
    <n v="1"/>
    <x v="7"/>
  </r>
  <r>
    <d v="2024-05-13T00:00:00"/>
    <d v="2024-05-13T15:31:11"/>
    <x v="1"/>
    <m/>
    <n v="29"/>
    <s v="Americano"/>
    <n v="1"/>
    <x v="3"/>
  </r>
  <r>
    <d v="2024-05-13T00:00:00"/>
    <d v="2024-05-13T15:31:51"/>
    <x v="1"/>
    <m/>
    <n v="29"/>
    <s v="Americano"/>
    <n v="1"/>
    <x v="3"/>
  </r>
  <r>
    <d v="2024-05-14T00:00:00"/>
    <d v="2024-05-14T08:38:15"/>
    <x v="0"/>
    <s v="ANON-0000-0000-0012"/>
    <n v="27.92"/>
    <s v="Americano"/>
    <n v="2"/>
    <x v="13"/>
  </r>
  <r>
    <d v="2024-05-14T00:00:00"/>
    <d v="2024-05-14T08:39:25"/>
    <x v="0"/>
    <s v="ANON-0000-0000-0012"/>
    <n v="27.92"/>
    <s v="Americano"/>
    <n v="2"/>
    <x v="13"/>
  </r>
  <r>
    <d v="2024-05-14T00:00:00"/>
    <d v="2024-05-14T08:40:17"/>
    <x v="0"/>
    <s v="ANON-0000-0000-0012"/>
    <n v="27.92"/>
    <s v="Americano"/>
    <n v="2"/>
    <x v="13"/>
  </r>
  <r>
    <d v="2024-05-14T00:00:00"/>
    <d v="2024-05-14T10:19:23"/>
    <x v="0"/>
    <s v="ANON-0000-0000-0012"/>
    <n v="37.72"/>
    <s v="Cappuccino"/>
    <n v="2"/>
    <x v="0"/>
  </r>
  <r>
    <d v="2024-05-14T00:00:00"/>
    <d v="2024-05-14T11:32:29"/>
    <x v="0"/>
    <s v="ANON-0000-0000-0165"/>
    <n v="37.72"/>
    <s v="Latte"/>
    <n v="2"/>
    <x v="7"/>
  </r>
  <r>
    <d v="2024-05-14T00:00:00"/>
    <d v="2024-05-14T11:34:13"/>
    <x v="0"/>
    <s v="ANON-0000-0000-0165"/>
    <n v="37.72"/>
    <s v="Cappuccino"/>
    <n v="2"/>
    <x v="7"/>
  </r>
  <r>
    <d v="2024-05-14T00:00:00"/>
    <d v="2024-05-14T14:04:55"/>
    <x v="0"/>
    <s v="ANON-0000-0000-0025"/>
    <n v="37.72"/>
    <s v="Cappuccino"/>
    <n v="2"/>
    <x v="8"/>
  </r>
  <r>
    <d v="2024-05-14T00:00:00"/>
    <d v="2024-05-14T14:06:00"/>
    <x v="0"/>
    <s v="ANON-0000-0000-0009"/>
    <n v="32.82"/>
    <s v="Americano with Milk"/>
    <n v="2"/>
    <x v="8"/>
  </r>
  <r>
    <d v="2024-05-14T00:00:00"/>
    <d v="2024-05-14T15:01:55"/>
    <x v="0"/>
    <s v="ANON-0000-0000-0040"/>
    <n v="27.92"/>
    <s v="Americano"/>
    <n v="2"/>
    <x v="3"/>
  </r>
  <r>
    <d v="2024-05-14T00:00:00"/>
    <d v="2024-05-14T16:57:57"/>
    <x v="0"/>
    <s v="ANON-0000-0000-0166"/>
    <n v="32.82"/>
    <s v="Americano with Milk"/>
    <n v="2"/>
    <x v="4"/>
  </r>
  <r>
    <d v="2024-05-14T00:00:00"/>
    <d v="2024-05-14T16:59:10"/>
    <x v="0"/>
    <s v="ANON-0000-0000-0166"/>
    <n v="37.72"/>
    <s v="Cappuccino"/>
    <n v="2"/>
    <x v="4"/>
  </r>
  <r>
    <d v="2024-05-14T00:00:00"/>
    <d v="2024-05-14T22:51:25"/>
    <x v="0"/>
    <s v="ANON-0000-0000-0167"/>
    <n v="37.72"/>
    <s v="Hot Chocolate"/>
    <n v="2"/>
    <x v="14"/>
  </r>
  <r>
    <d v="2024-05-15T00:00:00"/>
    <d v="2024-05-15T08:40:06"/>
    <x v="0"/>
    <s v="ANON-0000-0000-0168"/>
    <n v="37.72"/>
    <s v="Latte"/>
    <n v="3"/>
    <x v="13"/>
  </r>
  <r>
    <d v="2024-05-15T00:00:00"/>
    <d v="2024-05-15T11:14:19"/>
    <x v="0"/>
    <s v="ANON-0000-0000-0012"/>
    <n v="23.02"/>
    <s v="Espresso"/>
    <n v="3"/>
    <x v="7"/>
  </r>
  <r>
    <d v="2024-05-15T00:00:00"/>
    <d v="2024-05-15T11:19:10"/>
    <x v="0"/>
    <s v="ANON-0000-0000-0012"/>
    <n v="27.92"/>
    <s v="Americano"/>
    <n v="3"/>
    <x v="7"/>
  </r>
  <r>
    <d v="2024-05-15T00:00:00"/>
    <d v="2024-05-15T13:34:35"/>
    <x v="0"/>
    <s v="ANON-0000-0000-0003"/>
    <n v="27.92"/>
    <s v="Americano"/>
    <n v="3"/>
    <x v="2"/>
  </r>
  <r>
    <d v="2024-05-15T00:00:00"/>
    <d v="2024-05-15T13:35:29"/>
    <x v="0"/>
    <s v="ANON-0000-0000-0003"/>
    <n v="27.92"/>
    <s v="Americano"/>
    <n v="3"/>
    <x v="2"/>
  </r>
  <r>
    <d v="2024-05-15T00:00:00"/>
    <d v="2024-05-15T13:36:27"/>
    <x v="0"/>
    <s v="ANON-0000-0000-0003"/>
    <n v="27.92"/>
    <s v="Americano"/>
    <n v="3"/>
    <x v="2"/>
  </r>
  <r>
    <d v="2024-05-15T00:00:00"/>
    <d v="2024-05-15T13:55:29"/>
    <x v="0"/>
    <s v="ANON-0000-0000-0164"/>
    <n v="32.82"/>
    <s v="Americano with Milk"/>
    <n v="3"/>
    <x v="2"/>
  </r>
  <r>
    <d v="2024-05-15T00:00:00"/>
    <d v="2024-05-15T14:38:11"/>
    <x v="1"/>
    <m/>
    <n v="29"/>
    <s v="Americano"/>
    <n v="3"/>
    <x v="8"/>
  </r>
  <r>
    <d v="2024-05-15T00:00:00"/>
    <d v="2024-05-15T14:38:52"/>
    <x v="0"/>
    <s v="ANON-0000-0000-0169"/>
    <n v="27.92"/>
    <s v="Cortado"/>
    <n v="3"/>
    <x v="8"/>
  </r>
  <r>
    <d v="2024-05-15T00:00:00"/>
    <d v="2024-05-15T14:39:44"/>
    <x v="0"/>
    <s v="ANON-0000-0000-0012"/>
    <n v="27.92"/>
    <s v="Cortado"/>
    <n v="3"/>
    <x v="8"/>
  </r>
  <r>
    <d v="2024-05-15T00:00:00"/>
    <d v="2024-05-15T17:28:59"/>
    <x v="0"/>
    <s v="ANON-0000-0000-0170"/>
    <n v="23.02"/>
    <s v="Espresso"/>
    <n v="3"/>
    <x v="9"/>
  </r>
  <r>
    <d v="2024-05-15T00:00:00"/>
    <d v="2024-05-15T20:20:35"/>
    <x v="0"/>
    <s v="ANON-0000-0000-0171"/>
    <n v="37.72"/>
    <s v="Cappuccino"/>
    <n v="3"/>
    <x v="12"/>
  </r>
  <r>
    <d v="2024-05-16T00:00:00"/>
    <d v="2024-05-16T10:38:42"/>
    <x v="0"/>
    <s v="ANON-0000-0000-0097"/>
    <n v="32.82"/>
    <s v="Americano with Milk"/>
    <n v="4"/>
    <x v="0"/>
  </r>
  <r>
    <d v="2024-05-16T00:00:00"/>
    <d v="2024-05-16T10:39:49"/>
    <x v="0"/>
    <s v="ANON-0000-0000-0172"/>
    <n v="32.82"/>
    <s v="Americano with Milk"/>
    <n v="4"/>
    <x v="0"/>
  </r>
  <r>
    <d v="2024-05-16T00:00:00"/>
    <d v="2024-05-16T11:42:50"/>
    <x v="1"/>
    <m/>
    <n v="39"/>
    <s v="Latte"/>
    <n v="4"/>
    <x v="7"/>
  </r>
  <r>
    <d v="2024-05-16T00:00:00"/>
    <d v="2024-05-16T11:44:21"/>
    <x v="1"/>
    <m/>
    <n v="39"/>
    <s v="Cappuccino"/>
    <n v="4"/>
    <x v="7"/>
  </r>
  <r>
    <d v="2024-05-16T00:00:00"/>
    <d v="2024-05-16T12:14:00"/>
    <x v="0"/>
    <s v="ANON-0000-0000-0173"/>
    <n v="32.82"/>
    <s v="Americano with Milk"/>
    <n v="4"/>
    <x v="1"/>
  </r>
  <r>
    <d v="2024-05-16T00:00:00"/>
    <d v="2024-05-16T15:15:16"/>
    <x v="0"/>
    <s v="ANON-0000-0000-0174"/>
    <n v="37.72"/>
    <s v="Hot Chocolate"/>
    <n v="4"/>
    <x v="3"/>
  </r>
  <r>
    <d v="2024-05-16T00:00:00"/>
    <d v="2024-05-16T17:44:32"/>
    <x v="0"/>
    <s v="ANON-0000-0000-0069"/>
    <n v="37.72"/>
    <s v="Latte"/>
    <n v="4"/>
    <x v="9"/>
  </r>
  <r>
    <d v="2024-05-16T00:00:00"/>
    <d v="2024-05-16T18:12:57"/>
    <x v="0"/>
    <s v="ANON-0000-0000-0175"/>
    <n v="37.72"/>
    <s v="Hot Chocolate"/>
    <n v="4"/>
    <x v="5"/>
  </r>
  <r>
    <d v="2024-05-16T00:00:00"/>
    <d v="2024-05-16T18:13:58"/>
    <x v="0"/>
    <s v="ANON-0000-0000-0175"/>
    <n v="37.72"/>
    <s v="Latte"/>
    <n v="4"/>
    <x v="5"/>
  </r>
  <r>
    <d v="2024-05-17T00:00:00"/>
    <d v="2024-05-17T09:00:48"/>
    <x v="0"/>
    <s v="ANON-0000-0000-0033"/>
    <n v="27.92"/>
    <s v="Americano"/>
    <n v="5"/>
    <x v="10"/>
  </r>
  <r>
    <d v="2024-05-17T00:00:00"/>
    <d v="2024-05-17T11:30:28"/>
    <x v="0"/>
    <s v="ANON-0000-0000-0164"/>
    <n v="32.82"/>
    <s v="Americano with Milk"/>
    <n v="5"/>
    <x v="7"/>
  </r>
  <r>
    <d v="2024-05-17T00:00:00"/>
    <d v="2024-05-17T14:58:03"/>
    <x v="1"/>
    <m/>
    <n v="34"/>
    <s v="Americano with Milk"/>
    <n v="5"/>
    <x v="8"/>
  </r>
  <r>
    <d v="2024-05-17T00:00:00"/>
    <d v="2024-05-17T19:55:19"/>
    <x v="0"/>
    <s v="ANON-0000-0000-0012"/>
    <n v="32.82"/>
    <s v="Americano with Milk"/>
    <n v="5"/>
    <x v="6"/>
  </r>
  <r>
    <d v="2024-05-17T00:00:00"/>
    <d v="2024-05-17T19:56:47"/>
    <x v="0"/>
    <s v="ANON-0000-0000-0009"/>
    <n v="37.72"/>
    <s v="Cappuccino"/>
    <n v="5"/>
    <x v="6"/>
  </r>
  <r>
    <d v="2024-05-17T00:00:00"/>
    <d v="2024-05-17T20:37:53"/>
    <x v="0"/>
    <s v="ANON-0000-0000-0176"/>
    <n v="37.72"/>
    <s v="Cappuccino"/>
    <n v="5"/>
    <x v="12"/>
  </r>
  <r>
    <d v="2024-05-17T00:00:00"/>
    <d v="2024-05-17T22:34:51"/>
    <x v="0"/>
    <s v="ANON-0000-0000-0177"/>
    <n v="27.92"/>
    <s v="Americano"/>
    <n v="5"/>
    <x v="14"/>
  </r>
  <r>
    <d v="2024-05-17T00:00:00"/>
    <d v="2024-05-17T22:36:33"/>
    <x v="0"/>
    <s v="ANON-0000-0000-0178"/>
    <n v="37.72"/>
    <s v="Latte"/>
    <n v="5"/>
    <x v="14"/>
  </r>
  <r>
    <d v="2024-05-17T00:00:00"/>
    <d v="2024-05-17T22:37:43"/>
    <x v="0"/>
    <s v="ANON-0000-0000-0179"/>
    <n v="37.72"/>
    <s v="Latte"/>
    <n v="5"/>
    <x v="14"/>
  </r>
  <r>
    <d v="2024-05-18T00:00:00"/>
    <d v="2024-05-18T08:01:38"/>
    <x v="0"/>
    <s v="ANON-0000-0000-0180"/>
    <n v="37.72"/>
    <s v="Cappuccino"/>
    <n v="6"/>
    <x v="13"/>
  </r>
  <r>
    <d v="2024-05-18T00:00:00"/>
    <d v="2024-05-18T08:02:40"/>
    <x v="0"/>
    <s v="ANON-0000-0000-0180"/>
    <n v="37.72"/>
    <s v="Cappuccino"/>
    <n v="6"/>
    <x v="13"/>
  </r>
  <r>
    <d v="2024-05-18T00:00:00"/>
    <d v="2024-05-18T11:15:56"/>
    <x v="0"/>
    <s v="ANON-0000-0000-0181"/>
    <n v="32.82"/>
    <s v="Americano with Milk"/>
    <n v="6"/>
    <x v="7"/>
  </r>
  <r>
    <d v="2024-05-18T00:00:00"/>
    <d v="2024-05-18T16:48:29"/>
    <x v="0"/>
    <s v="ANON-0000-0000-0172"/>
    <n v="32.82"/>
    <s v="Americano with Milk"/>
    <n v="6"/>
    <x v="4"/>
  </r>
  <r>
    <d v="2024-05-18T00:00:00"/>
    <d v="2024-05-18T16:49:27"/>
    <x v="0"/>
    <s v="ANON-0000-0000-0097"/>
    <n v="32.82"/>
    <s v="Americano with Milk"/>
    <n v="6"/>
    <x v="4"/>
  </r>
  <r>
    <d v="2024-05-18T00:00:00"/>
    <d v="2024-05-18T19:58:44"/>
    <x v="0"/>
    <s v="ANON-0000-0000-0040"/>
    <n v="32.82"/>
    <s v="Americano with Milk"/>
    <n v="6"/>
    <x v="6"/>
  </r>
  <r>
    <d v="2024-05-18T00:00:00"/>
    <d v="2024-05-18T20:22:53"/>
    <x v="0"/>
    <s v="ANON-0000-0000-0009"/>
    <n v="37.72"/>
    <s v="Latte"/>
    <n v="6"/>
    <x v="12"/>
  </r>
  <r>
    <d v="2024-05-18T00:00:00"/>
    <d v="2024-05-18T22:05:27"/>
    <x v="1"/>
    <m/>
    <n v="39"/>
    <s v="Cappuccino"/>
    <n v="6"/>
    <x v="14"/>
  </r>
  <r>
    <d v="2024-05-19T00:00:00"/>
    <d v="2024-05-19T07:58:38"/>
    <x v="0"/>
    <s v="ANON-0000-0000-0182"/>
    <n v="27.92"/>
    <s v="Americano"/>
    <n v="7"/>
    <x v="11"/>
  </r>
  <r>
    <d v="2024-05-19T00:00:00"/>
    <d v="2024-05-19T07:59:34"/>
    <x v="0"/>
    <s v="ANON-0000-0000-0182"/>
    <n v="27.92"/>
    <s v="Americano"/>
    <n v="7"/>
    <x v="11"/>
  </r>
  <r>
    <d v="2024-05-19T00:00:00"/>
    <d v="2024-05-19T08:00:35"/>
    <x v="0"/>
    <s v="ANON-0000-0000-0183"/>
    <n v="37.72"/>
    <s v="Cappuccino"/>
    <n v="7"/>
    <x v="13"/>
  </r>
  <r>
    <d v="2024-05-19T00:00:00"/>
    <d v="2024-05-19T09:28:50"/>
    <x v="1"/>
    <m/>
    <n v="24"/>
    <s v="Espresso"/>
    <n v="7"/>
    <x v="10"/>
  </r>
  <r>
    <d v="2024-05-19T00:00:00"/>
    <d v="2024-05-19T12:14:27"/>
    <x v="0"/>
    <s v="ANON-0000-0000-0184"/>
    <n v="32.82"/>
    <s v="Americano with Milk"/>
    <n v="7"/>
    <x v="1"/>
  </r>
  <r>
    <d v="2024-05-19T00:00:00"/>
    <d v="2024-05-19T14:43:40"/>
    <x v="0"/>
    <s v="ANON-0000-0000-0012"/>
    <n v="27.92"/>
    <s v="Americano"/>
    <n v="7"/>
    <x v="8"/>
  </r>
  <r>
    <d v="2024-05-19T00:00:00"/>
    <d v="2024-05-19T15:58:58"/>
    <x v="0"/>
    <s v="ANON-0000-0000-0185"/>
    <n v="32.82"/>
    <s v="Americano with Milk"/>
    <n v="7"/>
    <x v="3"/>
  </r>
  <r>
    <d v="2024-05-19T00:00:00"/>
    <d v="2024-05-19T18:12:36"/>
    <x v="0"/>
    <s v="ANON-0000-0000-0186"/>
    <n v="32.82"/>
    <s v="Americano with Milk"/>
    <n v="7"/>
    <x v="5"/>
  </r>
  <r>
    <d v="2024-05-19T00:00:00"/>
    <d v="2024-05-19T18:13:48"/>
    <x v="0"/>
    <s v="ANON-0000-0000-0186"/>
    <n v="23.02"/>
    <s v="Espresso"/>
    <n v="7"/>
    <x v="5"/>
  </r>
  <r>
    <d v="2024-05-19T00:00:00"/>
    <d v="2024-05-19T18:16:30"/>
    <x v="0"/>
    <s v="ANON-0000-0000-0186"/>
    <n v="37.72"/>
    <s v="Hot Chocolate"/>
    <n v="7"/>
    <x v="5"/>
  </r>
  <r>
    <d v="2024-05-19T00:00:00"/>
    <d v="2024-05-19T19:51:07"/>
    <x v="0"/>
    <s v="ANON-0000-0000-0187"/>
    <n v="37.72"/>
    <s v="Cappuccino"/>
    <n v="7"/>
    <x v="6"/>
  </r>
  <r>
    <d v="2024-05-19T00:00:00"/>
    <d v="2024-05-19T21:15:42"/>
    <x v="0"/>
    <s v="ANON-0000-0000-0188"/>
    <n v="37.72"/>
    <s v="Cappuccino"/>
    <n v="7"/>
    <x v="15"/>
  </r>
  <r>
    <d v="2024-05-19T00:00:00"/>
    <d v="2024-05-19T21:18:36"/>
    <x v="0"/>
    <s v="ANON-0000-0000-0189"/>
    <n v="37.72"/>
    <s v="Cappuccino"/>
    <n v="7"/>
    <x v="15"/>
  </r>
  <r>
    <d v="2024-05-20T00:00:00"/>
    <d v="2024-05-20T10:05:59"/>
    <x v="0"/>
    <s v="ANON-0000-0000-0190"/>
    <n v="32.82"/>
    <s v="Americano with Milk"/>
    <n v="1"/>
    <x v="0"/>
  </r>
  <r>
    <d v="2024-05-20T00:00:00"/>
    <d v="2024-05-20T10:17:52"/>
    <x v="0"/>
    <s v="ANON-0000-0000-0191"/>
    <n v="37.72"/>
    <s v="Latte"/>
    <n v="1"/>
    <x v="0"/>
  </r>
  <r>
    <d v="2024-05-20T00:00:00"/>
    <d v="2024-05-20T10:58:48"/>
    <x v="0"/>
    <s v="ANON-0000-0000-0001"/>
    <n v="37.72"/>
    <s v="Latte"/>
    <n v="1"/>
    <x v="0"/>
  </r>
  <r>
    <d v="2024-05-20T00:00:00"/>
    <d v="2024-05-20T11:15:16"/>
    <x v="0"/>
    <s v="ANON-0000-0000-0143"/>
    <n v="27.92"/>
    <s v="Americano"/>
    <n v="1"/>
    <x v="7"/>
  </r>
  <r>
    <d v="2024-05-20T00:00:00"/>
    <d v="2024-05-20T11:16:20"/>
    <x v="0"/>
    <s v="ANON-0000-0000-0143"/>
    <n v="27.92"/>
    <s v="Americano"/>
    <n v="1"/>
    <x v="7"/>
  </r>
  <r>
    <d v="2024-05-20T00:00:00"/>
    <d v="2024-05-20T13:27:13"/>
    <x v="0"/>
    <s v="ANON-0000-0000-0003"/>
    <n v="27.92"/>
    <s v="Americano"/>
    <n v="1"/>
    <x v="2"/>
  </r>
  <r>
    <d v="2024-05-20T00:00:00"/>
    <d v="2024-05-20T13:28:10"/>
    <x v="0"/>
    <s v="ANON-0000-0000-0003"/>
    <n v="27.92"/>
    <s v="Americano"/>
    <n v="1"/>
    <x v="2"/>
  </r>
  <r>
    <d v="2024-05-20T00:00:00"/>
    <d v="2024-05-20T14:13:19"/>
    <x v="0"/>
    <s v="ANON-0000-0000-0192"/>
    <n v="32.82"/>
    <s v="Americano with Milk"/>
    <n v="1"/>
    <x v="8"/>
  </r>
  <r>
    <d v="2024-05-20T00:00:00"/>
    <d v="2024-05-20T14:14:31"/>
    <x v="0"/>
    <s v="ANON-0000-0000-0192"/>
    <n v="37.72"/>
    <s v="Cappuccino"/>
    <n v="1"/>
    <x v="8"/>
  </r>
  <r>
    <d v="2024-05-20T00:00:00"/>
    <d v="2024-05-20T14:32:21"/>
    <x v="1"/>
    <m/>
    <n v="29"/>
    <s v="Americano"/>
    <n v="1"/>
    <x v="8"/>
  </r>
  <r>
    <d v="2024-05-20T00:00:00"/>
    <d v="2024-05-20T17:12:51"/>
    <x v="0"/>
    <s v="ANON-0000-0000-0120"/>
    <n v="37.72"/>
    <s v="Latte"/>
    <n v="1"/>
    <x v="9"/>
  </r>
  <r>
    <d v="2024-05-20T00:00:00"/>
    <d v="2024-05-20T17:13:57"/>
    <x v="0"/>
    <s v="ANON-0000-0000-0193"/>
    <n v="37.72"/>
    <s v="Latte"/>
    <n v="1"/>
    <x v="9"/>
  </r>
  <r>
    <d v="2024-05-20T00:00:00"/>
    <d v="2024-05-20T20:36:48"/>
    <x v="0"/>
    <s v="ANON-0000-0000-0194"/>
    <n v="32.82"/>
    <s v="Americano with Milk"/>
    <n v="1"/>
    <x v="12"/>
  </r>
  <r>
    <d v="2024-05-20T00:00:00"/>
    <d v="2024-05-20T20:37:57"/>
    <x v="0"/>
    <s v="ANON-0000-0000-0194"/>
    <n v="37.72"/>
    <s v="Cocoa"/>
    <n v="1"/>
    <x v="12"/>
  </r>
  <r>
    <d v="2024-05-20T00:00:00"/>
    <d v="2024-05-20T20:46:52"/>
    <x v="0"/>
    <s v="ANON-0000-0000-0195"/>
    <n v="27.92"/>
    <s v="Cortado"/>
    <n v="1"/>
    <x v="12"/>
  </r>
  <r>
    <d v="2024-05-20T00:00:00"/>
    <d v="2024-05-20T21:36:54"/>
    <x v="0"/>
    <s v="ANON-0000-0000-0012"/>
    <n v="32.82"/>
    <s v="Americano with Milk"/>
    <n v="1"/>
    <x v="15"/>
  </r>
  <r>
    <d v="2024-05-20T00:00:00"/>
    <d v="2024-05-20T21:37:58"/>
    <x v="0"/>
    <s v="ANON-0000-0000-0012"/>
    <n v="32.82"/>
    <s v="Americano with Milk"/>
    <n v="1"/>
    <x v="15"/>
  </r>
  <r>
    <d v="2024-05-21T00:00:00"/>
    <d v="2024-05-21T08:27:38"/>
    <x v="0"/>
    <s v="ANON-0000-0000-0196"/>
    <n v="37.72"/>
    <s v="Latte"/>
    <n v="2"/>
    <x v="13"/>
  </r>
  <r>
    <d v="2024-05-21T00:00:00"/>
    <d v="2024-05-21T09:43:51"/>
    <x v="1"/>
    <m/>
    <n v="29"/>
    <s v="Americano"/>
    <n v="2"/>
    <x v="10"/>
  </r>
  <r>
    <d v="2024-05-21T00:00:00"/>
    <d v="2024-05-21T09:44:40"/>
    <x v="1"/>
    <m/>
    <n v="34"/>
    <s v="Americano with Milk"/>
    <n v="2"/>
    <x v="10"/>
  </r>
  <r>
    <d v="2024-05-21T00:00:00"/>
    <d v="2024-05-21T09:46:09"/>
    <x v="1"/>
    <m/>
    <n v="39"/>
    <s v="Cocoa"/>
    <n v="2"/>
    <x v="10"/>
  </r>
  <r>
    <d v="2024-05-21T00:00:00"/>
    <d v="2024-05-21T10:05:08"/>
    <x v="1"/>
    <m/>
    <n v="39"/>
    <s v="Latte"/>
    <n v="2"/>
    <x v="0"/>
  </r>
  <r>
    <d v="2024-05-21T00:00:00"/>
    <d v="2024-05-21T16:10:20"/>
    <x v="0"/>
    <s v="ANON-0000-0000-0197"/>
    <n v="37.72"/>
    <s v="Latte"/>
    <n v="2"/>
    <x v="4"/>
  </r>
  <r>
    <d v="2024-05-21T00:00:00"/>
    <d v="2024-05-21T18:13:24"/>
    <x v="0"/>
    <s v="ANON-0000-0000-0012"/>
    <n v="23.02"/>
    <s v="Espresso"/>
    <n v="2"/>
    <x v="5"/>
  </r>
  <r>
    <d v="2024-05-21T00:00:00"/>
    <d v="2024-05-21T19:11:09"/>
    <x v="0"/>
    <s v="ANON-0000-0000-0198"/>
    <n v="37.72"/>
    <s v="Cappuccino"/>
    <n v="2"/>
    <x v="6"/>
  </r>
  <r>
    <d v="2024-05-21T00:00:00"/>
    <d v="2024-05-21T20:13:48"/>
    <x v="0"/>
    <s v="ANON-0000-0000-0199"/>
    <n v="37.72"/>
    <s v="Cappuccino"/>
    <n v="2"/>
    <x v="12"/>
  </r>
  <r>
    <d v="2024-05-22T00:00:00"/>
    <d v="2024-05-22T09:34:42"/>
    <x v="0"/>
    <s v="ANON-0000-0000-0200"/>
    <n v="37.72"/>
    <s v="Cappuccino"/>
    <n v="3"/>
    <x v="10"/>
  </r>
  <r>
    <d v="2024-05-22T00:00:00"/>
    <d v="2024-05-22T10:49:47"/>
    <x v="0"/>
    <s v="ANON-0000-0000-0191"/>
    <n v="32.82"/>
    <s v="Americano with Milk"/>
    <n v="3"/>
    <x v="0"/>
  </r>
  <r>
    <d v="2024-05-22T00:00:00"/>
    <d v="2024-05-22T11:18:14"/>
    <x v="0"/>
    <s v="ANON-0000-0000-0141"/>
    <n v="27.92"/>
    <s v="Cortado"/>
    <n v="3"/>
    <x v="7"/>
  </r>
  <r>
    <d v="2024-05-22T00:00:00"/>
    <d v="2024-05-22T11:34:55"/>
    <x v="0"/>
    <s v="ANON-0000-0000-0097"/>
    <n v="32.82"/>
    <s v="Americano with Milk"/>
    <n v="3"/>
    <x v="7"/>
  </r>
  <r>
    <d v="2024-05-22T00:00:00"/>
    <d v="2024-05-22T12:29:51"/>
    <x v="0"/>
    <s v="ANON-0000-0000-0012"/>
    <n v="27.92"/>
    <s v="Americano"/>
    <n v="3"/>
    <x v="1"/>
  </r>
  <r>
    <d v="2024-05-22T00:00:00"/>
    <d v="2024-05-22T12:30:43"/>
    <x v="0"/>
    <s v="ANON-0000-0000-0012"/>
    <n v="27.92"/>
    <s v="Americano"/>
    <n v="3"/>
    <x v="1"/>
  </r>
  <r>
    <d v="2024-05-22T00:00:00"/>
    <d v="2024-05-22T14:00:20"/>
    <x v="0"/>
    <s v="ANON-0000-0000-0009"/>
    <n v="32.82"/>
    <s v="Americano with Milk"/>
    <n v="3"/>
    <x v="8"/>
  </r>
  <r>
    <d v="2024-05-22T00:00:00"/>
    <d v="2024-05-22T19:24:58"/>
    <x v="0"/>
    <s v="ANON-0000-0000-0134"/>
    <n v="37.72"/>
    <s v="Cappuccino"/>
    <n v="3"/>
    <x v="6"/>
  </r>
  <r>
    <d v="2024-05-22T00:00:00"/>
    <d v="2024-05-22T19:25:59"/>
    <x v="0"/>
    <s v="ANON-0000-0000-0134"/>
    <n v="37.72"/>
    <s v="Cappuccino"/>
    <n v="3"/>
    <x v="6"/>
  </r>
  <r>
    <d v="2024-05-22T00:00:00"/>
    <d v="2024-05-22T21:23:53"/>
    <x v="0"/>
    <s v="ANON-0000-0000-0180"/>
    <n v="37.72"/>
    <s v="Hot Chocolate"/>
    <n v="3"/>
    <x v="15"/>
  </r>
  <r>
    <d v="2024-05-22T00:00:00"/>
    <d v="2024-05-22T21:24:50"/>
    <x v="0"/>
    <s v="ANON-0000-0000-0180"/>
    <n v="37.72"/>
    <s v="Cappuccino"/>
    <n v="3"/>
    <x v="15"/>
  </r>
  <r>
    <d v="2024-05-23T00:00:00"/>
    <d v="2024-05-23T10:10:20"/>
    <x v="0"/>
    <s v="ANON-0000-0000-0201"/>
    <n v="37.72"/>
    <s v="Cappuccino"/>
    <n v="4"/>
    <x v="0"/>
  </r>
  <r>
    <d v="2024-05-23T00:00:00"/>
    <d v="2024-05-23T12:22:07"/>
    <x v="0"/>
    <s v="ANON-0000-0000-0202"/>
    <n v="23.02"/>
    <s v="Espresso"/>
    <n v="4"/>
    <x v="1"/>
  </r>
  <r>
    <d v="2024-05-23T00:00:00"/>
    <d v="2024-05-23T15:55:17"/>
    <x v="0"/>
    <s v="ANON-0000-0000-0180"/>
    <n v="37.72"/>
    <s v="Cappuccino"/>
    <n v="4"/>
    <x v="3"/>
  </r>
  <r>
    <d v="2024-05-23T00:00:00"/>
    <d v="2024-05-23T15:56:27"/>
    <x v="0"/>
    <s v="ANON-0000-0000-0203"/>
    <n v="37.72"/>
    <s v="Cappuccino"/>
    <n v="4"/>
    <x v="3"/>
  </r>
  <r>
    <d v="2024-05-23T00:00:00"/>
    <d v="2024-05-23T16:18:14"/>
    <x v="0"/>
    <s v="ANON-0000-0000-0180"/>
    <n v="37.72"/>
    <s v="Cappuccino"/>
    <n v="4"/>
    <x v="4"/>
  </r>
  <r>
    <d v="2024-05-23T00:00:00"/>
    <d v="2024-05-23T16:41:00"/>
    <x v="0"/>
    <s v="ANON-0000-0000-0077"/>
    <n v="37.72"/>
    <s v="Latte"/>
    <n v="4"/>
    <x v="4"/>
  </r>
  <r>
    <d v="2024-05-23T00:00:00"/>
    <d v="2024-05-23T17:14:33"/>
    <x v="0"/>
    <s v="ANON-0000-0000-0153"/>
    <n v="37.72"/>
    <s v="Cappuccino"/>
    <n v="4"/>
    <x v="9"/>
  </r>
  <r>
    <d v="2024-05-23T00:00:00"/>
    <d v="2024-05-23T17:15:45"/>
    <x v="0"/>
    <s v="ANON-0000-0000-0153"/>
    <n v="37.72"/>
    <s v="Latte"/>
    <n v="4"/>
    <x v="9"/>
  </r>
  <r>
    <d v="2024-05-23T00:00:00"/>
    <d v="2024-05-23T19:03:54"/>
    <x v="0"/>
    <s v="ANON-0000-0000-0204"/>
    <n v="27.92"/>
    <s v="Cortado"/>
    <n v="4"/>
    <x v="6"/>
  </r>
  <r>
    <d v="2024-05-23T00:00:00"/>
    <d v="2024-05-23T19:17:28"/>
    <x v="0"/>
    <s v="ANON-0000-0000-0134"/>
    <n v="37.72"/>
    <s v="Cappuccino"/>
    <n v="4"/>
    <x v="6"/>
  </r>
  <r>
    <d v="2024-05-23T00:00:00"/>
    <d v="2024-05-23T19:18:26"/>
    <x v="0"/>
    <s v="ANON-0000-0000-0205"/>
    <n v="37.72"/>
    <s v="Cappuccino"/>
    <n v="4"/>
    <x v="6"/>
  </r>
  <r>
    <d v="2024-05-23T00:00:00"/>
    <d v="2024-05-23T19:42:32"/>
    <x v="0"/>
    <s v="ANON-0000-0000-0206"/>
    <n v="37.72"/>
    <s v="Cappuccino"/>
    <n v="4"/>
    <x v="6"/>
  </r>
  <r>
    <d v="2024-05-23T00:00:00"/>
    <d v="2024-05-23T20:15:01"/>
    <x v="0"/>
    <s v="ANON-0000-0000-0207"/>
    <n v="37.72"/>
    <s v="Cappuccino"/>
    <n v="4"/>
    <x v="12"/>
  </r>
  <r>
    <d v="2024-05-23T00:00:00"/>
    <d v="2024-05-23T20:16:24"/>
    <x v="0"/>
    <s v="ANON-0000-0000-0207"/>
    <n v="37.72"/>
    <s v="Latte"/>
    <n v="4"/>
    <x v="12"/>
  </r>
  <r>
    <d v="2024-05-23T00:00:00"/>
    <d v="2024-05-23T22:48:11"/>
    <x v="0"/>
    <s v="ANON-0000-0000-0208"/>
    <n v="32.82"/>
    <s v="Americano with Milk"/>
    <n v="4"/>
    <x v="14"/>
  </r>
  <r>
    <d v="2024-05-23T00:00:00"/>
    <d v="2024-05-23T22:55:37"/>
    <x v="1"/>
    <m/>
    <n v="39"/>
    <s v="Hot Chocolate"/>
    <n v="4"/>
    <x v="14"/>
  </r>
  <r>
    <d v="2024-05-24T00:00:00"/>
    <d v="2024-05-24T11:11:59"/>
    <x v="0"/>
    <s v="ANON-0000-0000-0141"/>
    <n v="27.92"/>
    <s v="Cortado"/>
    <n v="5"/>
    <x v="7"/>
  </r>
  <r>
    <d v="2024-05-24T00:00:00"/>
    <d v="2024-05-24T11:15:08"/>
    <x v="0"/>
    <s v="ANON-0000-0000-0012"/>
    <n v="27.92"/>
    <s v="Americano"/>
    <n v="5"/>
    <x v="7"/>
  </r>
  <r>
    <d v="2024-05-24T00:00:00"/>
    <d v="2024-05-24T11:16:13"/>
    <x v="0"/>
    <s v="ANON-0000-0000-0012"/>
    <n v="27.92"/>
    <s v="Americano"/>
    <n v="5"/>
    <x v="7"/>
  </r>
  <r>
    <d v="2024-05-24T00:00:00"/>
    <d v="2024-05-24T16:07:20"/>
    <x v="0"/>
    <s v="ANON-0000-0000-0081"/>
    <n v="37.72"/>
    <s v="Hot Chocolate"/>
    <n v="5"/>
    <x v="4"/>
  </r>
  <r>
    <d v="2024-05-24T00:00:00"/>
    <d v="2024-05-24T18:17:40"/>
    <x v="0"/>
    <s v="ANON-0000-0000-0209"/>
    <n v="27.92"/>
    <s v="Cortado"/>
    <n v="5"/>
    <x v="5"/>
  </r>
  <r>
    <d v="2024-05-24T00:00:00"/>
    <d v="2024-05-24T18:18:37"/>
    <x v="0"/>
    <s v="ANON-0000-0000-0209"/>
    <n v="27.92"/>
    <s v="Cortado"/>
    <n v="5"/>
    <x v="5"/>
  </r>
  <r>
    <d v="2024-05-24T00:00:00"/>
    <d v="2024-05-24T22:30:40"/>
    <x v="0"/>
    <s v="ANON-0000-0000-0210"/>
    <n v="32.82"/>
    <s v="Americano with Milk"/>
    <n v="5"/>
    <x v="14"/>
  </r>
  <r>
    <d v="2024-05-25T00:00:00"/>
    <d v="2024-05-25T07:40:59"/>
    <x v="1"/>
    <m/>
    <n v="29"/>
    <s v="Americano"/>
    <n v="6"/>
    <x v="11"/>
  </r>
  <r>
    <d v="2024-05-25T00:00:00"/>
    <d v="2024-05-25T12:13:53"/>
    <x v="0"/>
    <s v="ANON-0000-0000-0211"/>
    <n v="37.72"/>
    <s v="Latte"/>
    <n v="6"/>
    <x v="1"/>
  </r>
  <r>
    <d v="2024-05-25T00:00:00"/>
    <d v="2024-05-25T12:40:24"/>
    <x v="1"/>
    <m/>
    <n v="29"/>
    <s v="Americano"/>
    <n v="6"/>
    <x v="1"/>
  </r>
  <r>
    <d v="2024-05-25T00:00:00"/>
    <d v="2024-05-25T12:42:10"/>
    <x v="0"/>
    <s v="ANON-0000-0000-0212"/>
    <n v="32.82"/>
    <s v="Americano with Milk"/>
    <n v="6"/>
    <x v="1"/>
  </r>
  <r>
    <d v="2024-05-25T00:00:00"/>
    <d v="2024-05-25T12:43:13"/>
    <x v="0"/>
    <s v="ANON-0000-0000-0212"/>
    <n v="32.82"/>
    <s v="Americano with Milk"/>
    <n v="6"/>
    <x v="1"/>
  </r>
  <r>
    <d v="2024-05-25T00:00:00"/>
    <d v="2024-05-25T12:58:12"/>
    <x v="0"/>
    <s v="ANON-0000-0000-0213"/>
    <n v="32.82"/>
    <s v="Americano with Milk"/>
    <n v="6"/>
    <x v="1"/>
  </r>
  <r>
    <d v="2024-05-25T00:00:00"/>
    <d v="2024-05-25T16:47:10"/>
    <x v="0"/>
    <s v="ANON-0000-0000-0040"/>
    <n v="32.82"/>
    <s v="Americano with Milk"/>
    <n v="6"/>
    <x v="4"/>
  </r>
  <r>
    <d v="2024-05-25T00:00:00"/>
    <d v="2024-05-25T16:48:17"/>
    <x v="0"/>
    <s v="ANON-0000-0000-0040"/>
    <n v="27.92"/>
    <s v="Americano"/>
    <n v="6"/>
    <x v="4"/>
  </r>
  <r>
    <d v="2024-05-26T00:00:00"/>
    <d v="2024-05-26T10:20:02"/>
    <x v="0"/>
    <s v="ANON-0000-0000-0001"/>
    <n v="37.72"/>
    <s v="Latte"/>
    <n v="7"/>
    <x v="0"/>
  </r>
  <r>
    <d v="2024-05-26T00:00:00"/>
    <d v="2024-05-26T14:24:50"/>
    <x v="0"/>
    <s v="ANON-0000-0000-0214"/>
    <n v="32.82"/>
    <s v="Americano with Milk"/>
    <n v="7"/>
    <x v="8"/>
  </r>
  <r>
    <d v="2024-05-26T00:00:00"/>
    <d v="2024-05-26T14:26:05"/>
    <x v="0"/>
    <s v="ANON-0000-0000-0215"/>
    <n v="27.92"/>
    <s v="Cortado"/>
    <n v="7"/>
    <x v="8"/>
  </r>
  <r>
    <d v="2024-05-26T00:00:00"/>
    <d v="2024-05-26T14:40:59"/>
    <x v="0"/>
    <s v="ANON-0000-0000-0216"/>
    <n v="32.82"/>
    <s v="Americano with Milk"/>
    <n v="7"/>
    <x v="8"/>
  </r>
  <r>
    <d v="2024-05-26T00:00:00"/>
    <d v="2024-05-26T17:19:16"/>
    <x v="0"/>
    <s v="ANON-0000-0000-0217"/>
    <n v="37.72"/>
    <s v="Cappuccino"/>
    <n v="7"/>
    <x v="9"/>
  </r>
  <r>
    <d v="2024-05-26T00:00:00"/>
    <d v="2024-05-26T18:09:53"/>
    <x v="0"/>
    <s v="ANON-0000-0000-0218"/>
    <n v="37.72"/>
    <s v="Hot Chocolate"/>
    <n v="7"/>
    <x v="5"/>
  </r>
  <r>
    <d v="2024-05-26T00:00:00"/>
    <d v="2024-05-26T18:11:02"/>
    <x v="0"/>
    <s v="ANON-0000-0000-0218"/>
    <n v="37.72"/>
    <s v="Hot Chocolate"/>
    <n v="7"/>
    <x v="5"/>
  </r>
  <r>
    <d v="2024-05-26T00:00:00"/>
    <d v="2024-05-26T18:13:14"/>
    <x v="0"/>
    <s v="ANON-0000-0000-0218"/>
    <n v="27.92"/>
    <s v="Americano"/>
    <n v="7"/>
    <x v="5"/>
  </r>
  <r>
    <d v="2024-05-26T00:00:00"/>
    <d v="2024-05-26T18:39:19"/>
    <x v="0"/>
    <s v="ANON-0000-0000-0219"/>
    <n v="37.72"/>
    <s v="Latte"/>
    <n v="7"/>
    <x v="5"/>
  </r>
  <r>
    <d v="2024-05-26T00:00:00"/>
    <d v="2024-05-26T20:59:15"/>
    <x v="0"/>
    <s v="ANON-0000-0000-0220"/>
    <n v="37.72"/>
    <s v="Hot Chocolate"/>
    <n v="7"/>
    <x v="12"/>
  </r>
  <r>
    <d v="2024-05-26T00:00:00"/>
    <d v="2024-05-26T21:00:06"/>
    <x v="0"/>
    <s v="ANON-0000-0000-0220"/>
    <n v="37.72"/>
    <s v="Cappuccino"/>
    <n v="7"/>
    <x v="15"/>
  </r>
  <r>
    <d v="2024-05-26T00:00:00"/>
    <d v="2024-05-26T21:02:37"/>
    <x v="0"/>
    <s v="ANON-0000-0000-0221"/>
    <n v="27.92"/>
    <s v="Cortado"/>
    <n v="7"/>
    <x v="15"/>
  </r>
  <r>
    <d v="2024-05-26T00:00:00"/>
    <d v="2024-05-26T21:03:52"/>
    <x v="0"/>
    <s v="ANON-0000-0000-0222"/>
    <n v="37.72"/>
    <s v="Cappuccino"/>
    <n v="7"/>
    <x v="15"/>
  </r>
  <r>
    <d v="2024-05-26T00:00:00"/>
    <d v="2024-05-26T21:04:59"/>
    <x v="0"/>
    <s v="ANON-0000-0000-0221"/>
    <n v="37.72"/>
    <s v="Latte"/>
    <n v="7"/>
    <x v="15"/>
  </r>
  <r>
    <d v="2024-05-26T00:00:00"/>
    <d v="2024-05-26T21:06:03"/>
    <x v="0"/>
    <s v="ANON-0000-0000-0223"/>
    <n v="37.72"/>
    <s v="Cappuccino"/>
    <n v="7"/>
    <x v="15"/>
  </r>
  <r>
    <d v="2024-05-27T00:00:00"/>
    <d v="2024-05-27T11:34:55"/>
    <x v="0"/>
    <s v="ANON-0000-0000-0012"/>
    <n v="27.92"/>
    <s v="Americano"/>
    <n v="1"/>
    <x v="7"/>
  </r>
  <r>
    <d v="2024-05-27T00:00:00"/>
    <d v="2024-05-27T14:05:22"/>
    <x v="0"/>
    <s v="ANON-0000-0000-0224"/>
    <n v="32.82"/>
    <s v="Americano with Milk"/>
    <n v="1"/>
    <x v="8"/>
  </r>
  <r>
    <d v="2024-05-27T00:00:00"/>
    <d v="2024-05-27T14:06:44"/>
    <x v="0"/>
    <s v="ANON-0000-0000-0224"/>
    <n v="37.72"/>
    <s v="Cocoa"/>
    <n v="1"/>
    <x v="8"/>
  </r>
  <r>
    <d v="2024-05-27T00:00:00"/>
    <d v="2024-05-27T15:11:34"/>
    <x v="0"/>
    <s v="ANON-0000-0000-0225"/>
    <n v="27.92"/>
    <s v="Americano"/>
    <n v="1"/>
    <x v="3"/>
  </r>
  <r>
    <d v="2024-05-27T00:00:00"/>
    <d v="2024-05-27T15:14:06"/>
    <x v="0"/>
    <s v="ANON-0000-0000-0225"/>
    <n v="27.92"/>
    <s v="Americano"/>
    <n v="1"/>
    <x v="3"/>
  </r>
  <r>
    <d v="2024-05-27T00:00:00"/>
    <d v="2024-05-27T17:50:56"/>
    <x v="0"/>
    <s v="ANON-0000-0000-0203"/>
    <n v="37.72"/>
    <s v="Latte"/>
    <n v="1"/>
    <x v="9"/>
  </r>
  <r>
    <d v="2024-05-27T00:00:00"/>
    <d v="2024-05-27T18:00:51"/>
    <x v="0"/>
    <s v="ANON-0000-0000-0226"/>
    <n v="27.92"/>
    <s v="Americano"/>
    <n v="1"/>
    <x v="5"/>
  </r>
  <r>
    <d v="2024-05-27T00:00:00"/>
    <d v="2024-05-27T19:16:27"/>
    <x v="0"/>
    <s v="ANON-0000-0000-0227"/>
    <n v="37.72"/>
    <s v="Latte"/>
    <n v="1"/>
    <x v="6"/>
  </r>
  <r>
    <d v="2024-05-27T00:00:00"/>
    <d v="2024-05-27T19:17:39"/>
    <x v="0"/>
    <s v="ANON-0000-0000-0228"/>
    <n v="37.72"/>
    <s v="Latte"/>
    <n v="1"/>
    <x v="6"/>
  </r>
  <r>
    <d v="2024-05-27T00:00:00"/>
    <d v="2024-05-27T21:29:07"/>
    <x v="0"/>
    <s v="ANON-0000-0000-0192"/>
    <n v="32.82"/>
    <s v="Americano with Milk"/>
    <n v="1"/>
    <x v="15"/>
  </r>
  <r>
    <d v="2024-05-27T00:00:00"/>
    <d v="2024-05-27T21:30:20"/>
    <x v="0"/>
    <s v="ANON-0000-0000-0206"/>
    <n v="37.72"/>
    <s v="Cappuccino"/>
    <n v="1"/>
    <x v="15"/>
  </r>
  <r>
    <d v="2024-05-28T00:00:00"/>
    <d v="2024-05-28T08:37:09"/>
    <x v="0"/>
    <s v="ANON-0000-0000-0012"/>
    <n v="32.82"/>
    <s v="Americano with Milk"/>
    <n v="2"/>
    <x v="13"/>
  </r>
  <r>
    <d v="2024-05-28T00:00:00"/>
    <d v="2024-05-28T09:20:11"/>
    <x v="0"/>
    <s v="ANON-0000-0000-0097"/>
    <n v="32.82"/>
    <s v="Americano with Milk"/>
    <n v="2"/>
    <x v="10"/>
  </r>
  <r>
    <d v="2024-05-28T00:00:00"/>
    <d v="2024-05-28T11:48:18"/>
    <x v="0"/>
    <s v="ANON-0000-0000-0229"/>
    <n v="37.72"/>
    <s v="Cappuccino"/>
    <n v="2"/>
    <x v="7"/>
  </r>
  <r>
    <d v="2024-05-28T00:00:00"/>
    <d v="2024-05-28T13:14:40"/>
    <x v="0"/>
    <s v="ANON-0000-0000-0230"/>
    <n v="37.72"/>
    <s v="Cappuccino"/>
    <n v="2"/>
    <x v="2"/>
  </r>
  <r>
    <d v="2024-05-28T00:00:00"/>
    <d v="2024-05-28T14:10:54"/>
    <x v="0"/>
    <s v="ANON-0000-0000-0194"/>
    <n v="37.72"/>
    <s v="Cocoa"/>
    <n v="2"/>
    <x v="8"/>
  </r>
  <r>
    <d v="2024-05-28T00:00:00"/>
    <d v="2024-05-28T16:25:39"/>
    <x v="0"/>
    <s v="ANON-0000-0000-0141"/>
    <n v="27.92"/>
    <s v="Cortado"/>
    <n v="2"/>
    <x v="4"/>
  </r>
  <r>
    <d v="2024-05-28T00:00:00"/>
    <d v="2024-05-28T17:21:44"/>
    <x v="1"/>
    <m/>
    <n v="39"/>
    <s v="Cappuccino"/>
    <n v="2"/>
    <x v="9"/>
  </r>
  <r>
    <d v="2024-05-28T00:00:00"/>
    <d v="2024-05-28T19:09:29"/>
    <x v="0"/>
    <s v="ANON-0000-0000-0231"/>
    <n v="27.92"/>
    <s v="Americano"/>
    <n v="2"/>
    <x v="6"/>
  </r>
  <r>
    <d v="2024-05-28T00:00:00"/>
    <d v="2024-05-28T19:10:31"/>
    <x v="0"/>
    <s v="ANON-0000-0000-0231"/>
    <n v="37.72"/>
    <s v="Latte"/>
    <n v="2"/>
    <x v="6"/>
  </r>
  <r>
    <d v="2024-05-28T00:00:00"/>
    <d v="2024-05-28T20:24:32"/>
    <x v="0"/>
    <s v="ANON-0000-0000-0009"/>
    <n v="32.82"/>
    <s v="Americano with Milk"/>
    <n v="2"/>
    <x v="12"/>
  </r>
  <r>
    <d v="2024-05-28T00:00:00"/>
    <d v="2024-05-28T20:50:19"/>
    <x v="0"/>
    <s v="ANON-0000-0000-0012"/>
    <n v="27.92"/>
    <s v="Americano"/>
    <n v="2"/>
    <x v="12"/>
  </r>
  <r>
    <d v="2024-05-29T00:00:00"/>
    <d v="2024-05-29T09:14:44"/>
    <x v="0"/>
    <s v="ANON-0000-0000-0232"/>
    <n v="37.72"/>
    <s v="Latte"/>
    <n v="3"/>
    <x v="10"/>
  </r>
  <r>
    <d v="2024-05-29T00:00:00"/>
    <d v="2024-05-29T10:48:47"/>
    <x v="1"/>
    <m/>
    <n v="39"/>
    <s v="Latte"/>
    <n v="3"/>
    <x v="0"/>
  </r>
  <r>
    <d v="2024-05-29T00:00:00"/>
    <d v="2024-05-29T11:14:03"/>
    <x v="0"/>
    <s v="ANON-0000-0000-0233"/>
    <n v="37.72"/>
    <s v="Hot Chocolate"/>
    <n v="3"/>
    <x v="7"/>
  </r>
  <r>
    <d v="2024-05-29T00:00:00"/>
    <d v="2024-05-29T15:10:49"/>
    <x v="0"/>
    <s v="ANON-0000-0000-0234"/>
    <n v="27.92"/>
    <s v="Americano"/>
    <n v="3"/>
    <x v="3"/>
  </r>
  <r>
    <d v="2024-05-29T00:00:00"/>
    <d v="2024-05-29T15:22:56"/>
    <x v="0"/>
    <s v="ANON-0000-0000-0235"/>
    <n v="37.72"/>
    <s v="Latte"/>
    <n v="3"/>
    <x v="3"/>
  </r>
  <r>
    <d v="2024-05-29T00:00:00"/>
    <d v="2024-05-29T15:45:13"/>
    <x v="0"/>
    <s v="ANON-0000-0000-0236"/>
    <n v="37.72"/>
    <s v="Cappuccino"/>
    <n v="3"/>
    <x v="3"/>
  </r>
  <r>
    <d v="2024-05-29T00:00:00"/>
    <d v="2024-05-29T16:45:04"/>
    <x v="0"/>
    <s v="ANON-0000-0000-0237"/>
    <n v="37.72"/>
    <s v="Latte"/>
    <n v="3"/>
    <x v="4"/>
  </r>
  <r>
    <d v="2024-05-29T00:00:00"/>
    <d v="2024-05-29T18:24:03"/>
    <x v="0"/>
    <s v="ANON-0000-0000-0238"/>
    <n v="27.92"/>
    <s v="Cortado"/>
    <n v="3"/>
    <x v="5"/>
  </r>
  <r>
    <d v="2024-05-29T00:00:00"/>
    <d v="2024-05-29T18:24:59"/>
    <x v="0"/>
    <s v="ANON-0000-0000-0238"/>
    <n v="37.72"/>
    <s v="Latte"/>
    <n v="3"/>
    <x v="5"/>
  </r>
  <r>
    <d v="2024-05-29T00:00:00"/>
    <d v="2024-05-29T20:30:42"/>
    <x v="0"/>
    <s v="ANON-0000-0000-0239"/>
    <n v="37.72"/>
    <s v="Hot Chocolate"/>
    <n v="3"/>
    <x v="12"/>
  </r>
  <r>
    <d v="2024-05-29T00:00:00"/>
    <d v="2024-05-29T20:32:35"/>
    <x v="0"/>
    <s v="ANON-0000-0000-0240"/>
    <n v="37.72"/>
    <s v="Cocoa"/>
    <n v="3"/>
    <x v="12"/>
  </r>
  <r>
    <d v="2024-05-30T00:00:00"/>
    <d v="2024-05-30T08:29:06"/>
    <x v="0"/>
    <s v="ANON-0000-0000-0241"/>
    <n v="37.72"/>
    <s v="Cappuccino"/>
    <n v="4"/>
    <x v="13"/>
  </r>
  <r>
    <d v="2024-05-30T00:00:00"/>
    <d v="2024-05-30T08:30:22"/>
    <x v="0"/>
    <s v="ANON-0000-0000-0241"/>
    <n v="37.72"/>
    <s v="Latte"/>
    <n v="4"/>
    <x v="13"/>
  </r>
  <r>
    <d v="2024-05-30T00:00:00"/>
    <d v="2024-05-30T08:37:05"/>
    <x v="0"/>
    <s v="ANON-0000-0000-0242"/>
    <n v="32.82"/>
    <s v="Americano with Milk"/>
    <n v="4"/>
    <x v="13"/>
  </r>
  <r>
    <d v="2024-05-30T00:00:00"/>
    <d v="2024-05-30T09:47:59"/>
    <x v="0"/>
    <s v="ANON-0000-0000-0001"/>
    <n v="37.72"/>
    <s v="Latte"/>
    <n v="4"/>
    <x v="10"/>
  </r>
  <r>
    <d v="2024-05-30T00:00:00"/>
    <d v="2024-05-30T14:56:15"/>
    <x v="0"/>
    <s v="ANON-0000-0000-0097"/>
    <n v="32.82"/>
    <s v="Americano with Milk"/>
    <n v="4"/>
    <x v="8"/>
  </r>
  <r>
    <d v="2024-05-30T00:00:00"/>
    <d v="2024-05-30T15:16:16"/>
    <x v="0"/>
    <s v="ANON-0000-0000-0243"/>
    <n v="23.02"/>
    <s v="Espresso"/>
    <n v="4"/>
    <x v="3"/>
  </r>
  <r>
    <d v="2024-05-30T00:00:00"/>
    <d v="2024-05-30T15:17:39"/>
    <x v="0"/>
    <s v="ANON-0000-0000-0012"/>
    <n v="23.02"/>
    <s v="Espresso"/>
    <n v="4"/>
    <x v="3"/>
  </r>
  <r>
    <d v="2024-05-30T00:00:00"/>
    <d v="2024-05-30T19:53:11"/>
    <x v="0"/>
    <s v="ANON-0000-0000-0206"/>
    <n v="37.72"/>
    <s v="Cappuccino"/>
    <n v="4"/>
    <x v="6"/>
  </r>
  <r>
    <d v="2024-05-30T00:00:00"/>
    <d v="2024-05-30T20:31:05"/>
    <x v="0"/>
    <s v="ANON-0000-0000-0244"/>
    <n v="37.72"/>
    <s v="Latte"/>
    <n v="4"/>
    <x v="12"/>
  </r>
  <r>
    <d v="2024-05-30T00:00:00"/>
    <d v="2024-05-30T20:46:14"/>
    <x v="0"/>
    <s v="ANON-0000-0000-0009"/>
    <n v="37.72"/>
    <s v="Hot Chocolate"/>
    <n v="4"/>
    <x v="12"/>
  </r>
  <r>
    <d v="2024-05-30T00:00:00"/>
    <d v="2024-05-30T20:47:22"/>
    <x v="0"/>
    <s v="ANON-0000-0000-0009"/>
    <n v="32.82"/>
    <s v="Americano with Milk"/>
    <n v="4"/>
    <x v="12"/>
  </r>
  <r>
    <d v="2024-05-31T00:00:00"/>
    <d v="2024-05-31T07:53:57"/>
    <x v="0"/>
    <s v="ANON-0000-0000-0245"/>
    <n v="32.82"/>
    <s v="Americano with Milk"/>
    <n v="5"/>
    <x v="11"/>
  </r>
  <r>
    <d v="2024-05-31T00:00:00"/>
    <d v="2024-05-31T09:21:08"/>
    <x v="0"/>
    <s v="ANON-0000-0000-0246"/>
    <n v="37.72"/>
    <s v="Latte"/>
    <n v="5"/>
    <x v="10"/>
  </r>
  <r>
    <d v="2024-05-31T00:00:00"/>
    <d v="2024-05-31T09:23:59"/>
    <x v="1"/>
    <m/>
    <n v="39"/>
    <s v="Latte"/>
    <n v="5"/>
    <x v="10"/>
  </r>
  <r>
    <d v="2024-05-31T00:00:00"/>
    <d v="2024-05-31T10:38:08"/>
    <x v="0"/>
    <s v="ANON-0000-0000-0247"/>
    <n v="37.72"/>
    <s v="Hot Chocolate"/>
    <n v="5"/>
    <x v="0"/>
  </r>
  <r>
    <d v="2024-05-31T00:00:00"/>
    <d v="2024-05-31T10:39:06"/>
    <x v="0"/>
    <s v="ANON-0000-0000-0248"/>
    <n v="37.72"/>
    <s v="Cocoa"/>
    <n v="5"/>
    <x v="0"/>
  </r>
  <r>
    <d v="2024-05-31T00:00:00"/>
    <d v="2024-05-31T14:50:13"/>
    <x v="0"/>
    <s v="ANON-0000-0000-0249"/>
    <n v="32.82"/>
    <s v="Americano with Milk"/>
    <n v="5"/>
    <x v="8"/>
  </r>
  <r>
    <d v="2024-05-31T00:00:00"/>
    <d v="2024-05-31T18:23:45"/>
    <x v="0"/>
    <s v="ANON-0000-0000-0250"/>
    <n v="37.72"/>
    <s v="Latte"/>
    <n v="5"/>
    <x v="5"/>
  </r>
  <r>
    <d v="2024-05-31T00:00:00"/>
    <d v="2024-05-31T18:25:03"/>
    <x v="0"/>
    <s v="ANON-0000-0000-0250"/>
    <n v="37.72"/>
    <s v="Latte"/>
    <n v="5"/>
    <x v="5"/>
  </r>
  <r>
    <d v="2024-05-31T00:00:00"/>
    <d v="2024-05-31T20:06:39"/>
    <x v="0"/>
    <s v="ANON-0000-0000-0180"/>
    <n v="37.72"/>
    <s v="Cappuccino"/>
    <n v="5"/>
    <x v="12"/>
  </r>
  <r>
    <d v="2024-05-31T00:00:00"/>
    <d v="2024-05-31T20:33:06"/>
    <x v="0"/>
    <s v="ANON-0000-0000-0134"/>
    <n v="32.82"/>
    <s v="Americano with Milk"/>
    <n v="5"/>
    <x v="12"/>
  </r>
  <r>
    <d v="2024-05-31T00:00:00"/>
    <d v="2024-05-31T20:34:33"/>
    <x v="0"/>
    <s v="ANON-0000-0000-0134"/>
    <n v="37.72"/>
    <s v="Latte"/>
    <n v="5"/>
    <x v="12"/>
  </r>
  <r>
    <d v="2024-05-31T00:00:00"/>
    <d v="2024-05-31T22:05:47"/>
    <x v="0"/>
    <s v="ANON-0000-0000-0206"/>
    <n v="37.72"/>
    <s v="Cappuccino"/>
    <n v="5"/>
    <x v="14"/>
  </r>
  <r>
    <d v="2024-05-31T00:00:00"/>
    <d v="2024-05-31T22:06:52"/>
    <x v="0"/>
    <s v="ANON-0000-0000-0206"/>
    <n v="32.82"/>
    <s v="Americano with Milk"/>
    <n v="5"/>
    <x v="14"/>
  </r>
  <r>
    <d v="2024-05-31T00:00:00"/>
    <d v="2024-05-31T22:07:55"/>
    <x v="0"/>
    <s v="ANON-0000-0000-0206"/>
    <n v="27.92"/>
    <s v="Cortado"/>
    <n v="5"/>
    <x v="14"/>
  </r>
  <r>
    <d v="2024-06-01T00:00:00"/>
    <d v="2024-06-01T08:27:02"/>
    <x v="0"/>
    <s v="ANON-0000-0000-0141"/>
    <n v="27.92"/>
    <s v="Cortado"/>
    <n v="6"/>
    <x v="13"/>
  </r>
  <r>
    <d v="2024-06-01T00:00:00"/>
    <d v="2024-06-01T09:48:25"/>
    <x v="0"/>
    <s v="ANON-0000-0000-0232"/>
    <n v="37.72"/>
    <s v="Latte"/>
    <n v="6"/>
    <x v="10"/>
  </r>
  <r>
    <d v="2024-06-01T00:00:00"/>
    <d v="2024-06-01T11:38:09"/>
    <x v="0"/>
    <s v="ANON-0000-0000-0250"/>
    <n v="37.72"/>
    <s v="Latte"/>
    <n v="6"/>
    <x v="7"/>
  </r>
  <r>
    <d v="2024-06-01T00:00:00"/>
    <d v="2024-06-01T14:28:54"/>
    <x v="0"/>
    <s v="ANON-0000-0000-0097"/>
    <n v="32.82"/>
    <s v="Americano with Milk"/>
    <n v="6"/>
    <x v="8"/>
  </r>
  <r>
    <d v="2024-06-01T00:00:00"/>
    <d v="2024-06-01T18:20:13"/>
    <x v="0"/>
    <s v="ANON-0000-0000-0251"/>
    <n v="32.82"/>
    <s v="Americano with Milk"/>
    <n v="6"/>
    <x v="5"/>
  </r>
  <r>
    <d v="2024-06-01T00:00:00"/>
    <d v="2024-06-01T18:21:15"/>
    <x v="0"/>
    <s v="ANON-0000-0000-0251"/>
    <n v="32.82"/>
    <s v="Americano with Milk"/>
    <n v="6"/>
    <x v="5"/>
  </r>
  <r>
    <d v="2024-06-01T00:00:00"/>
    <d v="2024-06-01T20:50:10"/>
    <x v="0"/>
    <s v="ANON-0000-0000-0154"/>
    <n v="37.72"/>
    <s v="Cappuccino"/>
    <n v="6"/>
    <x v="12"/>
  </r>
  <r>
    <d v="2024-06-01T00:00:00"/>
    <d v="2024-06-01T20:51:14"/>
    <x v="0"/>
    <s v="ANON-0000-0000-0154"/>
    <n v="37.72"/>
    <s v="Cappuccino"/>
    <n v="6"/>
    <x v="12"/>
  </r>
  <r>
    <d v="2024-06-01T00:00:00"/>
    <d v="2024-06-01T20:54:59"/>
    <x v="1"/>
    <m/>
    <n v="39"/>
    <s v="Cocoa"/>
    <n v="6"/>
    <x v="12"/>
  </r>
  <r>
    <d v="2024-06-01T00:00:00"/>
    <d v="2024-06-01T20:59:10"/>
    <x v="0"/>
    <s v="ANON-0000-0000-0252"/>
    <n v="37.72"/>
    <s v="Cocoa"/>
    <n v="6"/>
    <x v="12"/>
  </r>
  <r>
    <d v="2024-06-01T00:00:00"/>
    <d v="2024-06-01T21:51:05"/>
    <x v="0"/>
    <s v="ANON-0000-0000-0009"/>
    <n v="32.82"/>
    <s v="Americano with Milk"/>
    <n v="6"/>
    <x v="15"/>
  </r>
  <r>
    <d v="2024-06-02T00:00:00"/>
    <d v="2024-06-02T20:03:26"/>
    <x v="0"/>
    <s v="ANON-0000-0000-0009"/>
    <n v="37.72"/>
    <s v="Latte"/>
    <n v="7"/>
    <x v="12"/>
  </r>
  <r>
    <d v="2024-06-02T00:00:00"/>
    <d v="2024-06-02T20:24:02"/>
    <x v="0"/>
    <s v="ANON-0000-0000-0040"/>
    <n v="32.82"/>
    <s v="Americano with Milk"/>
    <n v="7"/>
    <x v="12"/>
  </r>
  <r>
    <d v="2024-06-02T00:00:00"/>
    <d v="2024-06-02T20:25:07"/>
    <x v="0"/>
    <s v="ANON-0000-0000-0040"/>
    <n v="37.72"/>
    <s v="Cappuccino"/>
    <n v="7"/>
    <x v="12"/>
  </r>
  <r>
    <d v="2024-06-02T00:00:00"/>
    <d v="2024-06-02T21:07:21"/>
    <x v="0"/>
    <s v="ANON-0000-0000-0097"/>
    <n v="32.82"/>
    <s v="Americano with Milk"/>
    <n v="7"/>
    <x v="15"/>
  </r>
  <r>
    <d v="2024-06-02T00:00:00"/>
    <d v="2024-06-02T21:30:12"/>
    <x v="0"/>
    <s v="ANON-0000-0000-0253"/>
    <n v="37.72"/>
    <s v="Latte"/>
    <n v="7"/>
    <x v="15"/>
  </r>
  <r>
    <d v="2024-06-02T00:00:00"/>
    <d v="2024-06-02T22:43:11"/>
    <x v="1"/>
    <m/>
    <n v="34"/>
    <s v="Americano with Milk"/>
    <n v="7"/>
    <x v="14"/>
  </r>
  <r>
    <d v="2024-06-03T00:00:00"/>
    <d v="2024-06-03T10:12:04"/>
    <x v="0"/>
    <s v="ANON-0000-0000-0001"/>
    <n v="37.72"/>
    <s v="Latte"/>
    <n v="1"/>
    <x v="0"/>
  </r>
  <r>
    <d v="2024-06-03T00:00:00"/>
    <d v="2024-06-03T10:27:50"/>
    <x v="0"/>
    <s v="ANON-0000-0000-0191"/>
    <n v="37.72"/>
    <s v="Latte"/>
    <n v="1"/>
    <x v="0"/>
  </r>
  <r>
    <d v="2024-06-03T00:00:00"/>
    <d v="2024-06-03T14:31:42"/>
    <x v="0"/>
    <s v="ANON-0000-0000-0025"/>
    <n v="37.72"/>
    <s v="Cappuccino"/>
    <n v="1"/>
    <x v="8"/>
  </r>
  <r>
    <d v="2024-06-03T00:00:00"/>
    <d v="2024-06-03T14:33:01"/>
    <x v="0"/>
    <s v="ANON-0000-0000-0024"/>
    <n v="32.82"/>
    <s v="Americano with Milk"/>
    <n v="1"/>
    <x v="8"/>
  </r>
  <r>
    <d v="2024-06-03T00:00:00"/>
    <d v="2024-06-03T14:34:07"/>
    <x v="0"/>
    <s v="ANON-0000-0000-0009"/>
    <n v="37.72"/>
    <s v="Latte"/>
    <n v="1"/>
    <x v="8"/>
  </r>
  <r>
    <d v="2024-06-03T00:00:00"/>
    <d v="2024-06-03T21:42:52"/>
    <x v="1"/>
    <m/>
    <n v="34"/>
    <s v="Americano with Milk"/>
    <n v="1"/>
    <x v="15"/>
  </r>
  <r>
    <d v="2024-06-03T00:00:00"/>
    <d v="2024-06-03T21:43:37"/>
    <x v="1"/>
    <m/>
    <n v="34"/>
    <s v="Americano with Milk"/>
    <n v="1"/>
    <x v="15"/>
  </r>
  <r>
    <d v="2024-06-04T00:00:00"/>
    <d v="2024-06-04T09:23:43"/>
    <x v="0"/>
    <s v="ANON-0000-0000-0141"/>
    <n v="27.92"/>
    <s v="Cortado"/>
    <n v="2"/>
    <x v="10"/>
  </r>
  <r>
    <d v="2024-06-04T00:00:00"/>
    <d v="2024-06-04T10:27:14"/>
    <x v="0"/>
    <s v="ANON-0000-0000-0097"/>
    <n v="32.82"/>
    <s v="Americano with Milk"/>
    <n v="2"/>
    <x v="0"/>
  </r>
  <r>
    <d v="2024-06-04T00:00:00"/>
    <d v="2024-06-04T12:02:10"/>
    <x v="0"/>
    <s v="ANON-0000-0000-0254"/>
    <n v="37.72"/>
    <s v="Latte"/>
    <n v="2"/>
    <x v="1"/>
  </r>
  <r>
    <d v="2024-06-04T00:00:00"/>
    <d v="2024-06-04T12:05:29"/>
    <x v="0"/>
    <s v="ANON-0000-0000-0254"/>
    <n v="37.72"/>
    <s v="Hot Chocolate"/>
    <n v="2"/>
    <x v="1"/>
  </r>
  <r>
    <d v="2024-06-04T00:00:00"/>
    <d v="2024-06-04T15:30:32"/>
    <x v="0"/>
    <s v="ANON-0000-0000-0255"/>
    <n v="37.72"/>
    <s v="Latte"/>
    <n v="2"/>
    <x v="3"/>
  </r>
  <r>
    <d v="2024-06-04T00:00:00"/>
    <d v="2024-06-04T17:46:37"/>
    <x v="0"/>
    <s v="ANON-0000-0000-0192"/>
    <n v="27.92"/>
    <s v="Cortado"/>
    <n v="2"/>
    <x v="9"/>
  </r>
  <r>
    <d v="2024-06-04T00:00:00"/>
    <d v="2024-06-04T17:47:29"/>
    <x v="0"/>
    <s v="ANON-0000-0000-0192"/>
    <n v="37.72"/>
    <s v="Cappuccino"/>
    <n v="2"/>
    <x v="9"/>
  </r>
  <r>
    <d v="2024-06-04T00:00:00"/>
    <d v="2024-06-04T20:13:01"/>
    <x v="0"/>
    <s v="ANON-0000-0000-0256"/>
    <n v="37.72"/>
    <s v="Hot Chocolate"/>
    <n v="2"/>
    <x v="12"/>
  </r>
  <r>
    <d v="2024-06-04T00:00:00"/>
    <d v="2024-06-04T20:50:34"/>
    <x v="0"/>
    <s v="ANON-0000-0000-0257"/>
    <n v="37.72"/>
    <s v="Cappuccino"/>
    <n v="2"/>
    <x v="12"/>
  </r>
  <r>
    <d v="2024-06-04T00:00:00"/>
    <d v="2024-06-04T21:31:59"/>
    <x v="0"/>
    <s v="ANON-0000-0000-0258"/>
    <n v="27.92"/>
    <s v="Cortado"/>
    <n v="2"/>
    <x v="15"/>
  </r>
  <r>
    <d v="2024-06-04T00:00:00"/>
    <d v="2024-06-04T21:33:03"/>
    <x v="0"/>
    <s v="ANON-0000-0000-0259"/>
    <n v="32.82"/>
    <s v="Americano with Milk"/>
    <n v="2"/>
    <x v="15"/>
  </r>
  <r>
    <d v="2024-06-04T00:00:00"/>
    <d v="2024-06-04T21:34:56"/>
    <x v="0"/>
    <s v="ANON-0000-0000-0260"/>
    <n v="32.82"/>
    <s v="Americano with Milk"/>
    <n v="2"/>
    <x v="15"/>
  </r>
  <r>
    <d v="2024-06-04T00:00:00"/>
    <d v="2024-06-04T21:36:07"/>
    <x v="0"/>
    <s v="ANON-0000-0000-0260"/>
    <n v="32.82"/>
    <s v="Americano with Milk"/>
    <n v="2"/>
    <x v="15"/>
  </r>
  <r>
    <d v="2024-06-04T00:00:00"/>
    <d v="2024-06-04T21:37:15"/>
    <x v="0"/>
    <s v="ANON-0000-0000-0260"/>
    <n v="32.82"/>
    <s v="Americano with Milk"/>
    <n v="2"/>
    <x v="15"/>
  </r>
  <r>
    <d v="2024-06-05T00:00:00"/>
    <d v="2024-06-05T08:21:49"/>
    <x v="0"/>
    <s v="ANON-0000-0000-0261"/>
    <n v="37.72"/>
    <s v="Cappuccino"/>
    <n v="3"/>
    <x v="13"/>
  </r>
  <r>
    <d v="2024-06-05T00:00:00"/>
    <d v="2024-06-05T08:23:07"/>
    <x v="0"/>
    <s v="ANON-0000-0000-0261"/>
    <n v="37.72"/>
    <s v="Cappuccino"/>
    <n v="3"/>
    <x v="13"/>
  </r>
  <r>
    <d v="2024-06-05T00:00:00"/>
    <d v="2024-06-05T09:22:43"/>
    <x v="0"/>
    <s v="ANON-0000-0000-0262"/>
    <n v="27.92"/>
    <s v="Americano"/>
    <n v="3"/>
    <x v="10"/>
  </r>
  <r>
    <d v="2024-06-05T00:00:00"/>
    <d v="2024-06-05T10:28:51"/>
    <x v="0"/>
    <s v="ANON-0000-0000-0001"/>
    <n v="37.72"/>
    <s v="Latte"/>
    <n v="3"/>
    <x v="0"/>
  </r>
  <r>
    <d v="2024-06-05T00:00:00"/>
    <d v="2024-06-05T10:40:53"/>
    <x v="0"/>
    <s v="ANON-0000-0000-0097"/>
    <n v="32.82"/>
    <s v="Americano with Milk"/>
    <n v="3"/>
    <x v="0"/>
  </r>
  <r>
    <d v="2024-06-05T00:00:00"/>
    <d v="2024-06-05T19:43:58"/>
    <x v="0"/>
    <s v="ANON-0000-0000-0263"/>
    <n v="32.82"/>
    <s v="Americano with Milk"/>
    <n v="3"/>
    <x v="6"/>
  </r>
  <r>
    <d v="2024-06-05T00:00:00"/>
    <d v="2024-06-05T19:59:54"/>
    <x v="0"/>
    <s v="ANON-0000-0000-0264"/>
    <n v="37.72"/>
    <s v="Latte"/>
    <n v="3"/>
    <x v="6"/>
  </r>
  <r>
    <d v="2024-06-05T00:00:00"/>
    <d v="2024-06-05T20:10:48"/>
    <x v="0"/>
    <s v="ANON-0000-0000-0220"/>
    <n v="37.72"/>
    <s v="Cocoa"/>
    <n v="3"/>
    <x v="12"/>
  </r>
  <r>
    <d v="2024-06-05T00:00:00"/>
    <d v="2024-06-05T20:12:02"/>
    <x v="0"/>
    <s v="ANON-0000-0000-0220"/>
    <n v="27.92"/>
    <s v="Cortado"/>
    <n v="3"/>
    <x v="12"/>
  </r>
  <r>
    <d v="2024-06-06T00:00:00"/>
    <d v="2024-06-06T08:52:56"/>
    <x v="0"/>
    <s v="ANON-0000-0000-0097"/>
    <n v="32.82"/>
    <s v="Americano with Milk"/>
    <n v="4"/>
    <x v="13"/>
  </r>
  <r>
    <d v="2024-06-06T00:00:00"/>
    <d v="2024-06-06T08:54:08"/>
    <x v="0"/>
    <s v="ANON-0000-0000-0097"/>
    <n v="32.82"/>
    <s v="Americano with Milk"/>
    <n v="4"/>
    <x v="13"/>
  </r>
  <r>
    <d v="2024-06-06T00:00:00"/>
    <d v="2024-06-06T10:36:10"/>
    <x v="0"/>
    <s v="ANON-0000-0000-0001"/>
    <n v="37.72"/>
    <s v="Latte"/>
    <n v="4"/>
    <x v="0"/>
  </r>
  <r>
    <d v="2024-06-06T00:00:00"/>
    <d v="2024-06-06T12:17:41"/>
    <x v="0"/>
    <s v="ANON-0000-0000-0265"/>
    <n v="27.92"/>
    <s v="Americano"/>
    <n v="4"/>
    <x v="1"/>
  </r>
  <r>
    <d v="2024-06-06T00:00:00"/>
    <d v="2024-06-06T15:11:14"/>
    <x v="0"/>
    <s v="ANON-0000-0000-0224"/>
    <n v="32.82"/>
    <s v="Americano with Milk"/>
    <n v="4"/>
    <x v="3"/>
  </r>
  <r>
    <d v="2024-06-06T00:00:00"/>
    <d v="2024-06-06T15:24:06"/>
    <x v="0"/>
    <s v="ANON-0000-0000-0266"/>
    <n v="37.72"/>
    <s v="Cappuccino"/>
    <n v="4"/>
    <x v="3"/>
  </r>
  <r>
    <d v="2024-06-06T00:00:00"/>
    <d v="2024-06-06T21:14:05"/>
    <x v="0"/>
    <s v="ANON-0000-0000-0267"/>
    <n v="37.72"/>
    <s v="Latte"/>
    <n v="4"/>
    <x v="15"/>
  </r>
  <r>
    <d v="2024-06-06T00:00:00"/>
    <d v="2024-06-06T21:15:42"/>
    <x v="0"/>
    <s v="ANON-0000-0000-0267"/>
    <n v="37.72"/>
    <s v="Latte"/>
    <n v="4"/>
    <x v="15"/>
  </r>
  <r>
    <d v="2024-06-06T00:00:00"/>
    <d v="2024-06-06T21:18:27"/>
    <x v="0"/>
    <s v="ANON-0000-0000-0206"/>
    <n v="37.72"/>
    <s v="Cappuccino"/>
    <n v="4"/>
    <x v="15"/>
  </r>
  <r>
    <d v="2024-06-06T00:00:00"/>
    <d v="2024-06-06T21:19:30"/>
    <x v="0"/>
    <s v="ANON-0000-0000-0206"/>
    <n v="32.82"/>
    <s v="Americano with Milk"/>
    <n v="4"/>
    <x v="15"/>
  </r>
  <r>
    <d v="2024-06-06T00:00:00"/>
    <d v="2024-06-06T21:21:04"/>
    <x v="0"/>
    <s v="ANON-0000-0000-0267"/>
    <n v="37.72"/>
    <s v="Latte"/>
    <n v="4"/>
    <x v="15"/>
  </r>
  <r>
    <d v="2024-06-07T00:00:00"/>
    <d v="2024-06-07T08:18:04"/>
    <x v="0"/>
    <s v="ANON-0000-0000-0268"/>
    <n v="37.72"/>
    <s v="Cappuccino"/>
    <n v="5"/>
    <x v="13"/>
  </r>
  <r>
    <d v="2024-06-07T00:00:00"/>
    <d v="2024-06-07T10:35:28"/>
    <x v="0"/>
    <s v="ANON-0000-0000-0269"/>
    <n v="23.02"/>
    <s v="Espresso"/>
    <n v="5"/>
    <x v="0"/>
  </r>
  <r>
    <d v="2024-06-07T00:00:00"/>
    <d v="2024-06-07T13:34:18"/>
    <x v="0"/>
    <s v="ANON-0000-0000-0164"/>
    <n v="32.82"/>
    <s v="Americano with Milk"/>
    <n v="5"/>
    <x v="2"/>
  </r>
  <r>
    <d v="2024-06-07T00:00:00"/>
    <d v="2024-06-07T16:45:42"/>
    <x v="0"/>
    <s v="ANON-0000-0000-0270"/>
    <n v="27.92"/>
    <s v="Cortado"/>
    <n v="5"/>
    <x v="4"/>
  </r>
  <r>
    <d v="2024-06-07T00:00:00"/>
    <d v="2024-06-07T16:47:15"/>
    <x v="0"/>
    <s v="ANON-0000-0000-0270"/>
    <n v="27.92"/>
    <s v="Cortado"/>
    <n v="5"/>
    <x v="4"/>
  </r>
  <r>
    <d v="2024-06-08T00:00:00"/>
    <d v="2024-06-08T09:04:20"/>
    <x v="0"/>
    <s v="ANON-0000-0000-0271"/>
    <n v="27.92"/>
    <s v="Cortado"/>
    <n v="6"/>
    <x v="10"/>
  </r>
  <r>
    <d v="2024-06-08T00:00:00"/>
    <d v="2024-06-08T09:26:11"/>
    <x v="0"/>
    <s v="ANON-0000-0000-0097"/>
    <n v="32.82"/>
    <s v="Americano with Milk"/>
    <n v="6"/>
    <x v="10"/>
  </r>
  <r>
    <d v="2024-06-08T00:00:00"/>
    <d v="2024-06-08T20:24:54"/>
    <x v="0"/>
    <s v="ANON-0000-0000-0134"/>
    <n v="37.72"/>
    <s v="Cappuccino"/>
    <n v="6"/>
    <x v="12"/>
  </r>
  <r>
    <d v="2024-06-08T00:00:00"/>
    <d v="2024-06-08T20:25:56"/>
    <x v="0"/>
    <s v="ANON-0000-0000-0134"/>
    <n v="37.72"/>
    <s v="Cappuccino"/>
    <n v="6"/>
    <x v="12"/>
  </r>
  <r>
    <d v="2024-06-09T00:00:00"/>
    <d v="2024-06-09T08:15:53"/>
    <x v="0"/>
    <s v="ANON-0000-0000-0097"/>
    <n v="37.72"/>
    <s v="Latte"/>
    <n v="7"/>
    <x v="13"/>
  </r>
  <r>
    <d v="2024-06-09T00:00:00"/>
    <d v="2024-06-09T10:30:04"/>
    <x v="0"/>
    <s v="ANON-0000-0000-0272"/>
    <n v="37.72"/>
    <s v="Latte"/>
    <n v="7"/>
    <x v="0"/>
  </r>
  <r>
    <d v="2024-06-09T00:00:00"/>
    <d v="2024-06-09T10:52:06"/>
    <x v="0"/>
    <s v="ANON-0000-0000-0273"/>
    <n v="37.72"/>
    <s v="Cappuccino"/>
    <n v="7"/>
    <x v="0"/>
  </r>
  <r>
    <d v="2024-06-09T00:00:00"/>
    <d v="2024-06-09T11:04:41"/>
    <x v="0"/>
    <s v="ANON-0000-0000-0141"/>
    <n v="27.92"/>
    <s v="Cortado"/>
    <n v="7"/>
    <x v="7"/>
  </r>
  <r>
    <d v="2024-06-09T00:00:00"/>
    <d v="2024-06-09T11:07:08"/>
    <x v="0"/>
    <s v="ANON-0000-0000-0274"/>
    <n v="23.02"/>
    <s v="Espresso"/>
    <n v="7"/>
    <x v="7"/>
  </r>
  <r>
    <d v="2024-06-09T00:00:00"/>
    <d v="2024-06-09T11:52:50"/>
    <x v="0"/>
    <s v="ANON-0000-0000-0275"/>
    <n v="37.72"/>
    <s v="Cappuccino"/>
    <n v="7"/>
    <x v="7"/>
  </r>
  <r>
    <d v="2024-06-09T00:00:00"/>
    <d v="2024-06-09T12:11:24"/>
    <x v="0"/>
    <s v="ANON-0000-0000-0276"/>
    <n v="32.82"/>
    <s v="Americano with Milk"/>
    <n v="7"/>
    <x v="1"/>
  </r>
  <r>
    <d v="2024-06-09T00:00:00"/>
    <d v="2024-06-09T12:13:08"/>
    <x v="0"/>
    <s v="ANON-0000-0000-0276"/>
    <n v="37.72"/>
    <s v="Latte"/>
    <n v="7"/>
    <x v="1"/>
  </r>
  <r>
    <d v="2024-06-09T00:00:00"/>
    <d v="2024-06-09T12:14:11"/>
    <x v="0"/>
    <s v="ANON-0000-0000-0276"/>
    <n v="37.72"/>
    <s v="Latte"/>
    <n v="7"/>
    <x v="1"/>
  </r>
  <r>
    <d v="2024-06-09T00:00:00"/>
    <d v="2024-06-09T15:10:31"/>
    <x v="0"/>
    <s v="ANON-0000-0000-0277"/>
    <n v="27.92"/>
    <s v="Cortado"/>
    <n v="7"/>
    <x v="3"/>
  </r>
  <r>
    <d v="2024-06-09T00:00:00"/>
    <d v="2024-06-09T16:17:28"/>
    <x v="0"/>
    <s v="ANON-0000-0000-0278"/>
    <n v="37.72"/>
    <s v="Cappuccino"/>
    <n v="7"/>
    <x v="4"/>
  </r>
  <r>
    <d v="2024-06-09T00:00:00"/>
    <d v="2024-06-09T19:21:19"/>
    <x v="0"/>
    <s v="ANON-0000-0000-0279"/>
    <n v="32.82"/>
    <s v="Americano with Milk"/>
    <n v="7"/>
    <x v="6"/>
  </r>
  <r>
    <d v="2024-06-09T00:00:00"/>
    <d v="2024-06-09T21:05:09"/>
    <x v="0"/>
    <s v="ANON-0000-0000-0280"/>
    <n v="27.92"/>
    <s v="Americano"/>
    <n v="7"/>
    <x v="15"/>
  </r>
  <r>
    <d v="2024-06-10T00:00:00"/>
    <d v="2024-06-10T12:47:50"/>
    <x v="0"/>
    <s v="ANON-0000-0000-0281"/>
    <n v="37.72"/>
    <s v="Cappuccino"/>
    <n v="1"/>
    <x v="1"/>
  </r>
  <r>
    <d v="2024-06-10T00:00:00"/>
    <d v="2024-06-10T12:56:48"/>
    <x v="0"/>
    <s v="ANON-0000-0000-0097"/>
    <n v="37.72"/>
    <s v="Latte"/>
    <n v="1"/>
    <x v="1"/>
  </r>
  <r>
    <d v="2024-06-10T00:00:00"/>
    <d v="2024-06-10T19:04:28"/>
    <x v="0"/>
    <s v="ANON-0000-0000-0282"/>
    <n v="37.72"/>
    <s v="Hot Chocolate"/>
    <n v="1"/>
    <x v="6"/>
  </r>
  <r>
    <d v="2024-06-10T00:00:00"/>
    <d v="2024-06-10T19:05:23"/>
    <x v="0"/>
    <s v="ANON-0000-0000-0282"/>
    <n v="37.72"/>
    <s v="Hot Chocolate"/>
    <n v="1"/>
    <x v="6"/>
  </r>
  <r>
    <d v="2024-06-10T00:00:00"/>
    <d v="2024-06-10T19:37:24"/>
    <x v="0"/>
    <s v="ANON-0000-0000-0283"/>
    <n v="37.72"/>
    <s v="Latte"/>
    <n v="1"/>
    <x v="6"/>
  </r>
  <r>
    <d v="2024-06-10T00:00:00"/>
    <d v="2024-06-10T19:38:20"/>
    <x v="0"/>
    <s v="ANON-0000-0000-0283"/>
    <n v="37.72"/>
    <s v="Latte"/>
    <n v="1"/>
    <x v="6"/>
  </r>
  <r>
    <d v="2024-06-11T00:00:00"/>
    <d v="2024-06-11T10:38:04"/>
    <x v="0"/>
    <s v="ANON-0000-0000-0284"/>
    <n v="32.82"/>
    <s v="Americano with Milk"/>
    <n v="2"/>
    <x v="0"/>
  </r>
  <r>
    <d v="2024-06-11T00:00:00"/>
    <d v="2024-06-11T18:48:25"/>
    <x v="0"/>
    <s v="ANON-0000-0000-0285"/>
    <n v="37.72"/>
    <s v="Latte"/>
    <n v="2"/>
    <x v="5"/>
  </r>
  <r>
    <d v="2024-06-11T00:00:00"/>
    <d v="2024-06-11T18:49:36"/>
    <x v="0"/>
    <s v="ANON-0000-0000-0285"/>
    <n v="37.72"/>
    <s v="Latte"/>
    <n v="2"/>
    <x v="5"/>
  </r>
  <r>
    <d v="2024-06-11T00:00:00"/>
    <d v="2024-06-11T21:17:03"/>
    <x v="0"/>
    <s v="ANON-0000-0000-0286"/>
    <n v="37.72"/>
    <s v="Hot Chocolate"/>
    <n v="2"/>
    <x v="15"/>
  </r>
  <r>
    <d v="2024-06-11T00:00:00"/>
    <d v="2024-06-11T21:27:42"/>
    <x v="0"/>
    <s v="ANON-0000-0000-0287"/>
    <n v="32.82"/>
    <s v="Americano with Milk"/>
    <n v="2"/>
    <x v="15"/>
  </r>
  <r>
    <d v="2024-06-11T00:00:00"/>
    <d v="2024-06-11T21:28:50"/>
    <x v="0"/>
    <s v="ANON-0000-0000-0287"/>
    <n v="32.82"/>
    <s v="Americano with Milk"/>
    <n v="2"/>
    <x v="15"/>
  </r>
  <r>
    <d v="2024-06-12T00:00:00"/>
    <d v="2024-06-12T10:18:19"/>
    <x v="0"/>
    <s v="ANON-0000-0000-0288"/>
    <n v="37.72"/>
    <s v="Hot Chocolate"/>
    <n v="3"/>
    <x v="0"/>
  </r>
  <r>
    <d v="2024-06-12T00:00:00"/>
    <d v="2024-06-12T11:51:44"/>
    <x v="0"/>
    <s v="ANON-0000-0000-0289"/>
    <n v="37.72"/>
    <s v="Cappuccino"/>
    <n v="3"/>
    <x v="7"/>
  </r>
  <r>
    <d v="2024-06-12T00:00:00"/>
    <d v="2024-06-12T17:41:17"/>
    <x v="0"/>
    <s v="ANON-0000-0000-0283"/>
    <n v="37.72"/>
    <s v="Latte"/>
    <n v="3"/>
    <x v="9"/>
  </r>
  <r>
    <d v="2024-06-12T00:00:00"/>
    <d v="2024-06-12T17:47:28"/>
    <x v="0"/>
    <s v="ANON-0000-0000-0290"/>
    <n v="37.72"/>
    <s v="Latte"/>
    <n v="3"/>
    <x v="9"/>
  </r>
  <r>
    <d v="2024-06-12T00:00:00"/>
    <d v="2024-06-12T20:16:34"/>
    <x v="0"/>
    <s v="ANON-0000-0000-0256"/>
    <n v="37.72"/>
    <s v="Hot Chocolate"/>
    <n v="3"/>
    <x v="12"/>
  </r>
  <r>
    <d v="2024-06-12T00:00:00"/>
    <d v="2024-06-12T20:25:34"/>
    <x v="0"/>
    <s v="ANON-0000-0000-0291"/>
    <n v="32.82"/>
    <s v="Americano with Milk"/>
    <n v="3"/>
    <x v="12"/>
  </r>
  <r>
    <d v="2024-06-13T00:00:00"/>
    <d v="2024-06-13T08:54:24"/>
    <x v="0"/>
    <s v="ANON-0000-0000-0292"/>
    <n v="27.92"/>
    <s v="Americano"/>
    <n v="4"/>
    <x v="13"/>
  </r>
  <r>
    <d v="2024-06-13T00:00:00"/>
    <d v="2024-06-13T08:57:26"/>
    <x v="0"/>
    <s v="ANON-0000-0000-0097"/>
    <n v="37.72"/>
    <s v="Latte"/>
    <n v="4"/>
    <x v="13"/>
  </r>
  <r>
    <d v="2024-06-13T00:00:00"/>
    <d v="2024-06-13T09:50:25"/>
    <x v="0"/>
    <s v="ANON-0000-0000-0293"/>
    <n v="32.82"/>
    <s v="Americano with Milk"/>
    <n v="4"/>
    <x v="10"/>
  </r>
  <r>
    <d v="2024-06-13T00:00:00"/>
    <d v="2024-06-13T09:57:12"/>
    <x v="0"/>
    <s v="ANON-0000-0000-0141"/>
    <n v="27.92"/>
    <s v="Cortado"/>
    <n v="4"/>
    <x v="10"/>
  </r>
  <r>
    <d v="2024-06-13T00:00:00"/>
    <d v="2024-06-13T17:04:59"/>
    <x v="0"/>
    <s v="ANON-0000-0000-0294"/>
    <n v="32.82"/>
    <s v="Americano with Milk"/>
    <n v="4"/>
    <x v="9"/>
  </r>
  <r>
    <d v="2024-06-13T00:00:00"/>
    <d v="2024-06-13T17:27:47"/>
    <x v="0"/>
    <s v="ANON-0000-0000-0295"/>
    <n v="37.72"/>
    <s v="Hot Chocolate"/>
    <n v="4"/>
    <x v="9"/>
  </r>
  <r>
    <d v="2024-06-13T00:00:00"/>
    <d v="2024-06-13T19:22:19"/>
    <x v="0"/>
    <s v="ANON-0000-0000-0296"/>
    <n v="37.72"/>
    <s v="Latte"/>
    <n v="4"/>
    <x v="6"/>
  </r>
  <r>
    <d v="2024-06-13T00:00:00"/>
    <d v="2024-06-13T20:20:52"/>
    <x v="0"/>
    <s v="ANON-0000-0000-0012"/>
    <n v="32.82"/>
    <s v="Americano with Milk"/>
    <n v="4"/>
    <x v="12"/>
  </r>
  <r>
    <d v="2024-06-13T00:00:00"/>
    <d v="2024-06-13T20:43:46"/>
    <x v="0"/>
    <s v="ANON-0000-0000-0012"/>
    <n v="23.02"/>
    <s v="Espresso"/>
    <n v="4"/>
    <x v="12"/>
  </r>
  <r>
    <d v="2024-06-13T00:00:00"/>
    <d v="2024-06-13T20:45:01"/>
    <x v="0"/>
    <s v="ANON-0000-0000-0295"/>
    <n v="23.02"/>
    <s v="Espresso"/>
    <n v="4"/>
    <x v="12"/>
  </r>
  <r>
    <d v="2024-06-13T00:00:00"/>
    <d v="2024-06-13T20:48:18"/>
    <x v="0"/>
    <s v="ANON-0000-0000-0009"/>
    <n v="32.82"/>
    <s v="Americano with Milk"/>
    <n v="4"/>
    <x v="12"/>
  </r>
  <r>
    <d v="2024-06-13T00:00:00"/>
    <d v="2024-06-13T21:02:28"/>
    <x v="0"/>
    <s v="ANON-0000-0000-0009"/>
    <n v="32.82"/>
    <s v="Americano with Milk"/>
    <n v="4"/>
    <x v="15"/>
  </r>
  <r>
    <d v="2024-06-14T00:00:00"/>
    <d v="2024-06-14T07:46:13"/>
    <x v="0"/>
    <s v="ANON-0000-0000-0141"/>
    <n v="27.92"/>
    <s v="Cortado"/>
    <n v="5"/>
    <x v="11"/>
  </r>
  <r>
    <d v="2024-06-14T00:00:00"/>
    <d v="2024-06-14T10:30:32"/>
    <x v="0"/>
    <s v="ANON-0000-0000-0297"/>
    <n v="27.92"/>
    <s v="Americano"/>
    <n v="5"/>
    <x v="0"/>
  </r>
  <r>
    <d v="2024-06-14T00:00:00"/>
    <d v="2024-06-14T12:14:42"/>
    <x v="0"/>
    <s v="ANON-0000-0000-0097"/>
    <n v="37.72"/>
    <s v="Latte"/>
    <n v="5"/>
    <x v="1"/>
  </r>
  <r>
    <d v="2024-06-14T00:00:00"/>
    <d v="2024-06-14T18:29:53"/>
    <x v="0"/>
    <s v="ANON-0000-0000-0298"/>
    <n v="32.82"/>
    <s v="Americano with Milk"/>
    <n v="5"/>
    <x v="5"/>
  </r>
  <r>
    <d v="2024-06-15T00:00:00"/>
    <d v="2024-06-15T11:26:02"/>
    <x v="0"/>
    <s v="ANON-0000-0000-0299"/>
    <n v="37.72"/>
    <s v="Cappuccino"/>
    <n v="6"/>
    <x v="7"/>
  </r>
  <r>
    <d v="2024-06-15T00:00:00"/>
    <d v="2024-06-15T12:21:28"/>
    <x v="0"/>
    <s v="ANON-0000-0000-0300"/>
    <n v="37.72"/>
    <s v="Latte"/>
    <n v="6"/>
    <x v="1"/>
  </r>
  <r>
    <d v="2024-06-15T00:00:00"/>
    <d v="2024-06-15T12:22:47"/>
    <x v="0"/>
    <s v="ANON-0000-0000-0300"/>
    <n v="32.82"/>
    <s v="Americano with Milk"/>
    <n v="6"/>
    <x v="1"/>
  </r>
  <r>
    <d v="2024-06-15T00:00:00"/>
    <d v="2024-06-15T12:23:52"/>
    <x v="0"/>
    <s v="ANON-0000-0000-0300"/>
    <n v="23.02"/>
    <s v="Espresso"/>
    <n v="6"/>
    <x v="1"/>
  </r>
  <r>
    <d v="2024-06-15T00:00:00"/>
    <d v="2024-06-15T12:24:35"/>
    <x v="0"/>
    <s v="ANON-0000-0000-0300"/>
    <n v="37.72"/>
    <s v="Cocoa"/>
    <n v="6"/>
    <x v="1"/>
  </r>
  <r>
    <d v="2024-06-15T00:00:00"/>
    <d v="2024-06-15T12:25:24"/>
    <x v="0"/>
    <s v="ANON-0000-0000-0300"/>
    <n v="32.82"/>
    <s v="Americano with Milk"/>
    <n v="6"/>
    <x v="1"/>
  </r>
  <r>
    <d v="2024-06-15T00:00:00"/>
    <d v="2024-06-15T16:03:30"/>
    <x v="0"/>
    <s v="ANON-0000-0000-0301"/>
    <n v="32.82"/>
    <s v="Americano with Milk"/>
    <n v="6"/>
    <x v="4"/>
  </r>
  <r>
    <d v="2024-06-15T00:00:00"/>
    <d v="2024-06-15T18:14:05"/>
    <x v="0"/>
    <s v="ANON-0000-0000-0302"/>
    <n v="27.92"/>
    <s v="Americano"/>
    <n v="6"/>
    <x v="5"/>
  </r>
  <r>
    <d v="2024-06-16T00:00:00"/>
    <d v="2024-06-16T10:43:51"/>
    <x v="0"/>
    <s v="ANON-0000-0000-0059"/>
    <n v="32.82"/>
    <s v="Americano with Milk"/>
    <n v="7"/>
    <x v="0"/>
  </r>
  <r>
    <d v="2024-06-16T00:00:00"/>
    <d v="2024-06-16T10:58:41"/>
    <x v="0"/>
    <s v="ANON-0000-0000-0303"/>
    <n v="37.72"/>
    <s v="Latte"/>
    <n v="7"/>
    <x v="0"/>
  </r>
  <r>
    <d v="2024-06-16T00:00:00"/>
    <d v="2024-06-16T11:00:38"/>
    <x v="0"/>
    <s v="ANON-0000-0000-0303"/>
    <n v="37.72"/>
    <s v="Hot Chocolate"/>
    <n v="7"/>
    <x v="7"/>
  </r>
  <r>
    <d v="2024-06-16T00:00:00"/>
    <d v="2024-06-16T11:01:41"/>
    <x v="0"/>
    <s v="ANON-0000-0000-0303"/>
    <n v="37.72"/>
    <s v="Hot Chocolate"/>
    <n v="7"/>
    <x v="7"/>
  </r>
  <r>
    <d v="2024-06-16T00:00:00"/>
    <d v="2024-06-16T12:49:28"/>
    <x v="0"/>
    <s v="ANON-0000-0000-0276"/>
    <n v="32.82"/>
    <s v="Americano with Milk"/>
    <n v="7"/>
    <x v="1"/>
  </r>
  <r>
    <d v="2024-06-16T00:00:00"/>
    <d v="2024-06-16T14:00:39"/>
    <x v="0"/>
    <s v="ANON-0000-0000-0274"/>
    <n v="23.02"/>
    <s v="Espresso"/>
    <n v="7"/>
    <x v="8"/>
  </r>
  <r>
    <d v="2024-06-16T00:00:00"/>
    <d v="2024-06-16T15:02:36"/>
    <x v="0"/>
    <s v="ANON-0000-0000-0304"/>
    <n v="32.82"/>
    <s v="Americano with Milk"/>
    <n v="7"/>
    <x v="3"/>
  </r>
  <r>
    <d v="2024-06-16T00:00:00"/>
    <d v="2024-06-16T15:05:10"/>
    <x v="0"/>
    <s v="ANON-0000-0000-0304"/>
    <n v="32.82"/>
    <s v="Americano with Milk"/>
    <n v="7"/>
    <x v="3"/>
  </r>
  <r>
    <d v="2024-06-16T00:00:00"/>
    <d v="2024-06-16T15:44:00"/>
    <x v="0"/>
    <s v="ANON-0000-0000-0305"/>
    <n v="37.72"/>
    <s v="Hot Chocolate"/>
    <n v="7"/>
    <x v="3"/>
  </r>
  <r>
    <d v="2024-06-16T00:00:00"/>
    <d v="2024-06-16T16:47:37"/>
    <x v="0"/>
    <s v="ANON-0000-0000-0306"/>
    <n v="37.72"/>
    <s v="Hot Chocolate"/>
    <n v="7"/>
    <x v="4"/>
  </r>
  <r>
    <d v="2024-06-16T00:00:00"/>
    <d v="2024-06-16T17:45:17"/>
    <x v="0"/>
    <s v="ANON-0000-0000-0059"/>
    <n v="32.82"/>
    <s v="Americano with Milk"/>
    <n v="7"/>
    <x v="9"/>
  </r>
  <r>
    <d v="2024-06-16T00:00:00"/>
    <d v="2024-06-16T17:46:17"/>
    <x v="0"/>
    <s v="ANON-0000-0000-0059"/>
    <n v="32.82"/>
    <s v="Americano with Milk"/>
    <n v="7"/>
    <x v="9"/>
  </r>
  <r>
    <d v="2024-06-17T00:00:00"/>
    <d v="2024-06-17T08:57:24"/>
    <x v="0"/>
    <s v="ANON-0000-0000-0307"/>
    <n v="27.92"/>
    <s v="Americano"/>
    <n v="1"/>
    <x v="13"/>
  </r>
  <r>
    <d v="2024-06-17T00:00:00"/>
    <d v="2024-06-17T10:12:05"/>
    <x v="0"/>
    <s v="ANON-0000-0000-0308"/>
    <n v="27.92"/>
    <s v="Cortado"/>
    <n v="1"/>
    <x v="0"/>
  </r>
  <r>
    <d v="2024-06-17T00:00:00"/>
    <d v="2024-06-17T10:13:38"/>
    <x v="0"/>
    <s v="ANON-0000-0000-0308"/>
    <n v="27.92"/>
    <s v="Cortado"/>
    <n v="1"/>
    <x v="0"/>
  </r>
  <r>
    <d v="2024-06-17T00:00:00"/>
    <d v="2024-06-17T10:55:52"/>
    <x v="0"/>
    <s v="ANON-0000-0000-0042"/>
    <n v="37.72"/>
    <s v="Cappuccino"/>
    <n v="1"/>
    <x v="0"/>
  </r>
  <r>
    <d v="2024-06-17T00:00:00"/>
    <d v="2024-06-17T14:51:35"/>
    <x v="0"/>
    <s v="ANON-0000-0000-0164"/>
    <n v="37.72"/>
    <s v="Cappuccino"/>
    <n v="1"/>
    <x v="8"/>
  </r>
  <r>
    <d v="2024-06-17T00:00:00"/>
    <d v="2024-06-17T16:50:13"/>
    <x v="0"/>
    <s v="ANON-0000-0000-0012"/>
    <n v="37.72"/>
    <s v="Cappuccino"/>
    <n v="1"/>
    <x v="4"/>
  </r>
  <r>
    <d v="2024-06-17T00:00:00"/>
    <d v="2024-06-17T16:51:11"/>
    <x v="0"/>
    <s v="ANON-0000-0000-0012"/>
    <n v="37.72"/>
    <s v="Cappuccino"/>
    <n v="1"/>
    <x v="4"/>
  </r>
  <r>
    <d v="2024-06-17T00:00:00"/>
    <d v="2024-06-17T16:52:36"/>
    <x v="0"/>
    <s v="ANON-0000-0000-0012"/>
    <n v="27.92"/>
    <s v="Americano"/>
    <n v="1"/>
    <x v="4"/>
  </r>
  <r>
    <d v="2024-06-17T00:00:00"/>
    <d v="2024-06-17T18:51:20"/>
    <x v="0"/>
    <s v="ANON-0000-0000-0309"/>
    <n v="27.92"/>
    <s v="Americano"/>
    <n v="1"/>
    <x v="5"/>
  </r>
  <r>
    <d v="2024-06-17T00:00:00"/>
    <d v="2024-06-17T21:16:11"/>
    <x v="0"/>
    <s v="ANON-0000-0000-0009"/>
    <n v="32.82"/>
    <s v="Americano with Milk"/>
    <n v="1"/>
    <x v="15"/>
  </r>
  <r>
    <d v="2024-06-18T00:00:00"/>
    <d v="2024-06-18T14:04:06"/>
    <x v="0"/>
    <s v="ANON-0000-0000-0299"/>
    <n v="27.92"/>
    <s v="Americano"/>
    <n v="2"/>
    <x v="8"/>
  </r>
  <r>
    <d v="2024-06-18T00:00:00"/>
    <d v="2024-06-18T14:05:12"/>
    <x v="0"/>
    <s v="ANON-0000-0000-0299"/>
    <n v="37.72"/>
    <s v="Cappuccino"/>
    <n v="2"/>
    <x v="8"/>
  </r>
  <r>
    <d v="2024-06-18T00:00:00"/>
    <d v="2024-06-18T19:20:41"/>
    <x v="0"/>
    <s v="ANON-0000-0000-0154"/>
    <n v="37.72"/>
    <s v="Cappuccino"/>
    <n v="2"/>
    <x v="6"/>
  </r>
  <r>
    <d v="2024-06-18T00:00:00"/>
    <d v="2024-06-18T19:21:39"/>
    <x v="0"/>
    <s v="ANON-0000-0000-0154"/>
    <n v="37.72"/>
    <s v="Cappuccino"/>
    <n v="2"/>
    <x v="6"/>
  </r>
  <r>
    <d v="2024-06-18T00:00:00"/>
    <d v="2024-06-18T20:35:49"/>
    <x v="0"/>
    <s v="ANON-0000-0000-0310"/>
    <n v="27.92"/>
    <s v="Cortado"/>
    <n v="2"/>
    <x v="12"/>
  </r>
  <r>
    <d v="2024-06-18T00:00:00"/>
    <d v="2024-06-18T21:20:50"/>
    <x v="0"/>
    <s v="ANON-0000-0000-0012"/>
    <n v="32.82"/>
    <s v="Americano with Milk"/>
    <n v="2"/>
    <x v="15"/>
  </r>
  <r>
    <d v="2024-06-18T00:00:00"/>
    <d v="2024-06-18T21:22:19"/>
    <x v="0"/>
    <s v="ANON-0000-0000-0012"/>
    <n v="32.82"/>
    <s v="Americano with Milk"/>
    <n v="2"/>
    <x v="15"/>
  </r>
  <r>
    <d v="2024-06-19T00:00:00"/>
    <d v="2024-06-19T07:47:20"/>
    <x v="0"/>
    <s v="ANON-0000-0000-0311"/>
    <n v="37.72"/>
    <s v="Latte"/>
    <n v="3"/>
    <x v="11"/>
  </r>
  <r>
    <d v="2024-06-19T00:00:00"/>
    <d v="2024-06-19T08:17:55"/>
    <x v="0"/>
    <s v="ANON-0000-0000-0141"/>
    <n v="27.92"/>
    <s v="Cortado"/>
    <n v="3"/>
    <x v="13"/>
  </r>
  <r>
    <d v="2024-06-19T00:00:00"/>
    <d v="2024-06-19T10:54:00"/>
    <x v="0"/>
    <s v="ANON-0000-0000-0312"/>
    <n v="27.92"/>
    <s v="Americano"/>
    <n v="3"/>
    <x v="0"/>
  </r>
  <r>
    <d v="2024-06-19T00:00:00"/>
    <d v="2024-06-19T11:11:28"/>
    <x v="0"/>
    <s v="ANON-0000-0000-0313"/>
    <n v="37.72"/>
    <s v="Latte"/>
    <n v="3"/>
    <x v="7"/>
  </r>
  <r>
    <d v="2024-06-19T00:00:00"/>
    <d v="2024-06-19T11:12:31"/>
    <x v="0"/>
    <s v="ANON-0000-0000-0313"/>
    <n v="37.72"/>
    <s v="Cocoa"/>
    <n v="3"/>
    <x v="7"/>
  </r>
  <r>
    <d v="2024-06-19T00:00:00"/>
    <d v="2024-06-19T14:21:36"/>
    <x v="0"/>
    <s v="ANON-0000-0000-0164"/>
    <n v="32.82"/>
    <s v="Americano with Milk"/>
    <n v="3"/>
    <x v="8"/>
  </r>
  <r>
    <d v="2024-06-19T00:00:00"/>
    <d v="2024-06-19T18:28:43"/>
    <x v="0"/>
    <s v="ANON-0000-0000-0153"/>
    <n v="37.72"/>
    <s v="Cappuccino"/>
    <n v="3"/>
    <x v="5"/>
  </r>
  <r>
    <d v="2024-06-19T00:00:00"/>
    <d v="2024-06-19T18:29:59"/>
    <x v="0"/>
    <s v="ANON-0000-0000-0153"/>
    <n v="37.72"/>
    <s v="Latte"/>
    <n v="3"/>
    <x v="5"/>
  </r>
  <r>
    <d v="2024-06-19T00:00:00"/>
    <d v="2024-06-19T19:31:31"/>
    <x v="0"/>
    <s v="ANON-0000-0000-0009"/>
    <n v="32.82"/>
    <s v="Americano with Milk"/>
    <n v="3"/>
    <x v="6"/>
  </r>
  <r>
    <d v="2024-06-19T00:00:00"/>
    <d v="2024-06-19T21:28:59"/>
    <x v="0"/>
    <s v="ANON-0000-0000-0192"/>
    <n v="37.72"/>
    <s v="Cappuccino"/>
    <n v="3"/>
    <x v="15"/>
  </r>
  <r>
    <d v="2024-06-19T00:00:00"/>
    <d v="2024-06-19T21:30:03"/>
    <x v="0"/>
    <s v="ANON-0000-0000-0192"/>
    <n v="32.82"/>
    <s v="Americano with Milk"/>
    <n v="3"/>
    <x v="15"/>
  </r>
  <r>
    <d v="2024-06-20T00:00:00"/>
    <d v="2024-06-20T10:50:06"/>
    <x v="0"/>
    <s v="ANON-0000-0000-0097"/>
    <n v="37.72"/>
    <s v="Latte"/>
    <n v="4"/>
    <x v="0"/>
  </r>
  <r>
    <d v="2024-06-20T00:00:00"/>
    <d v="2024-06-20T18:59:02"/>
    <x v="0"/>
    <s v="ANON-0000-0000-0314"/>
    <n v="37.72"/>
    <s v="Latte"/>
    <n v="4"/>
    <x v="5"/>
  </r>
  <r>
    <d v="2024-06-20T00:00:00"/>
    <d v="2024-06-20T19:00:00"/>
    <x v="0"/>
    <s v="ANON-0000-0000-0314"/>
    <n v="37.72"/>
    <s v="Latte"/>
    <n v="4"/>
    <x v="6"/>
  </r>
  <r>
    <d v="2024-06-20T00:00:00"/>
    <d v="2024-06-20T21:39:10"/>
    <x v="0"/>
    <s v="ANON-0000-0000-0257"/>
    <n v="37.72"/>
    <s v="Latte"/>
    <n v="4"/>
    <x v="15"/>
  </r>
  <r>
    <d v="2024-06-20T00:00:00"/>
    <d v="2024-06-20T21:57:41"/>
    <x v="0"/>
    <s v="ANON-0000-0000-0009"/>
    <n v="37.72"/>
    <s v="Latte"/>
    <n v="4"/>
    <x v="15"/>
  </r>
  <r>
    <d v="2024-06-20T00:00:00"/>
    <d v="2024-06-20T21:59:18"/>
    <x v="0"/>
    <s v="ANON-0000-0000-0009"/>
    <n v="32.82"/>
    <s v="Americano with Milk"/>
    <n v="4"/>
    <x v="15"/>
  </r>
  <r>
    <d v="2024-06-21T00:00:00"/>
    <d v="2024-06-21T09:59:56"/>
    <x v="0"/>
    <s v="ANON-0000-0000-0311"/>
    <n v="37.72"/>
    <s v="Latte"/>
    <n v="5"/>
    <x v="10"/>
  </r>
  <r>
    <d v="2024-06-21T00:00:00"/>
    <d v="2024-06-21T10:01:40"/>
    <x v="0"/>
    <s v="ANON-0000-0000-0315"/>
    <n v="27.92"/>
    <s v="Americano"/>
    <n v="5"/>
    <x v="0"/>
  </r>
  <r>
    <d v="2024-06-21T00:00:00"/>
    <d v="2024-06-21T13:19:19"/>
    <x v="0"/>
    <s v="ANON-0000-0000-0012"/>
    <n v="32.82"/>
    <s v="Americano with Milk"/>
    <n v="5"/>
    <x v="2"/>
  </r>
  <r>
    <d v="2024-06-21T00:00:00"/>
    <d v="2024-06-21T13:20:32"/>
    <x v="0"/>
    <s v="ANON-0000-0000-0012"/>
    <n v="32.82"/>
    <s v="Americano with Milk"/>
    <n v="5"/>
    <x v="2"/>
  </r>
  <r>
    <d v="2024-06-21T00:00:00"/>
    <d v="2024-06-21T18:12:16"/>
    <x v="0"/>
    <s v="ANON-0000-0000-0316"/>
    <n v="23.02"/>
    <s v="Espresso"/>
    <n v="5"/>
    <x v="5"/>
  </r>
  <r>
    <d v="2024-06-21T00:00:00"/>
    <d v="2024-06-21T19:30:27"/>
    <x v="0"/>
    <s v="ANON-0000-0000-0009"/>
    <n v="37.72"/>
    <s v="Latte"/>
    <n v="5"/>
    <x v="6"/>
  </r>
  <r>
    <d v="2024-06-21T00:00:00"/>
    <d v="2024-06-21T19:47:06"/>
    <x v="0"/>
    <s v="ANON-0000-0000-0154"/>
    <n v="37.72"/>
    <s v="Cappuccino"/>
    <n v="5"/>
    <x v="6"/>
  </r>
  <r>
    <d v="2024-06-21T00:00:00"/>
    <d v="2024-06-21T19:48:07"/>
    <x v="0"/>
    <s v="ANON-0000-0000-0154"/>
    <n v="37.72"/>
    <s v="Cappuccino"/>
    <n v="5"/>
    <x v="6"/>
  </r>
  <r>
    <d v="2024-06-21T00:00:00"/>
    <d v="2024-06-21T19:49:55"/>
    <x v="0"/>
    <s v="ANON-0000-0000-0180"/>
    <n v="37.72"/>
    <s v="Cappuccino"/>
    <n v="5"/>
    <x v="6"/>
  </r>
  <r>
    <d v="2024-06-21T00:00:00"/>
    <d v="2024-06-21T19:51:00"/>
    <x v="0"/>
    <s v="ANON-0000-0000-0180"/>
    <n v="37.72"/>
    <s v="Cappuccino"/>
    <n v="5"/>
    <x v="6"/>
  </r>
  <r>
    <d v="2024-06-21T00:00:00"/>
    <d v="2024-06-21T19:52:19"/>
    <x v="0"/>
    <s v="ANON-0000-0000-0180"/>
    <n v="27.92"/>
    <s v="Americano"/>
    <n v="5"/>
    <x v="6"/>
  </r>
  <r>
    <d v="2024-06-21T00:00:00"/>
    <d v="2024-06-21T19:55:37"/>
    <x v="0"/>
    <s v="ANON-0000-0000-0311"/>
    <n v="32.82"/>
    <s v="Americano with Milk"/>
    <n v="5"/>
    <x v="6"/>
  </r>
  <r>
    <d v="2024-06-22T00:00:00"/>
    <d v="2024-06-22T08:39:50"/>
    <x v="0"/>
    <s v="ANON-0000-0000-0141"/>
    <n v="27.92"/>
    <s v="Cortado"/>
    <n v="6"/>
    <x v="13"/>
  </r>
  <r>
    <d v="2024-06-22T00:00:00"/>
    <d v="2024-06-22T09:37:49"/>
    <x v="0"/>
    <s v="ANON-0000-0000-0311"/>
    <n v="32.82"/>
    <s v="Americano with Milk"/>
    <n v="6"/>
    <x v="10"/>
  </r>
  <r>
    <d v="2024-06-22T00:00:00"/>
    <d v="2024-06-22T12:53:16"/>
    <x v="0"/>
    <s v="ANON-0000-0000-0317"/>
    <n v="32.82"/>
    <s v="Americano with Milk"/>
    <n v="6"/>
    <x v="1"/>
  </r>
  <r>
    <d v="2024-06-22T00:00:00"/>
    <d v="2024-06-22T15:37:20"/>
    <x v="0"/>
    <s v="ANON-0000-0000-0009"/>
    <n v="37.72"/>
    <s v="Latte"/>
    <n v="6"/>
    <x v="3"/>
  </r>
  <r>
    <d v="2024-06-22T00:00:00"/>
    <d v="2024-06-22T22:10:23"/>
    <x v="0"/>
    <s v="ANON-0000-0000-0318"/>
    <n v="37.72"/>
    <s v="Cappuccino"/>
    <n v="6"/>
    <x v="14"/>
  </r>
  <r>
    <d v="2024-06-23T00:00:00"/>
    <d v="2024-06-23T18:12:01"/>
    <x v="0"/>
    <s v="ANON-0000-0000-0012"/>
    <n v="32.82"/>
    <s v="Americano with Milk"/>
    <n v="7"/>
    <x v="5"/>
  </r>
  <r>
    <d v="2024-06-23T00:00:00"/>
    <d v="2024-06-23T18:13:51"/>
    <x v="0"/>
    <s v="ANON-0000-0000-0012"/>
    <n v="32.82"/>
    <s v="Americano with Milk"/>
    <n v="7"/>
    <x v="5"/>
  </r>
  <r>
    <d v="2024-06-23T00:00:00"/>
    <d v="2024-06-23T21:06:47"/>
    <x v="0"/>
    <s v="ANON-0000-0000-0319"/>
    <n v="37.72"/>
    <s v="Cappuccino"/>
    <n v="7"/>
    <x v="15"/>
  </r>
  <r>
    <d v="2024-06-23T00:00:00"/>
    <d v="2024-06-23T21:29:08"/>
    <x v="0"/>
    <s v="ANON-0000-0000-0320"/>
    <n v="37.72"/>
    <s v="Latte"/>
    <n v="7"/>
    <x v="15"/>
  </r>
  <r>
    <d v="2024-06-23T00:00:00"/>
    <d v="2024-06-23T21:30:36"/>
    <x v="0"/>
    <s v="ANON-0000-0000-0320"/>
    <n v="37.72"/>
    <s v="Cappuccino"/>
    <n v="7"/>
    <x v="15"/>
  </r>
  <r>
    <d v="2024-06-24T00:00:00"/>
    <d v="2024-06-24T11:44:40"/>
    <x v="0"/>
    <s v="ANON-0000-0000-0164"/>
    <n v="32.82"/>
    <s v="Americano with Milk"/>
    <n v="1"/>
    <x v="7"/>
  </r>
  <r>
    <d v="2024-06-24T00:00:00"/>
    <d v="2024-06-24T11:49:36"/>
    <x v="0"/>
    <s v="ANON-0000-0000-0180"/>
    <n v="37.72"/>
    <s v="Cappuccino"/>
    <n v="1"/>
    <x v="7"/>
  </r>
  <r>
    <d v="2024-06-24T00:00:00"/>
    <d v="2024-06-24T11:50:44"/>
    <x v="0"/>
    <s v="ANON-0000-0000-0180"/>
    <n v="37.72"/>
    <s v="Cappuccino"/>
    <n v="1"/>
    <x v="7"/>
  </r>
  <r>
    <d v="2024-06-24T00:00:00"/>
    <d v="2024-06-24T15:02:29"/>
    <x v="0"/>
    <s v="ANON-0000-0000-0321"/>
    <n v="37.72"/>
    <s v="Latte"/>
    <n v="1"/>
    <x v="3"/>
  </r>
  <r>
    <d v="2024-06-24T00:00:00"/>
    <d v="2024-06-24T16:46:01"/>
    <x v="0"/>
    <s v="ANON-0000-0000-0203"/>
    <n v="37.72"/>
    <s v="Cappuccino"/>
    <n v="1"/>
    <x v="4"/>
  </r>
  <r>
    <d v="2024-06-24T00:00:00"/>
    <d v="2024-06-24T16:47:00"/>
    <x v="0"/>
    <s v="ANON-0000-0000-0203"/>
    <n v="37.72"/>
    <s v="Cappuccino"/>
    <n v="1"/>
    <x v="4"/>
  </r>
  <r>
    <d v="2024-06-25T00:00:00"/>
    <d v="2024-06-25T08:19:24"/>
    <x v="0"/>
    <s v="ANON-0000-0000-0322"/>
    <n v="37.72"/>
    <s v="Latte"/>
    <n v="2"/>
    <x v="13"/>
  </r>
  <r>
    <d v="2024-06-25T00:00:00"/>
    <d v="2024-06-25T10:28:26"/>
    <x v="0"/>
    <s v="ANON-0000-0000-0012"/>
    <n v="32.82"/>
    <s v="Americano with Milk"/>
    <n v="2"/>
    <x v="0"/>
  </r>
  <r>
    <d v="2024-06-25T00:00:00"/>
    <d v="2024-06-25T10:29:42"/>
    <x v="0"/>
    <s v="ANON-0000-0000-0040"/>
    <n v="32.82"/>
    <s v="Americano with Milk"/>
    <n v="2"/>
    <x v="0"/>
  </r>
  <r>
    <d v="2024-06-25T00:00:00"/>
    <d v="2024-06-25T11:34:52"/>
    <x v="0"/>
    <s v="ANON-0000-0000-0203"/>
    <n v="37.72"/>
    <s v="Cappuccino"/>
    <n v="2"/>
    <x v="7"/>
  </r>
  <r>
    <d v="2024-06-26T00:00:00"/>
    <d v="2024-06-26T09:33:02"/>
    <x v="0"/>
    <s v="ANON-0000-0000-0323"/>
    <n v="37.72"/>
    <s v="Latte"/>
    <n v="3"/>
    <x v="10"/>
  </r>
  <r>
    <d v="2024-06-26T00:00:00"/>
    <d v="2024-06-26T16:32:29"/>
    <x v="0"/>
    <s v="ANON-0000-0000-0324"/>
    <n v="23.02"/>
    <s v="Espresso"/>
    <n v="3"/>
    <x v="4"/>
  </r>
  <r>
    <d v="2024-06-26T00:00:00"/>
    <d v="2024-06-26T16:34:02"/>
    <x v="0"/>
    <s v="ANON-0000-0000-0325"/>
    <n v="27.92"/>
    <s v="Americano"/>
    <n v="3"/>
    <x v="4"/>
  </r>
  <r>
    <d v="2024-06-26T00:00:00"/>
    <d v="2024-06-26T21:21:53"/>
    <x v="0"/>
    <s v="ANON-0000-0000-0009"/>
    <n v="37.72"/>
    <s v="Latte"/>
    <n v="3"/>
    <x v="15"/>
  </r>
  <r>
    <d v="2024-06-26T00:00:00"/>
    <d v="2024-06-26T21:27:01"/>
    <x v="0"/>
    <s v="ANON-0000-0000-0009"/>
    <n v="37.72"/>
    <s v="Cappuccino"/>
    <n v="3"/>
    <x v="15"/>
  </r>
  <r>
    <d v="2024-06-26T00:00:00"/>
    <d v="2024-06-26T21:28:15"/>
    <x v="0"/>
    <s v="ANON-0000-0000-0206"/>
    <n v="32.82"/>
    <s v="Americano with Milk"/>
    <n v="3"/>
    <x v="15"/>
  </r>
  <r>
    <d v="2024-06-27T00:00:00"/>
    <d v="2024-06-27T09:15:43"/>
    <x v="0"/>
    <s v="ANON-0000-0000-0326"/>
    <n v="32.82"/>
    <s v="Americano with Milk"/>
    <n v="4"/>
    <x v="10"/>
  </r>
  <r>
    <d v="2024-06-27T00:00:00"/>
    <d v="2024-06-27T16:11:48"/>
    <x v="0"/>
    <s v="ANON-0000-0000-0327"/>
    <n v="27.92"/>
    <s v="Cortado"/>
    <n v="4"/>
    <x v="4"/>
  </r>
  <r>
    <d v="2024-06-27T00:00:00"/>
    <d v="2024-06-27T21:44:03"/>
    <x v="0"/>
    <s v="ANON-0000-0000-0328"/>
    <n v="32.82"/>
    <s v="Americano with Milk"/>
    <n v="4"/>
    <x v="15"/>
  </r>
  <r>
    <d v="2024-06-27T00:00:00"/>
    <d v="2024-06-27T21:50:32"/>
    <x v="0"/>
    <s v="ANON-0000-0000-0329"/>
    <n v="37.72"/>
    <s v="Cappuccino"/>
    <n v="4"/>
    <x v="15"/>
  </r>
  <r>
    <d v="2024-06-28T00:00:00"/>
    <d v="2024-06-28T08:08:35"/>
    <x v="0"/>
    <s v="ANON-0000-0000-0141"/>
    <n v="27.92"/>
    <s v="Cortado"/>
    <n v="5"/>
    <x v="13"/>
  </r>
  <r>
    <d v="2024-06-28T00:00:00"/>
    <d v="2024-06-28T17:51:54"/>
    <x v="0"/>
    <s v="ANON-0000-0000-0274"/>
    <n v="23.02"/>
    <s v="Espresso"/>
    <n v="5"/>
    <x v="9"/>
  </r>
  <r>
    <d v="2024-06-28T00:00:00"/>
    <d v="2024-06-28T21:50:55"/>
    <x v="0"/>
    <s v="ANON-0000-0000-0330"/>
    <n v="32.82"/>
    <s v="Americano with Milk"/>
    <n v="5"/>
    <x v="15"/>
  </r>
  <r>
    <d v="2024-06-28T00:00:00"/>
    <d v="2024-06-28T21:52:02"/>
    <x v="0"/>
    <s v="ANON-0000-0000-0331"/>
    <n v="37.72"/>
    <s v="Latte"/>
    <n v="5"/>
    <x v="15"/>
  </r>
  <r>
    <d v="2024-06-28T00:00:00"/>
    <d v="2024-06-28T22:28:20"/>
    <x v="0"/>
    <s v="ANON-0000-0000-0332"/>
    <n v="37.72"/>
    <s v="Cappuccino"/>
    <n v="5"/>
    <x v="14"/>
  </r>
  <r>
    <d v="2024-06-29T00:00:00"/>
    <d v="2024-06-29T09:47:10"/>
    <x v="0"/>
    <s v="ANON-0000-0000-0097"/>
    <n v="32.82"/>
    <s v="Americano with Milk"/>
    <n v="6"/>
    <x v="10"/>
  </r>
  <r>
    <d v="2024-06-29T00:00:00"/>
    <d v="2024-06-29T11:40:20"/>
    <x v="0"/>
    <s v="ANON-0000-0000-0333"/>
    <n v="32.82"/>
    <s v="Americano with Milk"/>
    <n v="6"/>
    <x v="7"/>
  </r>
  <r>
    <d v="2024-06-29T00:00:00"/>
    <d v="2024-06-29T11:41:27"/>
    <x v="0"/>
    <s v="ANON-0000-0000-0333"/>
    <n v="32.82"/>
    <s v="Americano with Milk"/>
    <n v="6"/>
    <x v="7"/>
  </r>
  <r>
    <d v="2024-06-29T00:00:00"/>
    <d v="2024-06-29T12:30:24"/>
    <x v="0"/>
    <s v="ANON-0000-0000-0334"/>
    <n v="37.72"/>
    <s v="Cappuccino"/>
    <n v="6"/>
    <x v="1"/>
  </r>
  <r>
    <d v="2024-06-29T00:00:00"/>
    <d v="2024-06-29T12:31:43"/>
    <x v="0"/>
    <s v="ANON-0000-0000-0334"/>
    <n v="37.72"/>
    <s v="Cappuccino"/>
    <n v="6"/>
    <x v="1"/>
  </r>
  <r>
    <d v="2024-06-29T00:00:00"/>
    <d v="2024-06-29T17:23:44"/>
    <x v="0"/>
    <s v="ANON-0000-0000-0335"/>
    <n v="37.72"/>
    <s v="Cappuccino"/>
    <n v="6"/>
    <x v="9"/>
  </r>
  <r>
    <d v="2024-06-29T00:00:00"/>
    <d v="2024-06-29T17:24:52"/>
    <x v="0"/>
    <s v="ANON-0000-0000-0335"/>
    <n v="37.72"/>
    <s v="Hot Chocolate"/>
    <n v="6"/>
    <x v="9"/>
  </r>
  <r>
    <d v="2024-06-29T00:00:00"/>
    <d v="2024-06-29T21:27:22"/>
    <x v="0"/>
    <s v="ANON-0000-0000-0009"/>
    <n v="37.72"/>
    <s v="Latte"/>
    <n v="6"/>
    <x v="15"/>
  </r>
  <r>
    <d v="2024-06-30T00:00:00"/>
    <d v="2024-06-30T10:28:10"/>
    <x v="0"/>
    <s v="ANON-0000-0000-0336"/>
    <n v="37.72"/>
    <s v="Latte"/>
    <n v="7"/>
    <x v="0"/>
  </r>
  <r>
    <d v="2024-06-30T00:00:00"/>
    <d v="2024-06-30T13:05:51"/>
    <x v="0"/>
    <s v="ANON-0000-0000-0337"/>
    <n v="23.02"/>
    <s v="Espresso"/>
    <n v="7"/>
    <x v="2"/>
  </r>
  <r>
    <d v="2024-06-30T00:00:00"/>
    <d v="2024-06-30T16:54:42"/>
    <x v="0"/>
    <s v="ANON-0000-0000-0009"/>
    <n v="37.72"/>
    <s v="Hot Chocolate"/>
    <n v="7"/>
    <x v="4"/>
  </r>
  <r>
    <d v="2024-06-30T00:00:00"/>
    <d v="2024-06-30T21:04:10"/>
    <x v="0"/>
    <s v="ANON-0000-0000-0097"/>
    <n v="32.82"/>
    <s v="Americano with Milk"/>
    <n v="7"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96">
  <r>
    <d v="2024-03-01T10:15:51"/>
    <s v="card"/>
    <s v="ANON-0000-0000-0001"/>
    <n v="38.700000000000003"/>
    <s v="Latte"/>
    <n v="5"/>
    <n v="10"/>
    <x v="0"/>
  </r>
  <r>
    <d v="2024-03-01T12:19:23"/>
    <s v="card"/>
    <s v="ANON-0000-0000-0002"/>
    <n v="38.700000000000003"/>
    <s v="Hot Chocolate"/>
    <n v="5"/>
    <n v="12"/>
    <x v="0"/>
  </r>
  <r>
    <d v="2024-03-01T12:20:18"/>
    <s v="card"/>
    <s v="ANON-0000-0000-0002"/>
    <n v="38.700000000000003"/>
    <s v="Hot Chocolate"/>
    <n v="5"/>
    <n v="12"/>
    <x v="0"/>
  </r>
  <r>
    <d v="2024-03-01T13:46:33"/>
    <s v="card"/>
    <s v="ANON-0000-0000-0003"/>
    <n v="28.9"/>
    <s v="Americano"/>
    <n v="5"/>
    <n v="13"/>
    <x v="0"/>
  </r>
  <r>
    <d v="2024-03-01T13:48:15"/>
    <s v="card"/>
    <s v="ANON-0000-0000-0004"/>
    <n v="38.700000000000003"/>
    <s v="Latte"/>
    <n v="5"/>
    <n v="13"/>
    <x v="0"/>
  </r>
  <r>
    <d v="2024-03-01T15:39:48"/>
    <s v="card"/>
    <s v="ANON-0000-0000-0005"/>
    <n v="33.799999999999997"/>
    <s v="Americano with Milk"/>
    <n v="5"/>
    <n v="15"/>
    <x v="0"/>
  </r>
  <r>
    <d v="2024-03-01T16:19:03"/>
    <s v="card"/>
    <s v="ANON-0000-0000-0006"/>
    <n v="38.700000000000003"/>
    <s v="Hot Chocolate"/>
    <n v="5"/>
    <n v="16"/>
    <x v="0"/>
  </r>
  <r>
    <d v="2024-03-01T18:39:04"/>
    <s v="card"/>
    <s v="ANON-0000-0000-0007"/>
    <n v="33.799999999999997"/>
    <s v="Americano with Milk"/>
    <n v="5"/>
    <n v="18"/>
    <x v="0"/>
  </r>
  <r>
    <d v="2024-03-01T19:22:02"/>
    <s v="card"/>
    <s v="ANON-0000-0000-0008"/>
    <n v="38.700000000000003"/>
    <s v="Cocoa"/>
    <n v="5"/>
    <n v="19"/>
    <x v="0"/>
  </r>
  <r>
    <d v="2024-03-01T19:23:16"/>
    <s v="card"/>
    <s v="ANON-0000-0000-0008"/>
    <n v="33.799999999999997"/>
    <s v="Americano with Milk"/>
    <n v="5"/>
    <n v="19"/>
    <x v="0"/>
  </r>
  <r>
    <d v="2024-03-01T19:29:17"/>
    <s v="card"/>
    <s v="ANON-0000-0000-0009"/>
    <n v="33.799999999999997"/>
    <s v="Americano with Milk"/>
    <n v="5"/>
    <n v="19"/>
    <x v="0"/>
  </r>
  <r>
    <d v="2024-03-02T10:22:07"/>
    <s v="card"/>
    <s v="ANON-0000-0000-0010"/>
    <n v="28.9"/>
    <s v="Americano"/>
    <n v="6"/>
    <n v="10"/>
    <x v="0"/>
  </r>
  <r>
    <d v="2024-03-02T10:30:36"/>
    <s v="cash"/>
    <m/>
    <n v="40"/>
    <s v="Latte"/>
    <n v="6"/>
    <n v="10"/>
    <x v="0"/>
  </r>
  <r>
    <d v="2024-03-02T10:41:41"/>
    <s v="card"/>
    <s v="ANON-0000-0000-0011"/>
    <n v="33.799999999999997"/>
    <s v="Americano with Milk"/>
    <n v="6"/>
    <n v="10"/>
    <x v="0"/>
  </r>
  <r>
    <d v="2024-03-02T11:59:45"/>
    <s v="card"/>
    <s v="ANON-0000-0000-0012"/>
    <n v="33.799999999999997"/>
    <s v="Americano with Milk"/>
    <n v="6"/>
    <n v="11"/>
    <x v="0"/>
  </r>
  <r>
    <d v="2024-03-02T14:38:36"/>
    <s v="card"/>
    <s v="ANON-0000-0000-0013"/>
    <n v="28.9"/>
    <s v="Americano"/>
    <n v="6"/>
    <n v="14"/>
    <x v="0"/>
  </r>
  <r>
    <d v="2024-03-02T16:37:24"/>
    <s v="card"/>
    <s v="ANON-0000-0000-0014"/>
    <n v="33.799999999999997"/>
    <s v="Americano with Milk"/>
    <n v="6"/>
    <n v="16"/>
    <x v="0"/>
  </r>
  <r>
    <d v="2024-03-02T17:34:55"/>
    <s v="card"/>
    <s v="ANON-0000-0000-0004"/>
    <n v="28.9"/>
    <s v="Americano"/>
    <n v="6"/>
    <n v="17"/>
    <x v="0"/>
  </r>
  <r>
    <d v="2024-03-03T10:10:44"/>
    <s v="cash"/>
    <m/>
    <n v="40"/>
    <s v="Latte"/>
    <n v="7"/>
    <n v="10"/>
    <x v="0"/>
  </r>
  <r>
    <d v="2024-03-03T10:27:19"/>
    <s v="card"/>
    <s v="ANON-0000-0000-0015"/>
    <n v="38.700000000000003"/>
    <s v="Latte"/>
    <n v="7"/>
    <n v="10"/>
    <x v="0"/>
  </r>
  <r>
    <d v="2024-03-03T11:33:56"/>
    <s v="card"/>
    <s v="ANON-0000-0000-0016"/>
    <n v="28.9"/>
    <s v="Cortado"/>
    <n v="7"/>
    <n v="11"/>
    <x v="0"/>
  </r>
  <r>
    <d v="2024-03-03T12:26:56"/>
    <s v="card"/>
    <s v="ANON-0000-0000-0012"/>
    <n v="28.9"/>
    <s v="Americano"/>
    <n v="7"/>
    <n v="12"/>
    <x v="0"/>
  </r>
  <r>
    <d v="2024-03-03T13:09:36"/>
    <s v="card"/>
    <s v="ANON-0000-0000-0017"/>
    <n v="38.700000000000003"/>
    <s v="Hot Chocolate"/>
    <n v="7"/>
    <n v="13"/>
    <x v="0"/>
  </r>
  <r>
    <d v="2024-03-03T17:06:40"/>
    <s v="card"/>
    <s v="ANON-0000-0000-0018"/>
    <n v="38.700000000000003"/>
    <s v="Cocoa"/>
    <n v="7"/>
    <n v="17"/>
    <x v="0"/>
  </r>
  <r>
    <d v="2024-03-03T17:08:46"/>
    <s v="card"/>
    <s v="ANON-0000-0000-0019"/>
    <n v="28.9"/>
    <s v="Cortado"/>
    <n v="7"/>
    <n v="17"/>
    <x v="0"/>
  </r>
  <r>
    <d v="2024-03-03T18:03:23"/>
    <s v="card"/>
    <s v="ANON-0000-0000-0020"/>
    <n v="33.799999999999997"/>
    <s v="Americano with Milk"/>
    <n v="7"/>
    <n v="18"/>
    <x v="0"/>
  </r>
  <r>
    <d v="2024-03-03T18:04:28"/>
    <s v="card"/>
    <s v="ANON-0000-0000-0020"/>
    <n v="33.799999999999997"/>
    <s v="Americano with Milk"/>
    <n v="7"/>
    <n v="18"/>
    <x v="0"/>
  </r>
  <r>
    <d v="2024-03-03T18:08:05"/>
    <s v="card"/>
    <s v="ANON-0000-0000-0020"/>
    <n v="38.700000000000003"/>
    <s v="Hot Chocolate"/>
    <n v="7"/>
    <n v="18"/>
    <x v="0"/>
  </r>
  <r>
    <d v="2024-03-04T10:03:52"/>
    <s v="card"/>
    <s v="ANON-0000-0000-0001"/>
    <n v="38.700000000000003"/>
    <s v="Latte"/>
    <n v="1"/>
    <n v="10"/>
    <x v="0"/>
  </r>
  <r>
    <d v="2024-03-04T10:54:51"/>
    <s v="card"/>
    <s v="ANON-0000-0000-0021"/>
    <n v="38.700000000000003"/>
    <s v="Latte"/>
    <n v="1"/>
    <n v="10"/>
    <x v="0"/>
  </r>
  <r>
    <d v="2024-03-04T11:05:16"/>
    <s v="card"/>
    <s v="ANON-0000-0000-0012"/>
    <n v="33.799999999999997"/>
    <s v="Americano with Milk"/>
    <n v="1"/>
    <n v="11"/>
    <x v="0"/>
  </r>
  <r>
    <d v="2024-03-04T14:04:38"/>
    <s v="card"/>
    <s v="ANON-0000-0000-0022"/>
    <n v="24"/>
    <s v="Espresso"/>
    <n v="1"/>
    <n v="14"/>
    <x v="0"/>
  </r>
  <r>
    <d v="2024-03-05T09:59:53"/>
    <s v="card"/>
    <s v="ANON-0000-0000-0001"/>
    <n v="38.700000000000003"/>
    <s v="Latte"/>
    <n v="2"/>
    <n v="9"/>
    <x v="0"/>
  </r>
  <r>
    <d v="2024-03-05T14:34:56"/>
    <s v="card"/>
    <s v="ANON-0000-0000-0023"/>
    <n v="38.700000000000003"/>
    <s v="Latte"/>
    <n v="2"/>
    <n v="14"/>
    <x v="0"/>
  </r>
  <r>
    <d v="2024-03-05T17:34:06"/>
    <s v="card"/>
    <s v="ANON-0000-0000-0024"/>
    <n v="38.700000000000003"/>
    <s v="Latte"/>
    <n v="2"/>
    <n v="17"/>
    <x v="0"/>
  </r>
  <r>
    <d v="2024-03-05T17:35:25"/>
    <s v="card"/>
    <s v="ANON-0000-0000-0025"/>
    <n v="38.700000000000003"/>
    <s v="Hot Chocolate"/>
    <n v="2"/>
    <n v="17"/>
    <x v="0"/>
  </r>
  <r>
    <d v="2024-03-05T17:36:29"/>
    <s v="card"/>
    <s v="ANON-0000-0000-0026"/>
    <n v="38.700000000000003"/>
    <s v="Cocoa"/>
    <n v="2"/>
    <n v="17"/>
    <x v="0"/>
  </r>
  <r>
    <d v="2024-03-05T17:37:14"/>
    <s v="card"/>
    <s v="ANON-0000-0000-0027"/>
    <n v="38.700000000000003"/>
    <s v="Hot Chocolate"/>
    <n v="2"/>
    <n v="17"/>
    <x v="0"/>
  </r>
  <r>
    <d v="2024-03-05T17:38:09"/>
    <s v="card"/>
    <s v="ANON-0000-0000-0009"/>
    <n v="38.700000000000003"/>
    <s v="Hot Chocolate"/>
    <n v="2"/>
    <n v="17"/>
    <x v="0"/>
  </r>
  <r>
    <d v="2024-03-05T17:56:16"/>
    <s v="card"/>
    <s v="ANON-0000-0000-0028"/>
    <n v="28.9"/>
    <s v="Cortado"/>
    <n v="2"/>
    <n v="17"/>
    <x v="0"/>
  </r>
  <r>
    <d v="2024-03-05T18:01:31"/>
    <s v="card"/>
    <s v="ANON-0000-0000-0028"/>
    <n v="38.700000000000003"/>
    <s v="Hot Chocolate"/>
    <n v="2"/>
    <n v="18"/>
    <x v="0"/>
  </r>
  <r>
    <d v="2024-03-06T12:30:27"/>
    <s v="cash"/>
    <m/>
    <n v="35"/>
    <s v="Americano with Milk"/>
    <n v="3"/>
    <n v="12"/>
    <x v="0"/>
  </r>
  <r>
    <d v="2024-03-06T13:24:08"/>
    <s v="card"/>
    <s v="ANON-0000-0000-0012"/>
    <n v="28.9"/>
    <s v="Americano"/>
    <n v="3"/>
    <n v="13"/>
    <x v="0"/>
  </r>
  <r>
    <d v="2024-03-06T13:25:14"/>
    <s v="card"/>
    <s v="ANON-0000-0000-0012"/>
    <n v="28.9"/>
    <s v="Cortado"/>
    <n v="3"/>
    <n v="13"/>
    <x v="0"/>
  </r>
  <r>
    <d v="2024-03-06T14:52:02"/>
    <s v="card"/>
    <s v="ANON-0000-0000-0029"/>
    <n v="38.700000000000003"/>
    <s v="Cappuccino"/>
    <n v="3"/>
    <n v="14"/>
    <x v="0"/>
  </r>
  <r>
    <d v="2024-03-06T14:53:18"/>
    <s v="card"/>
    <s v="ANON-0000-0000-0029"/>
    <n v="38.700000000000003"/>
    <s v="Cappuccino"/>
    <n v="3"/>
    <n v="14"/>
    <x v="0"/>
  </r>
  <r>
    <d v="2024-03-07T10:08:59"/>
    <s v="cash"/>
    <m/>
    <n v="40"/>
    <s v="Latte"/>
    <n v="4"/>
    <n v="10"/>
    <x v="0"/>
  </r>
  <r>
    <d v="2024-03-07T10:18:41"/>
    <s v="card"/>
    <s v="ANON-0000-0000-0030"/>
    <n v="38.700000000000003"/>
    <s v="Hot Chocolate"/>
    <n v="4"/>
    <n v="10"/>
    <x v="0"/>
  </r>
  <r>
    <d v="2024-03-07T11:03:59"/>
    <s v="card"/>
    <s v="ANON-0000-0000-0031"/>
    <n v="38.700000000000003"/>
    <s v="Latte"/>
    <n v="4"/>
    <n v="11"/>
    <x v="0"/>
  </r>
  <r>
    <d v="2024-03-07T11:25:44"/>
    <s v="cash"/>
    <m/>
    <n v="40"/>
    <s v="Latte"/>
    <n v="4"/>
    <n v="11"/>
    <x v="0"/>
  </r>
  <r>
    <d v="2024-03-07T15:40:23"/>
    <s v="card"/>
    <s v="ANON-0000-0000-0032"/>
    <n v="28.9"/>
    <s v="Americano"/>
    <n v="4"/>
    <n v="15"/>
    <x v="0"/>
  </r>
  <r>
    <d v="2024-03-07T15:41:29"/>
    <s v="card"/>
    <s v="ANON-0000-0000-0033"/>
    <n v="33.799999999999997"/>
    <s v="Americano with Milk"/>
    <n v="4"/>
    <n v="15"/>
    <x v="0"/>
  </r>
  <r>
    <d v="2024-03-08T10:34:41"/>
    <s v="card"/>
    <s v="ANON-0000-0000-0012"/>
    <n v="28.9"/>
    <s v="Cortado"/>
    <n v="5"/>
    <n v="10"/>
    <x v="0"/>
  </r>
  <r>
    <d v="2024-03-08T12:22:29"/>
    <s v="card"/>
    <s v="ANON-0000-0000-0034"/>
    <n v="38.700000000000003"/>
    <s v="Cappuccino"/>
    <n v="5"/>
    <n v="12"/>
    <x v="0"/>
  </r>
  <r>
    <d v="2024-03-08T13:53:02"/>
    <s v="card"/>
    <s v="ANON-0000-0000-0035"/>
    <n v="28.9"/>
    <s v="Americano"/>
    <n v="5"/>
    <n v="13"/>
    <x v="0"/>
  </r>
  <r>
    <d v="2024-03-08T14:44:13"/>
    <s v="card"/>
    <s v="ANON-0000-0000-0012"/>
    <n v="28.9"/>
    <s v="Americano"/>
    <n v="5"/>
    <n v="14"/>
    <x v="0"/>
  </r>
  <r>
    <d v="2024-03-08T14:45:11"/>
    <s v="card"/>
    <s v="ANON-0000-0000-0033"/>
    <n v="28.9"/>
    <s v="Americano"/>
    <n v="5"/>
    <n v="14"/>
    <x v="0"/>
  </r>
  <r>
    <d v="2024-03-08T14:46:11"/>
    <s v="card"/>
    <s v="ANON-0000-0000-0012"/>
    <n v="33.799999999999997"/>
    <s v="Americano with Milk"/>
    <n v="5"/>
    <n v="14"/>
    <x v="0"/>
  </r>
  <r>
    <d v="2024-03-08T18:57:51"/>
    <s v="card"/>
    <s v="ANON-0000-0000-0036"/>
    <n v="38.700000000000003"/>
    <s v="Latte"/>
    <n v="5"/>
    <n v="18"/>
    <x v="0"/>
  </r>
  <r>
    <d v="2024-03-08T18:59:25"/>
    <s v="card"/>
    <s v="ANON-0000-0000-0037"/>
    <n v="38.700000000000003"/>
    <s v="Latte"/>
    <n v="5"/>
    <n v="18"/>
    <x v="0"/>
  </r>
  <r>
    <d v="2024-03-09T11:49:37"/>
    <s v="cash"/>
    <m/>
    <n v="40"/>
    <s v="Hot Chocolate"/>
    <n v="6"/>
    <n v="11"/>
    <x v="0"/>
  </r>
  <r>
    <d v="2024-03-09T12:05:16"/>
    <s v="card"/>
    <s v="ANON-0000-0000-0038"/>
    <n v="24"/>
    <s v="Espresso"/>
    <n v="6"/>
    <n v="12"/>
    <x v="0"/>
  </r>
  <r>
    <d v="2024-03-09T12:07:38"/>
    <s v="card"/>
    <s v="ANON-0000-0000-0039"/>
    <n v="28.9"/>
    <s v="Americano"/>
    <n v="6"/>
    <n v="12"/>
    <x v="0"/>
  </r>
  <r>
    <d v="2024-03-09T12:09:48"/>
    <s v="card"/>
    <s v="ANON-0000-0000-0012"/>
    <n v="38.700000000000003"/>
    <s v="Cappuccino"/>
    <n v="6"/>
    <n v="12"/>
    <x v="0"/>
  </r>
  <r>
    <d v="2024-03-09T12:13:04"/>
    <s v="card"/>
    <s v="ANON-0000-0000-0040"/>
    <n v="28.9"/>
    <s v="Americano"/>
    <n v="6"/>
    <n v="12"/>
    <x v="0"/>
  </r>
  <r>
    <d v="2024-03-09T12:14:26"/>
    <s v="card"/>
    <s v="ANON-0000-0000-0040"/>
    <n v="28.9"/>
    <s v="Americano"/>
    <n v="6"/>
    <n v="12"/>
    <x v="0"/>
  </r>
  <r>
    <d v="2024-03-09T13:09:22"/>
    <s v="card"/>
    <s v="ANON-0000-0000-0041"/>
    <n v="38.700000000000003"/>
    <s v="Latte"/>
    <n v="6"/>
    <n v="13"/>
    <x v="0"/>
  </r>
  <r>
    <d v="2024-03-09T13:41:06"/>
    <s v="card"/>
    <s v="ANON-0000-0000-0042"/>
    <n v="33.799999999999997"/>
    <s v="Americano with Milk"/>
    <n v="6"/>
    <n v="13"/>
    <x v="0"/>
  </r>
  <r>
    <d v="2024-03-09T13:53:10"/>
    <s v="card"/>
    <s v="ANON-0000-0000-0043"/>
    <n v="28.9"/>
    <s v="Cortado"/>
    <n v="6"/>
    <n v="13"/>
    <x v="0"/>
  </r>
  <r>
    <d v="2024-03-09T13:54:37"/>
    <s v="card"/>
    <s v="ANON-0000-0000-0043"/>
    <n v="38.700000000000003"/>
    <s v="Cappuccino"/>
    <n v="6"/>
    <n v="13"/>
    <x v="0"/>
  </r>
  <r>
    <d v="2024-03-09T14:08:02"/>
    <s v="card"/>
    <s v="ANON-0000-0000-0009"/>
    <n v="33.799999999999997"/>
    <s v="Americano with Milk"/>
    <n v="6"/>
    <n v="14"/>
    <x v="0"/>
  </r>
  <r>
    <d v="2024-03-09T14:26:53"/>
    <s v="card"/>
    <s v="ANON-0000-0000-0044"/>
    <n v="38.700000000000003"/>
    <s v="Hot Chocolate"/>
    <n v="6"/>
    <n v="14"/>
    <x v="0"/>
  </r>
  <r>
    <d v="2024-03-09T19:17:58"/>
    <s v="card"/>
    <s v="ANON-0000-0000-0009"/>
    <n v="38.700000000000003"/>
    <s v="Cappuccino"/>
    <n v="6"/>
    <n v="19"/>
    <x v="0"/>
  </r>
  <r>
    <d v="2024-03-09T19:19:10"/>
    <s v="card"/>
    <s v="ANON-0000-0000-0009"/>
    <n v="38.700000000000003"/>
    <s v="Hot Chocolate"/>
    <n v="6"/>
    <n v="19"/>
    <x v="0"/>
  </r>
  <r>
    <d v="2024-03-10T07:44:19"/>
    <s v="cash"/>
    <m/>
    <n v="30"/>
    <s v="Americano"/>
    <n v="7"/>
    <n v="7"/>
    <x v="0"/>
  </r>
  <r>
    <d v="2024-03-10T07:45:29"/>
    <s v="cash"/>
    <m/>
    <n v="35"/>
    <s v="Americano with Milk"/>
    <n v="7"/>
    <n v="7"/>
    <x v="0"/>
  </r>
  <r>
    <d v="2024-03-10T10:06:03"/>
    <s v="cash"/>
    <m/>
    <n v="40"/>
    <s v="Latte"/>
    <n v="7"/>
    <n v="10"/>
    <x v="0"/>
  </r>
  <r>
    <d v="2024-03-10T11:19:21"/>
    <s v="card"/>
    <s v="ANON-0000-0000-0045"/>
    <n v="24"/>
    <s v="Espresso"/>
    <n v="7"/>
    <n v="11"/>
    <x v="0"/>
  </r>
  <r>
    <d v="2024-03-10T17:51:03"/>
    <s v="cash"/>
    <m/>
    <n v="35"/>
    <s v="Americano with Milk"/>
    <n v="7"/>
    <n v="17"/>
    <x v="0"/>
  </r>
  <r>
    <d v="2024-03-10T19:34:00"/>
    <s v="card"/>
    <s v="ANON-0000-0000-0046"/>
    <n v="38.700000000000003"/>
    <s v="Latte"/>
    <n v="7"/>
    <n v="19"/>
    <x v="0"/>
  </r>
  <r>
    <d v="2024-03-10T19:35:55"/>
    <s v="card"/>
    <s v="ANON-0000-0000-0046"/>
    <n v="28.9"/>
    <s v="Cortado"/>
    <n v="7"/>
    <n v="19"/>
    <x v="0"/>
  </r>
  <r>
    <d v="2024-03-11T10:18:47"/>
    <s v="cash"/>
    <m/>
    <n v="40"/>
    <s v="Latte"/>
    <n v="1"/>
    <n v="10"/>
    <x v="0"/>
  </r>
  <r>
    <d v="2024-03-11T11:24:15"/>
    <s v="cash"/>
    <m/>
    <n v="40"/>
    <s v="Cappuccino"/>
    <n v="1"/>
    <n v="11"/>
    <x v="0"/>
  </r>
  <r>
    <d v="2024-03-11T11:24:52"/>
    <s v="cash"/>
    <m/>
    <n v="30"/>
    <s v="Cortado"/>
    <n v="1"/>
    <n v="11"/>
    <x v="0"/>
  </r>
  <r>
    <d v="2024-03-11T11:26:44"/>
    <s v="cash"/>
    <m/>
    <n v="30"/>
    <s v="Americano"/>
    <n v="1"/>
    <n v="11"/>
    <x v="0"/>
  </r>
  <r>
    <d v="2024-03-11T11:32:59"/>
    <s v="card"/>
    <s v="ANON-0000-0000-0035"/>
    <n v="38.700000000000003"/>
    <s v="Cappuccino"/>
    <n v="1"/>
    <n v="11"/>
    <x v="0"/>
  </r>
  <r>
    <d v="2024-03-11T16:24:26"/>
    <s v="card"/>
    <s v="ANON-0000-0000-0047"/>
    <n v="28.9"/>
    <s v="Americano"/>
    <n v="1"/>
    <n v="16"/>
    <x v="0"/>
  </r>
  <r>
    <d v="2024-03-11T16:25:46"/>
    <s v="card"/>
    <s v="ANON-0000-0000-0047"/>
    <n v="38.700000000000003"/>
    <s v="Latte"/>
    <n v="1"/>
    <n v="16"/>
    <x v="0"/>
  </r>
  <r>
    <d v="2024-03-11T16:50:50"/>
    <s v="card"/>
    <s v="ANON-0000-0000-0048"/>
    <n v="28.9"/>
    <s v="Cortado"/>
    <n v="1"/>
    <n v="16"/>
    <x v="0"/>
  </r>
  <r>
    <d v="2024-03-12T10:15:00"/>
    <s v="cash"/>
    <m/>
    <n v="40"/>
    <s v="Latte"/>
    <n v="2"/>
    <n v="10"/>
    <x v="0"/>
  </r>
  <r>
    <d v="2024-03-12T10:15:35"/>
    <s v="card"/>
    <s v="ANON-0000-0000-0033"/>
    <n v="28.9"/>
    <s v="Americano"/>
    <n v="2"/>
    <n v="10"/>
    <x v="0"/>
  </r>
  <r>
    <d v="2024-03-12T10:16:25"/>
    <s v="card"/>
    <s v="ANON-0000-0000-0033"/>
    <n v="28.9"/>
    <s v="Cortado"/>
    <n v="2"/>
    <n v="10"/>
    <x v="0"/>
  </r>
  <r>
    <d v="2024-03-12T11:20:46"/>
    <s v="card"/>
    <s v="ANON-0000-0000-0049"/>
    <n v="38.700000000000003"/>
    <s v="Hot Chocolate"/>
    <n v="2"/>
    <n v="11"/>
    <x v="0"/>
  </r>
  <r>
    <d v="2024-03-12T12:46:23"/>
    <s v="card"/>
    <s v="ANON-0000-0000-0004"/>
    <n v="33.799999999999997"/>
    <s v="Americano with Milk"/>
    <n v="2"/>
    <n v="12"/>
    <x v="0"/>
  </r>
  <r>
    <d v="2024-03-12T12:47:26"/>
    <s v="card"/>
    <s v="ANON-0000-0000-0004"/>
    <n v="28.9"/>
    <s v="Americano"/>
    <n v="2"/>
    <n v="12"/>
    <x v="0"/>
  </r>
  <r>
    <d v="2024-03-12T16:15:43"/>
    <s v="card"/>
    <s v="ANON-0000-0000-0050"/>
    <n v="28.9"/>
    <s v="Americano"/>
    <n v="2"/>
    <n v="16"/>
    <x v="0"/>
  </r>
  <r>
    <d v="2024-03-13T11:06:43"/>
    <s v="card"/>
    <s v="ANON-0000-0000-0048"/>
    <n v="38.700000000000003"/>
    <s v="Hot Chocolate"/>
    <n v="3"/>
    <n v="11"/>
    <x v="0"/>
  </r>
  <r>
    <d v="2024-03-13T11:48:17"/>
    <s v="card"/>
    <s v="ANON-0000-0000-0004"/>
    <n v="28.9"/>
    <s v="Americano"/>
    <n v="3"/>
    <n v="11"/>
    <x v="0"/>
  </r>
  <r>
    <d v="2024-03-13T12:18:06"/>
    <s v="card"/>
    <s v="ANON-0000-0000-0051"/>
    <n v="28.9"/>
    <s v="Americano"/>
    <n v="3"/>
    <n v="12"/>
    <x v="0"/>
  </r>
  <r>
    <d v="2024-03-13T12:19:05"/>
    <s v="card"/>
    <s v="ANON-0000-0000-0051"/>
    <n v="28.9"/>
    <s v="Americano"/>
    <n v="3"/>
    <n v="12"/>
    <x v="0"/>
  </r>
  <r>
    <d v="2024-03-13T12:34:30"/>
    <s v="cash"/>
    <m/>
    <n v="25"/>
    <s v="Espresso"/>
    <n v="3"/>
    <n v="12"/>
    <x v="0"/>
  </r>
  <r>
    <d v="2024-03-13T14:26:41"/>
    <s v="card"/>
    <s v="ANON-0000-0000-0052"/>
    <n v="33.799999999999997"/>
    <s v="Americano with Milk"/>
    <n v="3"/>
    <n v="14"/>
    <x v="0"/>
  </r>
  <r>
    <d v="2024-03-13T15:40:22"/>
    <s v="card"/>
    <s v="ANON-0000-0000-0053"/>
    <n v="24"/>
    <s v="Espresso"/>
    <n v="3"/>
    <n v="15"/>
    <x v="0"/>
  </r>
  <r>
    <d v="2024-03-13T15:41:20"/>
    <s v="card"/>
    <s v="ANON-0000-0000-0053"/>
    <n v="24"/>
    <s v="Espresso"/>
    <n v="3"/>
    <n v="15"/>
    <x v="0"/>
  </r>
  <r>
    <d v="2024-03-13T16:47:09"/>
    <s v="card"/>
    <s v="ANON-0000-0000-0054"/>
    <n v="24"/>
    <s v="Espresso"/>
    <n v="3"/>
    <n v="16"/>
    <x v="0"/>
  </r>
  <r>
    <d v="2024-03-14T10:02:12"/>
    <s v="cash"/>
    <m/>
    <n v="40"/>
    <s v="Latte"/>
    <n v="4"/>
    <n v="10"/>
    <x v="0"/>
  </r>
  <r>
    <d v="2024-03-14T10:28:33"/>
    <s v="card"/>
    <s v="ANON-0000-0000-0055"/>
    <n v="38.700000000000003"/>
    <s v="Latte"/>
    <n v="4"/>
    <n v="10"/>
    <x v="0"/>
  </r>
  <r>
    <d v="2024-03-14T10:29:34"/>
    <s v="card"/>
    <s v="ANON-0000-0000-0055"/>
    <n v="38.700000000000003"/>
    <s v="Hot Chocolate"/>
    <n v="4"/>
    <n v="10"/>
    <x v="0"/>
  </r>
  <r>
    <d v="2024-03-14T13:27:30"/>
    <s v="card"/>
    <s v="ANON-0000-0000-0012"/>
    <n v="28.9"/>
    <s v="Cortado"/>
    <n v="4"/>
    <n v="13"/>
    <x v="0"/>
  </r>
  <r>
    <d v="2024-03-14T13:28:25"/>
    <s v="card"/>
    <s v="ANON-0000-0000-0012"/>
    <n v="28.9"/>
    <s v="Americano"/>
    <n v="4"/>
    <n v="13"/>
    <x v="0"/>
  </r>
  <r>
    <d v="2024-03-14T13:52:00"/>
    <s v="card"/>
    <s v="ANON-0000-0000-0056"/>
    <n v="33.799999999999997"/>
    <s v="Americano with Milk"/>
    <n v="4"/>
    <n v="13"/>
    <x v="0"/>
  </r>
  <r>
    <d v="2024-03-14T13:52:56"/>
    <s v="card"/>
    <s v="ANON-0000-0000-0057"/>
    <n v="24"/>
    <s v="Espresso"/>
    <n v="4"/>
    <n v="13"/>
    <x v="0"/>
  </r>
  <r>
    <d v="2024-03-14T15:20:38"/>
    <s v="card"/>
    <s v="ANON-0000-0000-0058"/>
    <n v="38.700000000000003"/>
    <s v="Latte"/>
    <n v="4"/>
    <n v="15"/>
    <x v="0"/>
  </r>
  <r>
    <d v="2024-03-14T16:04:10"/>
    <s v="card"/>
    <s v="ANON-0000-0000-0059"/>
    <n v="33.799999999999997"/>
    <s v="Americano with Milk"/>
    <n v="4"/>
    <n v="16"/>
    <x v="0"/>
  </r>
  <r>
    <d v="2024-03-14T16:54:38"/>
    <s v="card"/>
    <s v="ANON-0000-0000-0050"/>
    <n v="24"/>
    <s v="Espresso"/>
    <n v="4"/>
    <n v="16"/>
    <x v="0"/>
  </r>
  <r>
    <d v="2024-03-14T18:58:56"/>
    <s v="card"/>
    <s v="ANON-0000-0000-0019"/>
    <n v="38.700000000000003"/>
    <s v="Hot Chocolate"/>
    <n v="4"/>
    <n v="18"/>
    <x v="0"/>
  </r>
  <r>
    <d v="2024-03-14T19:00:09"/>
    <s v="card"/>
    <s v="ANON-0000-0000-0012"/>
    <n v="28.9"/>
    <s v="Cortado"/>
    <n v="4"/>
    <n v="19"/>
    <x v="0"/>
  </r>
  <r>
    <d v="2024-03-15T10:02:17"/>
    <s v="cash"/>
    <m/>
    <n v="40"/>
    <s v="Latte"/>
    <n v="5"/>
    <n v="10"/>
    <x v="0"/>
  </r>
  <r>
    <d v="2024-03-15T10:53:02"/>
    <s v="card"/>
    <s v="ANON-0000-0000-0060"/>
    <n v="38.700000000000003"/>
    <s v="Hot Chocolate"/>
    <n v="5"/>
    <n v="10"/>
    <x v="0"/>
  </r>
  <r>
    <d v="2024-03-15T18:19:28"/>
    <s v="card"/>
    <s v="ANON-0000-0000-0012"/>
    <n v="28.9"/>
    <s v="Americano"/>
    <n v="5"/>
    <n v="18"/>
    <x v="0"/>
  </r>
  <r>
    <d v="2024-03-16T12:06:55"/>
    <s v="card"/>
    <s v="ANON-0000-0000-0061"/>
    <n v="33.799999999999997"/>
    <s v="Americano with Milk"/>
    <n v="6"/>
    <n v="12"/>
    <x v="0"/>
  </r>
  <r>
    <d v="2024-03-16T12:07:54"/>
    <s v="card"/>
    <s v="ANON-0000-0000-0061"/>
    <n v="28.9"/>
    <s v="Americano"/>
    <n v="6"/>
    <n v="12"/>
    <x v="0"/>
  </r>
  <r>
    <d v="2024-03-16T15:58:18"/>
    <s v="card"/>
    <s v="ANON-0000-0000-0009"/>
    <n v="28.9"/>
    <s v="Cortado"/>
    <n v="6"/>
    <n v="15"/>
    <x v="0"/>
  </r>
  <r>
    <d v="2024-03-16T16:03:22"/>
    <s v="card"/>
    <s v="ANON-0000-0000-0009"/>
    <n v="28.9"/>
    <s v="Cortado"/>
    <n v="6"/>
    <n v="16"/>
    <x v="0"/>
  </r>
  <r>
    <d v="2024-03-16T16:04:11"/>
    <s v="card"/>
    <s v="ANON-0000-0000-0012"/>
    <n v="28.9"/>
    <s v="Cortado"/>
    <n v="6"/>
    <n v="16"/>
    <x v="0"/>
  </r>
  <r>
    <d v="2024-03-16T17:58:07"/>
    <s v="card"/>
    <s v="ANON-0000-0000-0062"/>
    <n v="33.799999999999997"/>
    <s v="Americano with Milk"/>
    <n v="6"/>
    <n v="17"/>
    <x v="0"/>
  </r>
  <r>
    <d v="2024-03-17T10:10:21"/>
    <s v="cash"/>
    <m/>
    <n v="40"/>
    <s v="Latte"/>
    <n v="7"/>
    <n v="10"/>
    <x v="0"/>
  </r>
  <r>
    <d v="2024-03-17T12:55:26"/>
    <s v="card"/>
    <s v="ANON-0000-0000-0063"/>
    <n v="28.9"/>
    <s v="Cortado"/>
    <n v="7"/>
    <n v="12"/>
    <x v="0"/>
  </r>
  <r>
    <d v="2024-03-18T11:18:00"/>
    <s v="card"/>
    <s v="ANON-0000-0000-0064"/>
    <n v="28.9"/>
    <s v="Cortado"/>
    <n v="1"/>
    <n v="11"/>
    <x v="0"/>
  </r>
  <r>
    <d v="2024-03-18T15:31:40"/>
    <s v="card"/>
    <s v="ANON-0000-0000-0003"/>
    <n v="28.9"/>
    <s v="Americano"/>
    <n v="1"/>
    <n v="15"/>
    <x v="0"/>
  </r>
  <r>
    <d v="2024-03-18T15:32:38"/>
    <s v="card"/>
    <s v="ANON-0000-0000-0003"/>
    <n v="28.9"/>
    <s v="Americano"/>
    <n v="1"/>
    <n v="15"/>
    <x v="0"/>
  </r>
  <r>
    <d v="2024-03-18T15:33:37"/>
    <s v="card"/>
    <s v="ANON-0000-0000-0003"/>
    <n v="28.9"/>
    <s v="Americano"/>
    <n v="1"/>
    <n v="15"/>
    <x v="0"/>
  </r>
  <r>
    <d v="2024-03-19T10:20:26"/>
    <s v="cash"/>
    <m/>
    <n v="30"/>
    <s v="Cortado"/>
    <n v="2"/>
    <n v="10"/>
    <x v="0"/>
  </r>
  <r>
    <d v="2024-03-19T14:02:22"/>
    <s v="card"/>
    <s v="ANON-0000-0000-0065"/>
    <n v="38.700000000000003"/>
    <s v="Latte"/>
    <n v="2"/>
    <n v="14"/>
    <x v="0"/>
  </r>
  <r>
    <d v="2024-03-19T14:03:20"/>
    <s v="card"/>
    <s v="ANON-0000-0000-0065"/>
    <n v="38.700000000000003"/>
    <s v="Latte"/>
    <n v="2"/>
    <n v="14"/>
    <x v="0"/>
  </r>
  <r>
    <d v="2024-03-19T15:04:36"/>
    <s v="card"/>
    <s v="ANON-0000-0000-0049"/>
    <n v="38.700000000000003"/>
    <s v="Hot Chocolate"/>
    <n v="2"/>
    <n v="15"/>
    <x v="0"/>
  </r>
  <r>
    <d v="2024-03-19T16:53:49"/>
    <s v="card"/>
    <s v="ANON-0000-0000-0066"/>
    <n v="33.799999999999997"/>
    <s v="Americano with Milk"/>
    <n v="2"/>
    <n v="16"/>
    <x v="0"/>
  </r>
  <r>
    <d v="2024-03-19T19:26:33"/>
    <s v="cash"/>
    <m/>
    <n v="40"/>
    <s v="Hot Chocolate"/>
    <n v="2"/>
    <n v="19"/>
    <x v="0"/>
  </r>
  <r>
    <d v="2024-03-20T11:41:16"/>
    <s v="card"/>
    <s v="ANON-0000-0000-0012"/>
    <n v="28.9"/>
    <s v="Cortado"/>
    <n v="3"/>
    <n v="11"/>
    <x v="0"/>
  </r>
  <r>
    <d v="2024-03-20T12:21:08"/>
    <s v="cash"/>
    <m/>
    <n v="40"/>
    <s v="Latte"/>
    <n v="3"/>
    <n v="12"/>
    <x v="0"/>
  </r>
  <r>
    <d v="2024-03-20T12:30:49"/>
    <s v="card"/>
    <s v="ANON-0000-0000-0049"/>
    <n v="28.9"/>
    <s v="Cortado"/>
    <n v="3"/>
    <n v="12"/>
    <x v="0"/>
  </r>
  <r>
    <d v="2024-03-20T13:16:47"/>
    <s v="card"/>
    <s v="ANON-0000-0000-0067"/>
    <n v="38.700000000000003"/>
    <s v="Cappuccino"/>
    <n v="3"/>
    <n v="13"/>
    <x v="0"/>
  </r>
  <r>
    <d v="2024-03-20T16:42:38"/>
    <s v="card"/>
    <s v="ANON-0000-0000-0050"/>
    <n v="38.700000000000003"/>
    <s v="Cocoa"/>
    <n v="3"/>
    <n v="16"/>
    <x v="0"/>
  </r>
  <r>
    <d v="2024-03-20T17:50:29"/>
    <s v="card"/>
    <s v="ANON-0000-0000-0068"/>
    <n v="38.700000000000003"/>
    <s v="Latte"/>
    <n v="3"/>
    <n v="17"/>
    <x v="0"/>
  </r>
  <r>
    <d v="2024-03-21T10:18:57"/>
    <s v="cash"/>
    <m/>
    <n v="40"/>
    <s v="Cappuccino"/>
    <n v="4"/>
    <n v="10"/>
    <x v="0"/>
  </r>
  <r>
    <d v="2024-03-21T12:25:09"/>
    <s v="card"/>
    <s v="ANON-0000-0000-0012"/>
    <n v="28.9"/>
    <s v="Cortado"/>
    <n v="4"/>
    <n v="12"/>
    <x v="0"/>
  </r>
  <r>
    <d v="2024-03-21T12:26:17"/>
    <s v="card"/>
    <s v="ANON-0000-0000-0012"/>
    <n v="38.700000000000003"/>
    <s v="Cappuccino"/>
    <n v="4"/>
    <n v="12"/>
    <x v="0"/>
  </r>
  <r>
    <d v="2024-03-21T17:21:01"/>
    <s v="cash"/>
    <m/>
    <n v="30"/>
    <s v="Americano"/>
    <n v="4"/>
    <n v="17"/>
    <x v="0"/>
  </r>
  <r>
    <d v="2024-03-21T17:22:01"/>
    <s v="card"/>
    <s v="ANON-0000-0000-0012"/>
    <n v="28.9"/>
    <s v="Cortado"/>
    <n v="4"/>
    <n v="17"/>
    <x v="0"/>
  </r>
  <r>
    <d v="2024-03-21T19:20:37"/>
    <s v="card"/>
    <s v="ANON-0000-0000-0069"/>
    <n v="38.700000000000003"/>
    <s v="Latte"/>
    <n v="4"/>
    <n v="19"/>
    <x v="0"/>
  </r>
  <r>
    <d v="2024-03-22T10:35:54"/>
    <s v="card"/>
    <s v="ANON-0000-0000-0070"/>
    <n v="33.799999999999997"/>
    <s v="Americano with Milk"/>
    <n v="5"/>
    <n v="10"/>
    <x v="0"/>
  </r>
  <r>
    <d v="2024-03-22T13:29:20"/>
    <s v="card"/>
    <s v="ANON-0000-0000-0071"/>
    <n v="33.799999999999997"/>
    <s v="Americano with Milk"/>
    <n v="5"/>
    <n v="13"/>
    <x v="0"/>
  </r>
  <r>
    <d v="2024-03-22T16:15:14"/>
    <s v="cash"/>
    <m/>
    <n v="40"/>
    <s v="Cappuccino"/>
    <n v="5"/>
    <n v="16"/>
    <x v="0"/>
  </r>
  <r>
    <d v="2024-03-22T17:17:04"/>
    <s v="card"/>
    <s v="ANON-0000-0000-0012"/>
    <n v="28.9"/>
    <s v="Americano"/>
    <n v="5"/>
    <n v="17"/>
    <x v="0"/>
  </r>
  <r>
    <d v="2024-03-22T17:17:59"/>
    <s v="card"/>
    <s v="ANON-0000-0000-0012"/>
    <n v="24"/>
    <s v="Espresso"/>
    <n v="5"/>
    <n v="17"/>
    <x v="0"/>
  </r>
  <r>
    <d v="2024-03-22T17:20:49"/>
    <s v="card"/>
    <s v="ANON-0000-0000-0050"/>
    <n v="28.9"/>
    <s v="Americano"/>
    <n v="5"/>
    <n v="17"/>
    <x v="0"/>
  </r>
  <r>
    <d v="2024-03-23T10:44:00"/>
    <s v="card"/>
    <s v="ANON-0000-0000-0072"/>
    <n v="38.700000000000003"/>
    <s v="Latte"/>
    <n v="6"/>
    <n v="10"/>
    <x v="0"/>
  </r>
  <r>
    <d v="2024-03-23T10:45:07"/>
    <s v="card"/>
    <s v="ANON-0000-0000-0073"/>
    <n v="33.799999999999997"/>
    <s v="Americano with Milk"/>
    <n v="6"/>
    <n v="10"/>
    <x v="0"/>
  </r>
  <r>
    <d v="2024-03-23T13:10:08"/>
    <s v="card"/>
    <s v="ANON-0000-0000-0074"/>
    <n v="38.700000000000003"/>
    <s v="Cappuccino"/>
    <n v="6"/>
    <n v="13"/>
    <x v="0"/>
  </r>
  <r>
    <d v="2024-03-23T13:11:12"/>
    <s v="card"/>
    <s v="ANON-0000-0000-0074"/>
    <n v="38.700000000000003"/>
    <s v="Cocoa"/>
    <n v="6"/>
    <n v="13"/>
    <x v="0"/>
  </r>
  <r>
    <d v="2024-03-23T14:44:41"/>
    <s v="card"/>
    <s v="ANON-0000-0000-0075"/>
    <n v="33.799999999999997"/>
    <s v="Americano with Milk"/>
    <n v="6"/>
    <n v="14"/>
    <x v="0"/>
  </r>
  <r>
    <d v="2024-03-23T15:47:19"/>
    <s v="card"/>
    <s v="ANON-0000-0000-0076"/>
    <n v="38.700000000000003"/>
    <s v="Latte"/>
    <n v="6"/>
    <n v="15"/>
    <x v="0"/>
  </r>
  <r>
    <d v="2024-03-23T15:49:34"/>
    <s v="card"/>
    <s v="ANON-0000-0000-0076"/>
    <n v="33.799999999999997"/>
    <s v="Americano with Milk"/>
    <n v="6"/>
    <n v="15"/>
    <x v="0"/>
  </r>
  <r>
    <d v="2024-03-23T16:00:58"/>
    <s v="card"/>
    <s v="ANON-0000-0000-0009"/>
    <n v="28.9"/>
    <s v="Cortado"/>
    <n v="6"/>
    <n v="16"/>
    <x v="0"/>
  </r>
  <r>
    <d v="2024-03-24T10:03:56"/>
    <s v="cash"/>
    <m/>
    <n v="40"/>
    <s v="Latte"/>
    <n v="7"/>
    <n v="10"/>
    <x v="0"/>
  </r>
  <r>
    <d v="2024-03-24T18:45:08"/>
    <s v="card"/>
    <s v="ANON-0000-0000-0077"/>
    <n v="38.700000000000003"/>
    <s v="Latte"/>
    <n v="7"/>
    <n v="18"/>
    <x v="0"/>
  </r>
  <r>
    <d v="2024-03-25T10:31:47"/>
    <s v="card"/>
    <s v="ANON-0000-0000-0009"/>
    <n v="38.700000000000003"/>
    <s v="Latte"/>
    <n v="1"/>
    <n v="10"/>
    <x v="0"/>
  </r>
  <r>
    <d v="2024-03-25T11:16:26"/>
    <s v="cash"/>
    <m/>
    <n v="35"/>
    <s v="Americano with Milk"/>
    <n v="1"/>
    <n v="11"/>
    <x v="0"/>
  </r>
  <r>
    <d v="2024-03-25T14:27:09"/>
    <s v="card"/>
    <s v="ANON-0000-0000-0078"/>
    <n v="38.700000000000003"/>
    <s v="Latte"/>
    <n v="1"/>
    <n v="14"/>
    <x v="0"/>
  </r>
  <r>
    <d v="2024-03-25T14:29:25"/>
    <s v="card"/>
    <s v="ANON-0000-0000-0017"/>
    <n v="38.700000000000003"/>
    <s v="Latte"/>
    <n v="1"/>
    <n v="14"/>
    <x v="0"/>
  </r>
  <r>
    <d v="2024-03-25T18:37:31"/>
    <s v="card"/>
    <s v="ANON-0000-0000-0024"/>
    <n v="33.799999999999997"/>
    <s v="Americano with Milk"/>
    <n v="1"/>
    <n v="18"/>
    <x v="0"/>
  </r>
  <r>
    <d v="2024-03-25T19:34:25"/>
    <s v="card"/>
    <s v="ANON-0000-0000-0079"/>
    <n v="38.700000000000003"/>
    <s v="Cappuccino"/>
    <n v="1"/>
    <n v="19"/>
    <x v="0"/>
  </r>
  <r>
    <d v="2024-03-26T10:35:50"/>
    <s v="card"/>
    <s v="ANON-0000-0000-0055"/>
    <n v="38.700000000000003"/>
    <s v="Cocoa"/>
    <n v="2"/>
    <n v="10"/>
    <x v="0"/>
  </r>
  <r>
    <d v="2024-03-26T10:36:36"/>
    <s v="card"/>
    <s v="ANON-0000-0000-0055"/>
    <n v="38.700000000000003"/>
    <s v="Latte"/>
    <n v="2"/>
    <n v="10"/>
    <x v="0"/>
  </r>
  <r>
    <d v="2024-03-26T10:42:30"/>
    <s v="card"/>
    <s v="ANON-0000-0000-0080"/>
    <n v="38.700000000000003"/>
    <s v="Latte"/>
    <n v="2"/>
    <n v="10"/>
    <x v="0"/>
  </r>
  <r>
    <d v="2024-03-26T11:11:47"/>
    <s v="card"/>
    <s v="ANON-0000-0000-0009"/>
    <n v="28.9"/>
    <s v="Cortado"/>
    <n v="2"/>
    <n v="11"/>
    <x v="0"/>
  </r>
  <r>
    <d v="2024-03-26T13:35:53"/>
    <s v="card"/>
    <s v="ANON-0000-0000-0003"/>
    <n v="28.9"/>
    <s v="Americano"/>
    <n v="2"/>
    <n v="13"/>
    <x v="0"/>
  </r>
  <r>
    <d v="2024-03-26T13:36:50"/>
    <s v="card"/>
    <s v="ANON-0000-0000-0032"/>
    <n v="28.9"/>
    <s v="Cortado"/>
    <n v="2"/>
    <n v="13"/>
    <x v="0"/>
  </r>
  <r>
    <d v="2024-03-26T13:38:00"/>
    <s v="card"/>
    <s v="ANON-0000-0000-0059"/>
    <n v="28.9"/>
    <s v="Cortado"/>
    <n v="2"/>
    <n v="13"/>
    <x v="0"/>
  </r>
  <r>
    <d v="2024-03-26T13:57:54"/>
    <s v="card"/>
    <s v="ANON-0000-0000-0050"/>
    <n v="28.9"/>
    <s v="Americano"/>
    <n v="2"/>
    <n v="13"/>
    <x v="0"/>
  </r>
  <r>
    <d v="2024-03-26T15:48:02"/>
    <s v="card"/>
    <s v="ANON-0000-0000-0081"/>
    <n v="38.700000000000003"/>
    <s v="Latte"/>
    <n v="2"/>
    <n v="15"/>
    <x v="0"/>
  </r>
  <r>
    <d v="2024-03-26T18:33:39"/>
    <s v="card"/>
    <s v="ANON-0000-0000-0024"/>
    <n v="38.700000000000003"/>
    <s v="Latte"/>
    <n v="2"/>
    <n v="18"/>
    <x v="0"/>
  </r>
  <r>
    <d v="2024-03-26T18:34:55"/>
    <s v="card"/>
    <s v="ANON-0000-0000-0009"/>
    <n v="38.700000000000003"/>
    <s v="Hot Chocolate"/>
    <n v="2"/>
    <n v="18"/>
    <x v="0"/>
  </r>
  <r>
    <d v="2024-03-27T11:04:51"/>
    <s v="card"/>
    <s v="ANON-0000-0000-0003"/>
    <n v="28.9"/>
    <s v="Cortado"/>
    <n v="3"/>
    <n v="11"/>
    <x v="0"/>
  </r>
  <r>
    <d v="2024-03-27T11:05:58"/>
    <s v="card"/>
    <s v="ANON-0000-0000-0003"/>
    <n v="33.799999999999997"/>
    <s v="Americano with Milk"/>
    <n v="3"/>
    <n v="11"/>
    <x v="0"/>
  </r>
  <r>
    <d v="2024-03-27T12:57:00"/>
    <s v="card"/>
    <s v="ANON-0000-0000-0082"/>
    <n v="33.799999999999997"/>
    <s v="Americano with Milk"/>
    <n v="3"/>
    <n v="12"/>
    <x v="0"/>
  </r>
  <r>
    <d v="2024-03-27T13:35:20"/>
    <s v="card"/>
    <s v="ANON-0000-0000-0083"/>
    <n v="38.700000000000003"/>
    <s v="Hot Chocolate"/>
    <n v="3"/>
    <n v="13"/>
    <x v="0"/>
  </r>
  <r>
    <d v="2024-03-27T14:22:32"/>
    <s v="card"/>
    <s v="ANON-0000-0000-0012"/>
    <n v="38.700000000000003"/>
    <s v="Cappuccino"/>
    <n v="3"/>
    <n v="14"/>
    <x v="0"/>
  </r>
  <r>
    <d v="2024-03-27T14:23:35"/>
    <s v="card"/>
    <s v="ANON-0000-0000-0012"/>
    <n v="28.9"/>
    <s v="Americano"/>
    <n v="3"/>
    <n v="14"/>
    <x v="0"/>
  </r>
  <r>
    <d v="2024-03-27T18:30:12"/>
    <s v="card"/>
    <s v="ANON-0000-0000-0084"/>
    <n v="28.9"/>
    <s v="Cortado"/>
    <n v="3"/>
    <n v="18"/>
    <x v="0"/>
  </r>
  <r>
    <d v="2024-03-27T19:31:12"/>
    <s v="cash"/>
    <m/>
    <n v="40"/>
    <s v="Latte"/>
    <n v="3"/>
    <n v="19"/>
    <x v="0"/>
  </r>
  <r>
    <d v="2024-03-28T14:24:47"/>
    <s v="card"/>
    <s v="ANON-0000-0000-0085"/>
    <n v="28.9"/>
    <s v="Cortado"/>
    <n v="4"/>
    <n v="14"/>
    <x v="0"/>
  </r>
  <r>
    <d v="2024-03-28T17:24:46"/>
    <s v="card"/>
    <s v="ANON-0000-0000-0012"/>
    <n v="28.9"/>
    <s v="Cortado"/>
    <n v="4"/>
    <n v="17"/>
    <x v="0"/>
  </r>
  <r>
    <d v="2024-03-28T17:27:05"/>
    <s v="card"/>
    <s v="ANON-0000-0000-0012"/>
    <n v="28.9"/>
    <s v="Americano"/>
    <n v="4"/>
    <n v="17"/>
    <x v="0"/>
  </r>
  <r>
    <d v="2024-03-28T17:32:45"/>
    <s v="card"/>
    <s v="ANON-0000-0000-0086"/>
    <n v="38.700000000000003"/>
    <s v="Latte"/>
    <n v="4"/>
    <n v="17"/>
    <x v="0"/>
  </r>
  <r>
    <d v="2024-03-29T10:56:19"/>
    <s v="card"/>
    <s v="ANON-0000-0000-0087"/>
    <n v="38.700000000000003"/>
    <s v="Latte"/>
    <n v="5"/>
    <n v="10"/>
    <x v="0"/>
  </r>
  <r>
    <d v="2024-03-29T12:34:17"/>
    <s v="card"/>
    <s v="ANON-0000-0000-0088"/>
    <n v="38.700000000000003"/>
    <s v="Cappuccino"/>
    <n v="5"/>
    <n v="12"/>
    <x v="0"/>
  </r>
  <r>
    <d v="2024-03-29T12:41:32"/>
    <s v="card"/>
    <s v="ANON-0000-0000-0088"/>
    <n v="38.700000000000003"/>
    <s v="Cappuccino"/>
    <n v="5"/>
    <n v="12"/>
    <x v="0"/>
  </r>
  <r>
    <d v="2024-03-29T13:22:45"/>
    <s v="cash"/>
    <m/>
    <n v="40"/>
    <s v="Cappuccino"/>
    <n v="5"/>
    <n v="13"/>
    <x v="0"/>
  </r>
  <r>
    <d v="2024-03-30T11:59:20"/>
    <s v="card"/>
    <s v="ANON-0000-0000-0069"/>
    <n v="38.700000000000003"/>
    <s v="Latte"/>
    <n v="6"/>
    <n v="11"/>
    <x v="0"/>
  </r>
  <r>
    <d v="2024-03-30T13:49:26"/>
    <s v="cash"/>
    <m/>
    <n v="40"/>
    <s v="Cappuccino"/>
    <n v="6"/>
    <n v="13"/>
    <x v="0"/>
  </r>
  <r>
    <d v="2024-03-30T16:12:32"/>
    <s v="card"/>
    <s v="ANON-0000-0000-0017"/>
    <n v="38.700000000000003"/>
    <s v="Latte"/>
    <n v="6"/>
    <n v="16"/>
    <x v="0"/>
  </r>
  <r>
    <d v="2024-03-30T16:36:41"/>
    <s v="card"/>
    <s v="ANON-0000-0000-0009"/>
    <n v="38.700000000000003"/>
    <s v="Latte"/>
    <n v="6"/>
    <n v="16"/>
    <x v="0"/>
  </r>
  <r>
    <d v="2024-03-30T16:37:58"/>
    <s v="card"/>
    <s v="ANON-0000-0000-0009"/>
    <n v="33.799999999999997"/>
    <s v="Americano with Milk"/>
    <n v="6"/>
    <n v="16"/>
    <x v="0"/>
  </r>
  <r>
    <d v="2024-03-31T10:40:05"/>
    <s v="card"/>
    <s v="ANON-0000-0000-0089"/>
    <n v="38.700000000000003"/>
    <s v="Cappuccino"/>
    <n v="7"/>
    <n v="10"/>
    <x v="0"/>
  </r>
  <r>
    <d v="2024-03-31T19:36:45"/>
    <s v="cash"/>
    <m/>
    <n v="30"/>
    <s v="Americano"/>
    <n v="7"/>
    <n v="19"/>
    <x v="0"/>
  </r>
  <r>
    <d v="2024-04-01T10:28:48"/>
    <s v="card"/>
    <s v="ANON-0000-0000-0004"/>
    <n v="28.9"/>
    <s v="Americano"/>
    <n v="1"/>
    <n v="10"/>
    <x v="1"/>
  </r>
  <r>
    <d v="2024-04-01T10:29:42"/>
    <s v="card"/>
    <s v="ANON-0000-0000-0004"/>
    <n v="33.799999999999997"/>
    <s v="Americano with Milk"/>
    <n v="1"/>
    <n v="10"/>
    <x v="1"/>
  </r>
  <r>
    <d v="2024-04-01T10:30:44"/>
    <s v="card"/>
    <s v="ANON-0000-0000-0004"/>
    <n v="33.799999999999997"/>
    <s v="Americano with Milk"/>
    <n v="1"/>
    <n v="10"/>
    <x v="1"/>
  </r>
  <r>
    <d v="2024-04-01T11:15:44"/>
    <s v="card"/>
    <s v="ANON-0000-0000-0009"/>
    <n v="33.799999999999997"/>
    <s v="Americano with Milk"/>
    <n v="1"/>
    <n v="11"/>
    <x v="1"/>
  </r>
  <r>
    <d v="2024-04-01T17:01:43"/>
    <s v="cash"/>
    <m/>
    <n v="40"/>
    <s v="Cappuccino"/>
    <n v="1"/>
    <n v="17"/>
    <x v="1"/>
  </r>
  <r>
    <d v="2024-04-01T18:18:42"/>
    <s v="card"/>
    <s v="ANON-0000-0000-0024"/>
    <n v="33.799999999999997"/>
    <s v="Americano with Milk"/>
    <n v="1"/>
    <n v="18"/>
    <x v="1"/>
  </r>
  <r>
    <d v="2024-04-01T18:45:27"/>
    <s v="card"/>
    <s v="ANON-0000-0000-0090"/>
    <n v="38.700000000000003"/>
    <s v="Hot Chocolate"/>
    <n v="1"/>
    <n v="18"/>
    <x v="1"/>
  </r>
  <r>
    <d v="2024-04-02T10:01:14"/>
    <s v="card"/>
    <s v="ANON-0000-0000-0001"/>
    <n v="38.700000000000003"/>
    <s v="Latte"/>
    <n v="2"/>
    <n v="10"/>
    <x v="1"/>
  </r>
  <r>
    <d v="2024-04-02T16:18:34"/>
    <s v="card"/>
    <s v="ANON-0000-0000-0003"/>
    <n v="28.9"/>
    <s v="Americano"/>
    <n v="2"/>
    <n v="16"/>
    <x v="1"/>
  </r>
  <r>
    <d v="2024-04-02T16:19:28"/>
    <s v="card"/>
    <s v="ANON-0000-0000-0003"/>
    <n v="28.9"/>
    <s v="Cortado"/>
    <n v="2"/>
    <n v="16"/>
    <x v="1"/>
  </r>
  <r>
    <d v="2024-04-02T19:59:32"/>
    <s v="cash"/>
    <m/>
    <n v="40"/>
    <s v="Cappuccino"/>
    <n v="2"/>
    <n v="19"/>
    <x v="1"/>
  </r>
  <r>
    <d v="2024-04-03T10:19:14"/>
    <s v="card"/>
    <s v="ANON-0000-0000-0003"/>
    <n v="28.9"/>
    <s v="Cortado"/>
    <n v="3"/>
    <n v="10"/>
    <x v="1"/>
  </r>
  <r>
    <d v="2024-04-03T10:20:08"/>
    <s v="card"/>
    <s v="ANON-0000-0000-0003"/>
    <n v="28.9"/>
    <s v="Americano"/>
    <n v="3"/>
    <n v="10"/>
    <x v="1"/>
  </r>
  <r>
    <d v="2024-04-03T13:12:05"/>
    <s v="card"/>
    <s v="ANON-0000-0000-0012"/>
    <n v="38.700000000000003"/>
    <s v="Cappuccino"/>
    <n v="3"/>
    <n v="13"/>
    <x v="1"/>
  </r>
  <r>
    <d v="2024-04-03T15:36:12"/>
    <s v="cash"/>
    <m/>
    <n v="30"/>
    <s v="Cortado"/>
    <n v="3"/>
    <n v="15"/>
    <x v="1"/>
  </r>
  <r>
    <d v="2024-04-04T10:44:56"/>
    <s v="card"/>
    <s v="ANON-0000-0000-0091"/>
    <n v="38.700000000000003"/>
    <s v="Latte"/>
    <n v="4"/>
    <n v="10"/>
    <x v="1"/>
  </r>
  <r>
    <d v="2024-04-04T11:26:38"/>
    <s v="card"/>
    <s v="ANON-0000-0000-0092"/>
    <n v="38.700000000000003"/>
    <s v="Latte"/>
    <n v="4"/>
    <n v="11"/>
    <x v="1"/>
  </r>
  <r>
    <d v="2024-04-04T11:27:48"/>
    <s v="card"/>
    <s v="ANON-0000-0000-0093"/>
    <n v="38.700000000000003"/>
    <s v="Cappuccino"/>
    <n v="4"/>
    <n v="11"/>
    <x v="1"/>
  </r>
  <r>
    <d v="2024-04-04T12:23:02"/>
    <s v="card"/>
    <s v="ANON-0000-0000-0094"/>
    <n v="28.9"/>
    <s v="Cortado"/>
    <n v="4"/>
    <n v="12"/>
    <x v="1"/>
  </r>
  <r>
    <d v="2024-04-04T19:42:08"/>
    <s v="cash"/>
    <m/>
    <n v="40"/>
    <s v="Latte"/>
    <n v="4"/>
    <n v="19"/>
    <x v="1"/>
  </r>
  <r>
    <d v="2024-04-05T10:40:43"/>
    <s v="card"/>
    <s v="ANON-0000-0000-0095"/>
    <n v="28.9"/>
    <s v="Americano"/>
    <n v="5"/>
    <n v="10"/>
    <x v="1"/>
  </r>
  <r>
    <d v="2024-04-05T10:42:06"/>
    <s v="card"/>
    <s v="ANON-0000-0000-0012"/>
    <n v="28.9"/>
    <s v="Americano"/>
    <n v="5"/>
    <n v="10"/>
    <x v="1"/>
  </r>
  <r>
    <d v="2024-04-05T11:06:15"/>
    <s v="card"/>
    <s v="ANON-0000-0000-0096"/>
    <n v="28.9"/>
    <s v="Cortado"/>
    <n v="5"/>
    <n v="11"/>
    <x v="1"/>
  </r>
  <r>
    <d v="2024-04-05T12:14:28"/>
    <s v="card"/>
    <s v="ANON-0000-0000-0097"/>
    <n v="33.799999999999997"/>
    <s v="Americano with Milk"/>
    <n v="5"/>
    <n v="12"/>
    <x v="1"/>
  </r>
  <r>
    <d v="2024-04-05T14:23:40"/>
    <s v="card"/>
    <s v="ANON-0000-0000-0098"/>
    <n v="38.700000000000003"/>
    <s v="Latte"/>
    <n v="5"/>
    <n v="14"/>
    <x v="1"/>
  </r>
  <r>
    <d v="2024-04-05T14:24:50"/>
    <s v="card"/>
    <s v="ANON-0000-0000-0098"/>
    <n v="28.9"/>
    <s v="Cortado"/>
    <n v="5"/>
    <n v="14"/>
    <x v="1"/>
  </r>
  <r>
    <d v="2024-04-05T15:30:50"/>
    <s v="cash"/>
    <m/>
    <n v="40"/>
    <s v="Latte"/>
    <n v="5"/>
    <n v="15"/>
    <x v="1"/>
  </r>
  <r>
    <d v="2024-04-05T15:54:16"/>
    <s v="cash"/>
    <m/>
    <n v="40"/>
    <s v="Cappuccino"/>
    <n v="5"/>
    <n v="15"/>
    <x v="1"/>
  </r>
  <r>
    <d v="2024-04-05T15:55:31"/>
    <s v="cash"/>
    <m/>
    <n v="30"/>
    <s v="Americano"/>
    <n v="5"/>
    <n v="15"/>
    <x v="1"/>
  </r>
  <r>
    <d v="2024-04-05T16:17:44"/>
    <s v="cash"/>
    <m/>
    <n v="40"/>
    <s v="Cocoa"/>
    <n v="5"/>
    <n v="16"/>
    <x v="1"/>
  </r>
  <r>
    <d v="2024-04-05T16:18:24"/>
    <s v="card"/>
    <s v="ANON-0000-0000-0003"/>
    <n v="24"/>
    <s v="Espresso"/>
    <n v="5"/>
    <n v="16"/>
    <x v="1"/>
  </r>
  <r>
    <d v="2024-04-06T12:32:31"/>
    <s v="card"/>
    <s v="ANON-0000-0000-0099"/>
    <n v="33.799999999999997"/>
    <s v="Americano with Milk"/>
    <n v="6"/>
    <n v="12"/>
    <x v="1"/>
  </r>
  <r>
    <d v="2024-04-06T14:13:19"/>
    <s v="card"/>
    <s v="ANON-0000-0000-0040"/>
    <n v="38.700000000000003"/>
    <s v="Cappuccino"/>
    <n v="6"/>
    <n v="14"/>
    <x v="1"/>
  </r>
  <r>
    <d v="2024-04-06T14:14:27"/>
    <s v="card"/>
    <s v="ANON-0000-0000-0040"/>
    <n v="28.9"/>
    <s v="Americano"/>
    <n v="6"/>
    <n v="14"/>
    <x v="1"/>
  </r>
  <r>
    <d v="2024-04-06T14:49:50"/>
    <s v="card"/>
    <s v="ANON-0000-0000-0009"/>
    <n v="38.700000000000003"/>
    <s v="Latte"/>
    <n v="6"/>
    <n v="14"/>
    <x v="1"/>
  </r>
  <r>
    <d v="2024-04-07T10:12:53"/>
    <s v="card"/>
    <s v="ANON-0000-0000-0091"/>
    <n v="38.700000000000003"/>
    <s v="Latte"/>
    <n v="7"/>
    <n v="10"/>
    <x v="1"/>
  </r>
  <r>
    <d v="2024-04-07T12:44:32"/>
    <s v="card"/>
    <s v="ANON-0000-0000-0040"/>
    <n v="38.700000000000003"/>
    <s v="Cappuccino"/>
    <n v="7"/>
    <n v="12"/>
    <x v="1"/>
  </r>
  <r>
    <d v="2024-04-07T12:46:05"/>
    <s v="card"/>
    <s v="ANON-0000-0000-0040"/>
    <n v="38.700000000000003"/>
    <s v="Cappuccino"/>
    <n v="7"/>
    <n v="12"/>
    <x v="1"/>
  </r>
  <r>
    <d v="2024-04-07T14:16:25"/>
    <s v="card"/>
    <s v="ANON-0000-0000-0100"/>
    <n v="28.9"/>
    <s v="Cortado"/>
    <n v="7"/>
    <n v="14"/>
    <x v="1"/>
  </r>
  <r>
    <d v="2024-04-07T14:17:31"/>
    <s v="card"/>
    <s v="ANON-0000-0000-0100"/>
    <n v="24"/>
    <s v="Espresso"/>
    <n v="7"/>
    <n v="14"/>
    <x v="1"/>
  </r>
  <r>
    <d v="2024-04-07T18:01:17"/>
    <s v="card"/>
    <s v="ANON-0000-0000-0101"/>
    <n v="38.700000000000003"/>
    <s v="Hot Chocolate"/>
    <n v="7"/>
    <n v="18"/>
    <x v="1"/>
  </r>
  <r>
    <d v="2024-04-07T18:02:04"/>
    <s v="card"/>
    <s v="ANON-0000-0000-0101"/>
    <n v="33.799999999999997"/>
    <s v="Americano with Milk"/>
    <n v="7"/>
    <n v="18"/>
    <x v="1"/>
  </r>
  <r>
    <d v="2024-04-08T10:58:21"/>
    <s v="card"/>
    <s v="ANON-0000-0000-0102"/>
    <n v="33.799999999999997"/>
    <s v="Americano with Milk"/>
    <n v="1"/>
    <n v="10"/>
    <x v="1"/>
  </r>
  <r>
    <d v="2024-04-08T10:59:28"/>
    <s v="card"/>
    <s v="ANON-0000-0000-0103"/>
    <n v="38.700000000000003"/>
    <s v="Cappuccino"/>
    <n v="1"/>
    <n v="10"/>
    <x v="1"/>
  </r>
  <r>
    <d v="2024-04-08T11:01:20"/>
    <s v="card"/>
    <s v="ANON-0000-0000-0012"/>
    <n v="28.9"/>
    <s v="Americano"/>
    <n v="1"/>
    <n v="11"/>
    <x v="1"/>
  </r>
  <r>
    <d v="2024-04-08T11:04:47"/>
    <s v="card"/>
    <s v="ANON-0000-0000-0104"/>
    <n v="38.700000000000003"/>
    <s v="Cappuccino"/>
    <n v="1"/>
    <n v="11"/>
    <x v="1"/>
  </r>
  <r>
    <d v="2024-04-08T12:54:26"/>
    <s v="cash"/>
    <m/>
    <n v="25"/>
    <s v="Espresso"/>
    <n v="1"/>
    <n v="12"/>
    <x v="1"/>
  </r>
  <r>
    <d v="2024-04-08T15:43:37"/>
    <s v="cash"/>
    <m/>
    <n v="35"/>
    <s v="Americano with Milk"/>
    <n v="1"/>
    <n v="15"/>
    <x v="1"/>
  </r>
  <r>
    <d v="2024-04-08T16:41:38"/>
    <s v="card"/>
    <s v="ANON-0000-0000-0017"/>
    <n v="38.700000000000003"/>
    <s v="Latte"/>
    <n v="1"/>
    <n v="16"/>
    <x v="1"/>
  </r>
  <r>
    <d v="2024-04-08T18:18:10"/>
    <s v="card"/>
    <s v="ANON-0000-0000-0105"/>
    <n v="28.9"/>
    <s v="Americano"/>
    <n v="1"/>
    <n v="18"/>
    <x v="1"/>
  </r>
  <r>
    <d v="2024-04-08T19:22:27"/>
    <s v="card"/>
    <s v="ANON-0000-0000-0024"/>
    <n v="33.799999999999997"/>
    <s v="Americano with Milk"/>
    <n v="1"/>
    <n v="19"/>
    <x v="1"/>
  </r>
  <r>
    <d v="2024-04-08T19:23:59"/>
    <s v="card"/>
    <s v="ANON-0000-0000-0106"/>
    <n v="38.700000000000003"/>
    <s v="Cappuccino"/>
    <n v="1"/>
    <n v="19"/>
    <x v="1"/>
  </r>
  <r>
    <d v="2024-04-09T10:22:27"/>
    <s v="cash"/>
    <m/>
    <n v="40"/>
    <s v="Cappuccino"/>
    <n v="2"/>
    <n v="10"/>
    <x v="1"/>
  </r>
  <r>
    <d v="2024-04-09T10:24:10"/>
    <s v="cash"/>
    <m/>
    <n v="30"/>
    <s v="Americano"/>
    <n v="2"/>
    <n v="10"/>
    <x v="1"/>
  </r>
  <r>
    <d v="2024-04-09T11:42:28"/>
    <s v="card"/>
    <s v="ANON-0000-0000-0091"/>
    <n v="38.700000000000003"/>
    <s v="Latte"/>
    <n v="2"/>
    <n v="11"/>
    <x v="1"/>
  </r>
  <r>
    <d v="2024-04-09T15:11:49"/>
    <s v="card"/>
    <s v="ANON-0000-0000-0107"/>
    <n v="38.700000000000003"/>
    <s v="Hot Chocolate"/>
    <n v="2"/>
    <n v="15"/>
    <x v="1"/>
  </r>
  <r>
    <d v="2024-04-09T17:25:24"/>
    <s v="card"/>
    <s v="ANON-0000-0000-0049"/>
    <n v="38.700000000000003"/>
    <s v="Hot Chocolate"/>
    <n v="2"/>
    <n v="17"/>
    <x v="1"/>
  </r>
  <r>
    <d v="2024-04-10T10:21:26"/>
    <s v="cash"/>
    <m/>
    <n v="25"/>
    <s v="Espresso"/>
    <n v="3"/>
    <n v="10"/>
    <x v="1"/>
  </r>
  <r>
    <d v="2024-04-10T17:55:07"/>
    <s v="cash"/>
    <m/>
    <n v="40"/>
    <s v="Hot Chocolate"/>
    <n v="3"/>
    <n v="17"/>
    <x v="1"/>
  </r>
  <r>
    <d v="2024-04-10T17:55:31"/>
    <s v="card"/>
    <s v="ANON-0000-0000-0108"/>
    <n v="24"/>
    <s v="Espresso"/>
    <n v="3"/>
    <n v="17"/>
    <x v="1"/>
  </r>
  <r>
    <d v="2024-04-10T18:24:59"/>
    <s v="card"/>
    <s v="ANON-0000-0000-0009"/>
    <n v="38.700000000000003"/>
    <s v="Cappuccino"/>
    <n v="3"/>
    <n v="18"/>
    <x v="1"/>
  </r>
  <r>
    <d v="2024-04-10T20:04:05"/>
    <s v="card"/>
    <s v="ANON-0000-0000-0109"/>
    <n v="38.700000000000003"/>
    <s v="Latte"/>
    <n v="3"/>
    <n v="20"/>
    <x v="1"/>
  </r>
  <r>
    <d v="2024-04-11T10:41:23"/>
    <s v="card"/>
    <s v="ANON-0000-0000-0110"/>
    <n v="28.9"/>
    <s v="Americano"/>
    <n v="4"/>
    <n v="10"/>
    <x v="1"/>
  </r>
  <r>
    <d v="2024-04-11T10:42:59"/>
    <s v="card"/>
    <s v="ANON-0000-0000-0110"/>
    <n v="28.9"/>
    <s v="Americano"/>
    <n v="4"/>
    <n v="10"/>
    <x v="1"/>
  </r>
  <r>
    <d v="2024-04-11T16:35:23"/>
    <s v="card"/>
    <s v="ANON-0000-0000-0017"/>
    <n v="38.700000000000003"/>
    <s v="Latte"/>
    <n v="4"/>
    <n v="16"/>
    <x v="1"/>
  </r>
  <r>
    <d v="2024-04-11T19:16:57"/>
    <s v="card"/>
    <s v="ANON-0000-0000-0106"/>
    <n v="38.700000000000003"/>
    <s v="Cappuccino"/>
    <n v="4"/>
    <n v="19"/>
    <x v="1"/>
  </r>
  <r>
    <d v="2024-04-11T19:18:37"/>
    <s v="card"/>
    <s v="ANON-0000-0000-0024"/>
    <n v="33.799999999999997"/>
    <s v="Americano with Milk"/>
    <n v="4"/>
    <n v="19"/>
    <x v="1"/>
  </r>
  <r>
    <d v="2024-04-12T19:03:43"/>
    <s v="card"/>
    <s v="ANON-0000-0000-0019"/>
    <n v="38.700000000000003"/>
    <s v="Hot Chocolate"/>
    <n v="5"/>
    <n v="19"/>
    <x v="1"/>
  </r>
  <r>
    <d v="2024-04-12T19:38:23"/>
    <s v="card"/>
    <s v="ANON-0000-0000-0009"/>
    <n v="28.9"/>
    <s v="Cortado"/>
    <n v="5"/>
    <n v="19"/>
    <x v="1"/>
  </r>
  <r>
    <d v="2024-04-13T12:29:20"/>
    <s v="card"/>
    <s v="ANON-0000-0000-0009"/>
    <n v="38.700000000000003"/>
    <s v="Latte"/>
    <n v="6"/>
    <n v="12"/>
    <x v="1"/>
  </r>
  <r>
    <d v="2024-04-13T12:43:02"/>
    <s v="card"/>
    <s v="ANON-0000-0000-0012"/>
    <n v="28.9"/>
    <s v="Americano"/>
    <n v="6"/>
    <n v="12"/>
    <x v="1"/>
  </r>
  <r>
    <d v="2024-04-13T15:06:52"/>
    <s v="cash"/>
    <m/>
    <n v="40"/>
    <s v="Hot Chocolate"/>
    <n v="6"/>
    <n v="15"/>
    <x v="1"/>
  </r>
  <r>
    <d v="2024-04-13T15:07:56"/>
    <s v="cash"/>
    <m/>
    <n v="40"/>
    <s v="Hot Chocolate"/>
    <n v="6"/>
    <n v="15"/>
    <x v="1"/>
  </r>
  <r>
    <d v="2024-04-13T16:18:04"/>
    <s v="card"/>
    <s v="ANON-0000-0000-0111"/>
    <n v="38.700000000000003"/>
    <s v="Cappuccino"/>
    <n v="6"/>
    <n v="16"/>
    <x v="1"/>
  </r>
  <r>
    <d v="2024-04-13T16:19:40"/>
    <s v="card"/>
    <s v="ANON-0000-0000-0111"/>
    <n v="38.700000000000003"/>
    <s v="Latte"/>
    <n v="6"/>
    <n v="16"/>
    <x v="1"/>
  </r>
  <r>
    <d v="2024-04-13T17:51:26"/>
    <s v="card"/>
    <s v="ANON-0000-0000-0112"/>
    <n v="38.700000000000003"/>
    <s v="Cappuccino"/>
    <n v="6"/>
    <n v="17"/>
    <x v="1"/>
  </r>
  <r>
    <d v="2024-04-13T17:53:19"/>
    <s v="card"/>
    <s v="ANON-0000-0000-0012"/>
    <n v="38.700000000000003"/>
    <s v="Cappuccino"/>
    <n v="6"/>
    <n v="17"/>
    <x v="1"/>
  </r>
  <r>
    <d v="2024-04-14T10:55:27"/>
    <s v="cash"/>
    <m/>
    <n v="40"/>
    <s v="Latte"/>
    <n v="7"/>
    <n v="10"/>
    <x v="1"/>
  </r>
  <r>
    <d v="2024-04-14T12:24:39"/>
    <s v="card"/>
    <s v="ANON-0000-0000-0113"/>
    <n v="38.700000000000003"/>
    <s v="Cappuccino"/>
    <n v="7"/>
    <n v="12"/>
    <x v="1"/>
  </r>
  <r>
    <d v="2024-04-14T12:27:09"/>
    <s v="cash"/>
    <m/>
    <n v="30"/>
    <s v="Cortado"/>
    <n v="7"/>
    <n v="12"/>
    <x v="1"/>
  </r>
  <r>
    <d v="2024-04-14T12:29:07"/>
    <s v="cash"/>
    <m/>
    <n v="30"/>
    <s v="Cortado"/>
    <n v="7"/>
    <n v="12"/>
    <x v="1"/>
  </r>
  <r>
    <d v="2024-04-14T12:31:36"/>
    <s v="cash"/>
    <m/>
    <n v="35"/>
    <s v="Americano with Milk"/>
    <n v="7"/>
    <n v="12"/>
    <x v="1"/>
  </r>
  <r>
    <d v="2024-04-14T13:21:50"/>
    <s v="card"/>
    <s v="ANON-0000-0000-0114"/>
    <n v="28.9"/>
    <s v="Cortado"/>
    <n v="7"/>
    <n v="13"/>
    <x v="1"/>
  </r>
  <r>
    <d v="2024-04-14T14:23:32"/>
    <s v="card"/>
    <s v="ANON-0000-0000-0012"/>
    <n v="28.9"/>
    <s v="Americano"/>
    <n v="7"/>
    <n v="14"/>
    <x v="1"/>
  </r>
  <r>
    <d v="2024-04-14T14:24:27"/>
    <s v="card"/>
    <s v="ANON-0000-0000-0012"/>
    <n v="28.9"/>
    <s v="Americano"/>
    <n v="7"/>
    <n v="14"/>
    <x v="1"/>
  </r>
  <r>
    <d v="2024-04-14T14:25:18"/>
    <s v="card"/>
    <s v="ANON-0000-0000-0012"/>
    <n v="28.9"/>
    <s v="Americano"/>
    <n v="7"/>
    <n v="14"/>
    <x v="1"/>
  </r>
  <r>
    <d v="2024-04-14T15:46:28"/>
    <s v="card"/>
    <s v="ANON-0000-0000-0017"/>
    <n v="38.700000000000003"/>
    <s v="Cappuccino"/>
    <n v="7"/>
    <n v="15"/>
    <x v="1"/>
  </r>
  <r>
    <d v="2024-04-14T16:59:55"/>
    <s v="card"/>
    <s v="ANON-0000-0000-0012"/>
    <n v="28.9"/>
    <s v="Cortado"/>
    <n v="7"/>
    <n v="16"/>
    <x v="1"/>
  </r>
  <r>
    <d v="2024-04-14T17:00:45"/>
    <s v="card"/>
    <s v="ANON-0000-0000-0019"/>
    <n v="38.700000000000003"/>
    <s v="Latte"/>
    <n v="7"/>
    <n v="17"/>
    <x v="1"/>
  </r>
  <r>
    <d v="2024-04-14T18:38:20"/>
    <s v="card"/>
    <s v="ANON-0000-0000-0115"/>
    <n v="38.700000000000003"/>
    <s v="Cappuccino"/>
    <n v="7"/>
    <n v="18"/>
    <x v="1"/>
  </r>
  <r>
    <d v="2024-04-15T11:45:25"/>
    <s v="card"/>
    <s v="ANON-0000-0000-0064"/>
    <n v="28.9"/>
    <s v="Americano"/>
    <n v="1"/>
    <n v="11"/>
    <x v="1"/>
  </r>
  <r>
    <d v="2024-04-15T17:01:46"/>
    <s v="card"/>
    <s v="ANON-0000-0000-0003"/>
    <n v="28.9"/>
    <s v="Americano"/>
    <n v="1"/>
    <n v="17"/>
    <x v="1"/>
  </r>
  <r>
    <d v="2024-04-15T17:02:50"/>
    <s v="card"/>
    <s v="ANON-0000-0000-0004"/>
    <n v="33.799999999999997"/>
    <s v="Americano with Milk"/>
    <n v="1"/>
    <n v="17"/>
    <x v="1"/>
  </r>
  <r>
    <d v="2024-04-15T19:33:03"/>
    <s v="card"/>
    <s v="ANON-0000-0000-0009"/>
    <n v="33.799999999999997"/>
    <s v="Americano with Milk"/>
    <n v="1"/>
    <n v="19"/>
    <x v="1"/>
  </r>
  <r>
    <d v="2024-04-15T19:41:58"/>
    <s v="cash"/>
    <m/>
    <n v="25"/>
    <s v="Espresso"/>
    <n v="1"/>
    <n v="19"/>
    <x v="1"/>
  </r>
  <r>
    <d v="2024-04-16T10:43:50"/>
    <s v="cash"/>
    <m/>
    <n v="35"/>
    <s v="Americano with Milk"/>
    <n v="2"/>
    <n v="10"/>
    <x v="1"/>
  </r>
  <r>
    <d v="2024-04-16T10:46:26"/>
    <s v="card"/>
    <s v="ANON-0000-0000-0116"/>
    <n v="33.799999999999997"/>
    <s v="Americano with Milk"/>
    <n v="2"/>
    <n v="10"/>
    <x v="1"/>
  </r>
  <r>
    <d v="2024-04-16T12:40:48"/>
    <s v="card"/>
    <s v="ANON-0000-0000-0117"/>
    <n v="38.700000000000003"/>
    <s v="Cocoa"/>
    <n v="2"/>
    <n v="12"/>
    <x v="1"/>
  </r>
  <r>
    <d v="2024-04-16T12:52:08"/>
    <s v="card"/>
    <s v="ANON-0000-0000-0064"/>
    <n v="28.9"/>
    <s v="Cortado"/>
    <n v="2"/>
    <n v="12"/>
    <x v="1"/>
  </r>
  <r>
    <d v="2024-04-16T15:03:17"/>
    <s v="card"/>
    <s v="ANON-0000-0000-0118"/>
    <n v="28.9"/>
    <s v="Americano"/>
    <n v="2"/>
    <n v="15"/>
    <x v="1"/>
  </r>
  <r>
    <d v="2024-04-16T17:42:04"/>
    <s v="card"/>
    <s v="ANON-0000-0000-0024"/>
    <n v="33.799999999999997"/>
    <s v="Americano with Milk"/>
    <n v="2"/>
    <n v="17"/>
    <x v="1"/>
  </r>
  <r>
    <d v="2024-04-16T17:43:23"/>
    <s v="card"/>
    <s v="ANON-0000-0000-0009"/>
    <n v="38.700000000000003"/>
    <s v="Cappuccino"/>
    <n v="2"/>
    <n v="17"/>
    <x v="1"/>
  </r>
  <r>
    <d v="2024-04-16T18:09:05"/>
    <s v="card"/>
    <s v="ANON-0000-0000-0050"/>
    <n v="38.700000000000003"/>
    <s v="Cocoa"/>
    <n v="2"/>
    <n v="18"/>
    <x v="1"/>
  </r>
  <r>
    <d v="2024-04-17T13:33:00"/>
    <s v="card"/>
    <s v="ANON-0000-0000-0012"/>
    <n v="28.9"/>
    <s v="Americano"/>
    <n v="3"/>
    <n v="13"/>
    <x v="1"/>
  </r>
  <r>
    <d v="2024-04-17T13:44:00"/>
    <s v="card"/>
    <s v="ANON-0000-0000-0119"/>
    <n v="24"/>
    <s v="Espresso"/>
    <n v="3"/>
    <n v="13"/>
    <x v="1"/>
  </r>
  <r>
    <d v="2024-04-17T16:13:24"/>
    <s v="cash"/>
    <m/>
    <n v="40"/>
    <s v="Cappuccino"/>
    <n v="3"/>
    <n v="16"/>
    <x v="1"/>
  </r>
  <r>
    <d v="2024-04-17T17:01:35"/>
    <s v="card"/>
    <s v="ANON-0000-0000-0120"/>
    <n v="38.700000000000003"/>
    <s v="Cappuccino"/>
    <n v="3"/>
    <n v="17"/>
    <x v="1"/>
  </r>
  <r>
    <d v="2024-04-17T17:02:41"/>
    <s v="card"/>
    <s v="ANON-0000-0000-0120"/>
    <n v="38.700000000000003"/>
    <s v="Cappuccino"/>
    <n v="3"/>
    <n v="17"/>
    <x v="1"/>
  </r>
  <r>
    <d v="2024-04-17T18:14:03"/>
    <s v="card"/>
    <s v="ANON-0000-0000-0121"/>
    <n v="28.9"/>
    <s v="Cortado"/>
    <n v="3"/>
    <n v="18"/>
    <x v="1"/>
  </r>
  <r>
    <d v="2024-04-18T11:19:02"/>
    <s v="card"/>
    <s v="ANON-0000-0000-0003"/>
    <n v="28.9"/>
    <s v="Americano"/>
    <n v="4"/>
    <n v="11"/>
    <x v="1"/>
  </r>
  <r>
    <d v="2024-04-18T11:20:06"/>
    <s v="card"/>
    <s v="ANON-0000-0000-0003"/>
    <n v="28.9"/>
    <s v="Americano"/>
    <n v="4"/>
    <n v="11"/>
    <x v="1"/>
  </r>
  <r>
    <d v="2024-04-18T13:49:13"/>
    <s v="card"/>
    <s v="ANON-0000-0000-0122"/>
    <n v="33.799999999999997"/>
    <s v="Americano with Milk"/>
    <n v="4"/>
    <n v="13"/>
    <x v="1"/>
  </r>
  <r>
    <d v="2024-04-18T13:50:17"/>
    <s v="card"/>
    <s v="ANON-0000-0000-0122"/>
    <n v="28.9"/>
    <s v="Cortado"/>
    <n v="4"/>
    <n v="13"/>
    <x v="1"/>
  </r>
  <r>
    <d v="2024-04-18T14:34:20"/>
    <s v="card"/>
    <s v="ANON-0000-0000-0123"/>
    <n v="38.700000000000003"/>
    <s v="Cappuccino"/>
    <n v="4"/>
    <n v="14"/>
    <x v="1"/>
  </r>
  <r>
    <d v="2024-04-18T14:35:49"/>
    <s v="card"/>
    <s v="ANON-0000-0000-0123"/>
    <n v="38.700000000000003"/>
    <s v="Latte"/>
    <n v="4"/>
    <n v="14"/>
    <x v="1"/>
  </r>
  <r>
    <d v="2024-04-18T17:44:16"/>
    <s v="card"/>
    <s v="ANON-0000-0000-0069"/>
    <n v="38.700000000000003"/>
    <s v="Latte"/>
    <n v="4"/>
    <n v="17"/>
    <x v="1"/>
  </r>
  <r>
    <d v="2024-04-18T18:21:06"/>
    <s v="card"/>
    <s v="ANON-0000-0000-0085"/>
    <n v="38.700000000000003"/>
    <s v="Cappuccino"/>
    <n v="4"/>
    <n v="18"/>
    <x v="1"/>
  </r>
  <r>
    <d v="2024-04-18T19:39:51"/>
    <s v="card"/>
    <s v="ANON-0000-0000-0024"/>
    <n v="38.700000000000003"/>
    <s v="Hot Chocolate"/>
    <n v="4"/>
    <n v="19"/>
    <x v="1"/>
  </r>
  <r>
    <d v="2024-04-18T19:40:49"/>
    <s v="card"/>
    <s v="ANON-0000-0000-0009"/>
    <n v="38.700000000000003"/>
    <s v="Hot Chocolate"/>
    <n v="4"/>
    <n v="19"/>
    <x v="1"/>
  </r>
  <r>
    <d v="2024-04-19T10:10:36"/>
    <s v="card"/>
    <s v="ANON-0000-0000-0001"/>
    <n v="38.700000000000003"/>
    <s v="Latte"/>
    <n v="5"/>
    <n v="10"/>
    <x v="1"/>
  </r>
  <r>
    <d v="2024-04-19T13:11:48"/>
    <s v="card"/>
    <s v="ANON-0000-0000-0040"/>
    <n v="33.799999999999997"/>
    <s v="Americano with Milk"/>
    <n v="5"/>
    <n v="13"/>
    <x v="1"/>
  </r>
  <r>
    <d v="2024-04-19T13:13:21"/>
    <s v="card"/>
    <s v="ANON-0000-0000-0040"/>
    <n v="38.700000000000003"/>
    <s v="Cappuccino"/>
    <n v="5"/>
    <n v="13"/>
    <x v="1"/>
  </r>
  <r>
    <d v="2024-04-19T13:58:54"/>
    <s v="card"/>
    <s v="ANON-0000-0000-0124"/>
    <n v="38.700000000000003"/>
    <s v="Hot Chocolate"/>
    <n v="5"/>
    <n v="13"/>
    <x v="1"/>
  </r>
  <r>
    <d v="2024-04-19T13:59:50"/>
    <s v="card"/>
    <s v="ANON-0000-0000-0124"/>
    <n v="38.700000000000003"/>
    <s v="Cappuccino"/>
    <n v="5"/>
    <n v="13"/>
    <x v="1"/>
  </r>
  <r>
    <d v="2024-04-19T18:23:19"/>
    <s v="card"/>
    <s v="ANON-0000-0000-0024"/>
    <n v="38.700000000000003"/>
    <s v="Cocoa"/>
    <n v="5"/>
    <n v="18"/>
    <x v="1"/>
  </r>
  <r>
    <d v="2024-04-19T18:25:33"/>
    <s v="card"/>
    <s v="ANON-0000-0000-0009"/>
    <n v="33.799999999999997"/>
    <s v="Americano with Milk"/>
    <n v="5"/>
    <n v="18"/>
    <x v="1"/>
  </r>
  <r>
    <d v="2024-04-20T11:24:43"/>
    <s v="cash"/>
    <m/>
    <n v="35"/>
    <s v="Americano with Milk"/>
    <n v="6"/>
    <n v="11"/>
    <x v="1"/>
  </r>
  <r>
    <d v="2024-04-20T12:08:36"/>
    <s v="card"/>
    <s v="ANON-0000-0000-0125"/>
    <n v="33.799999999999997"/>
    <s v="Americano with Milk"/>
    <n v="6"/>
    <n v="12"/>
    <x v="1"/>
  </r>
  <r>
    <d v="2024-04-20T12:09:43"/>
    <s v="card"/>
    <s v="ANON-0000-0000-0125"/>
    <n v="33.799999999999997"/>
    <s v="Americano with Milk"/>
    <n v="6"/>
    <n v="12"/>
    <x v="1"/>
  </r>
  <r>
    <d v="2024-04-20T13:08:37"/>
    <s v="card"/>
    <s v="ANON-0000-0000-0118"/>
    <n v="28.9"/>
    <s v="Americano"/>
    <n v="6"/>
    <n v="13"/>
    <x v="1"/>
  </r>
  <r>
    <d v="2024-04-20T13:09:48"/>
    <s v="card"/>
    <s v="ANON-0000-0000-0118"/>
    <n v="33.799999999999997"/>
    <s v="Americano with Milk"/>
    <n v="6"/>
    <n v="13"/>
    <x v="1"/>
  </r>
  <r>
    <d v="2024-04-20T13:10:55"/>
    <s v="card"/>
    <s v="ANON-0000-0000-0118"/>
    <n v="38.700000000000003"/>
    <s v="Hot Chocolate"/>
    <n v="6"/>
    <n v="13"/>
    <x v="1"/>
  </r>
  <r>
    <d v="2024-04-20T14:44:18"/>
    <s v="card"/>
    <s v="ANON-0000-0000-0040"/>
    <n v="38.700000000000003"/>
    <s v="Cappuccino"/>
    <n v="6"/>
    <n v="14"/>
    <x v="1"/>
  </r>
  <r>
    <d v="2024-04-20T15:11:00"/>
    <s v="card"/>
    <s v="ANON-0000-0000-0009"/>
    <n v="33.799999999999997"/>
    <s v="Americano with Milk"/>
    <n v="6"/>
    <n v="15"/>
    <x v="1"/>
  </r>
  <r>
    <d v="2024-04-20T15:22:41"/>
    <s v="card"/>
    <s v="ANON-0000-0000-0012"/>
    <n v="32.82"/>
    <s v="Americano with Milk"/>
    <n v="6"/>
    <n v="15"/>
    <x v="1"/>
  </r>
  <r>
    <d v="2024-04-20T15:49:25"/>
    <s v="card"/>
    <s v="ANON-0000-0000-0126"/>
    <n v="32.82"/>
    <s v="Americano with Milk"/>
    <n v="6"/>
    <n v="15"/>
    <x v="1"/>
  </r>
  <r>
    <d v="2024-04-20T17:07:58"/>
    <s v="cash"/>
    <m/>
    <n v="39"/>
    <s v="Cocoa"/>
    <n v="6"/>
    <n v="17"/>
    <x v="1"/>
  </r>
  <r>
    <d v="2024-04-20T18:27:41"/>
    <s v="card"/>
    <s v="ANON-0000-0000-0127"/>
    <n v="37.72"/>
    <s v="Cappuccino"/>
    <n v="6"/>
    <n v="18"/>
    <x v="1"/>
  </r>
  <r>
    <d v="2024-04-20T18:28:47"/>
    <s v="card"/>
    <s v="ANON-0000-0000-0127"/>
    <n v="37.72"/>
    <s v="Cappuccino"/>
    <n v="6"/>
    <n v="18"/>
    <x v="1"/>
  </r>
  <r>
    <d v="2024-04-20T19:30:55"/>
    <s v="card"/>
    <s v="ANON-0000-0000-0128"/>
    <n v="37.72"/>
    <s v="Latte"/>
    <n v="6"/>
    <n v="19"/>
    <x v="1"/>
  </r>
  <r>
    <d v="2024-04-21T11:16:46"/>
    <s v="card"/>
    <s v="ANON-0000-0000-0001"/>
    <n v="37.72"/>
    <s v="Latte"/>
    <n v="7"/>
    <n v="11"/>
    <x v="1"/>
  </r>
  <r>
    <d v="2024-04-21T14:15:38"/>
    <s v="card"/>
    <s v="ANON-0000-0000-0099"/>
    <n v="27.92"/>
    <s v="Americano"/>
    <n v="7"/>
    <n v="14"/>
    <x v="1"/>
  </r>
  <r>
    <d v="2024-04-21T17:09:03"/>
    <s v="cash"/>
    <m/>
    <n v="39"/>
    <s v="Cappuccino"/>
    <n v="7"/>
    <n v="17"/>
    <x v="1"/>
  </r>
  <r>
    <d v="2024-04-22T11:09:16"/>
    <s v="card"/>
    <s v="ANON-0000-0000-0012"/>
    <n v="27.92"/>
    <s v="Americano"/>
    <n v="1"/>
    <n v="11"/>
    <x v="1"/>
  </r>
  <r>
    <d v="2024-04-22T11:29:27"/>
    <s v="card"/>
    <s v="ANON-0000-0000-0129"/>
    <n v="32.82"/>
    <s v="Americano with Milk"/>
    <n v="1"/>
    <n v="11"/>
    <x v="1"/>
  </r>
  <r>
    <d v="2024-04-22T18:40:33"/>
    <s v="cash"/>
    <m/>
    <n v="39"/>
    <s v="Latte"/>
    <n v="1"/>
    <n v="18"/>
    <x v="1"/>
  </r>
  <r>
    <d v="2024-04-22T19:39:05"/>
    <s v="card"/>
    <s v="ANON-0000-0000-0009"/>
    <n v="37.72"/>
    <s v="Latte"/>
    <n v="1"/>
    <n v="19"/>
    <x v="1"/>
  </r>
  <r>
    <d v="2024-04-22T20:02:29"/>
    <s v="cash"/>
    <m/>
    <n v="39"/>
    <s v="Cappuccino"/>
    <n v="1"/>
    <n v="20"/>
    <x v="1"/>
  </r>
  <r>
    <d v="2024-04-23T14:22:36"/>
    <s v="card"/>
    <s v="ANON-0000-0000-0025"/>
    <n v="37.72"/>
    <s v="Cappuccino"/>
    <n v="2"/>
    <n v="14"/>
    <x v="1"/>
  </r>
  <r>
    <d v="2024-04-23T14:23:53"/>
    <s v="card"/>
    <s v="ANON-0000-0000-0024"/>
    <n v="32.82"/>
    <s v="Americano with Milk"/>
    <n v="2"/>
    <n v="14"/>
    <x v="1"/>
  </r>
  <r>
    <d v="2024-04-23T14:24:58"/>
    <s v="card"/>
    <s v="ANON-0000-0000-0009"/>
    <n v="37.72"/>
    <s v="Cappuccino"/>
    <n v="2"/>
    <n v="14"/>
    <x v="1"/>
  </r>
  <r>
    <d v="2024-04-23T19:42:28"/>
    <s v="card"/>
    <s v="ANON-0000-0000-0130"/>
    <n v="32.82"/>
    <s v="Americano with Milk"/>
    <n v="2"/>
    <n v="19"/>
    <x v="1"/>
  </r>
  <r>
    <d v="2024-04-23T19:43:26"/>
    <s v="card"/>
    <s v="ANON-0000-0000-0130"/>
    <n v="32.82"/>
    <s v="Americano with Milk"/>
    <n v="2"/>
    <n v="19"/>
    <x v="1"/>
  </r>
  <r>
    <d v="2024-04-24T10:19:38"/>
    <s v="card"/>
    <s v="ANON-0000-0000-0001"/>
    <n v="37.72"/>
    <s v="Latte"/>
    <n v="3"/>
    <n v="10"/>
    <x v="1"/>
  </r>
  <r>
    <d v="2024-04-24T10:21:27"/>
    <s v="card"/>
    <s v="ANON-0000-0000-0131"/>
    <n v="32.82"/>
    <s v="Americano with Milk"/>
    <n v="3"/>
    <n v="10"/>
    <x v="1"/>
  </r>
  <r>
    <d v="2024-04-24T11:23:46"/>
    <s v="card"/>
    <s v="ANON-0000-0000-0132"/>
    <n v="32.82"/>
    <s v="Americano with Milk"/>
    <n v="3"/>
    <n v="11"/>
    <x v="1"/>
  </r>
  <r>
    <d v="2024-04-24T11:33:26"/>
    <s v="card"/>
    <s v="ANON-0000-0000-0133"/>
    <n v="32.82"/>
    <s v="Americano with Milk"/>
    <n v="3"/>
    <n v="11"/>
    <x v="1"/>
  </r>
  <r>
    <d v="2024-04-24T12:39:09"/>
    <s v="card"/>
    <s v="ANON-0000-0000-0059"/>
    <n v="32.82"/>
    <s v="Americano with Milk"/>
    <n v="3"/>
    <n v="12"/>
    <x v="1"/>
  </r>
  <r>
    <d v="2024-04-24T16:39:07"/>
    <s v="card"/>
    <s v="ANON-0000-0000-0009"/>
    <n v="32.82"/>
    <s v="Americano with Milk"/>
    <n v="3"/>
    <n v="16"/>
    <x v="1"/>
  </r>
  <r>
    <d v="2024-04-24T19:39:50"/>
    <s v="card"/>
    <s v="ANON-0000-0000-0134"/>
    <n v="32.82"/>
    <s v="Americano with Milk"/>
    <n v="3"/>
    <n v="19"/>
    <x v="1"/>
  </r>
  <r>
    <d v="2024-04-24T19:40:54"/>
    <s v="card"/>
    <s v="ANON-0000-0000-0134"/>
    <n v="37.72"/>
    <s v="Cappuccino"/>
    <n v="3"/>
    <n v="19"/>
    <x v="1"/>
  </r>
  <r>
    <d v="2024-04-25T10:46:08"/>
    <s v="card"/>
    <s v="ANON-0000-0000-0135"/>
    <n v="27.92"/>
    <s v="Americano"/>
    <n v="4"/>
    <n v="10"/>
    <x v="1"/>
  </r>
  <r>
    <d v="2024-04-25T15:18:27"/>
    <s v="card"/>
    <s v="ANON-0000-0000-0009"/>
    <n v="37.72"/>
    <s v="Latte"/>
    <n v="4"/>
    <n v="15"/>
    <x v="1"/>
  </r>
  <r>
    <d v="2024-04-25T17:09:44"/>
    <s v="card"/>
    <s v="ANON-0000-0000-0012"/>
    <n v="27.92"/>
    <s v="Americano"/>
    <n v="4"/>
    <n v="17"/>
    <x v="1"/>
  </r>
  <r>
    <d v="2024-04-25T17:10:49"/>
    <s v="card"/>
    <s v="ANON-0000-0000-0012"/>
    <n v="27.92"/>
    <s v="Americano"/>
    <n v="4"/>
    <n v="17"/>
    <x v="1"/>
  </r>
  <r>
    <d v="2024-04-26T10:12:51"/>
    <s v="card"/>
    <s v="ANON-0000-0000-0001"/>
    <n v="37.72"/>
    <s v="Latte"/>
    <n v="5"/>
    <n v="10"/>
    <x v="1"/>
  </r>
  <r>
    <d v="2024-04-26T12:01:31"/>
    <s v="card"/>
    <s v="ANON-0000-0000-0136"/>
    <n v="37.72"/>
    <s v="Latte"/>
    <n v="5"/>
    <n v="12"/>
    <x v="1"/>
  </r>
  <r>
    <d v="2024-04-26T13:31:28"/>
    <s v="card"/>
    <s v="ANON-0000-0000-0137"/>
    <n v="37.72"/>
    <s v="Cappuccino"/>
    <n v="5"/>
    <n v="13"/>
    <x v="1"/>
  </r>
  <r>
    <d v="2024-04-26T15:32:35"/>
    <s v="card"/>
    <s v="ANON-0000-0000-0012"/>
    <n v="27.92"/>
    <s v="Americano"/>
    <n v="5"/>
    <n v="15"/>
    <x v="1"/>
  </r>
  <r>
    <d v="2024-04-26T15:33:33"/>
    <s v="card"/>
    <s v="ANON-0000-0000-0012"/>
    <n v="27.92"/>
    <s v="Americano"/>
    <n v="5"/>
    <n v="15"/>
    <x v="1"/>
  </r>
  <r>
    <d v="2024-04-26T16:23:27"/>
    <s v="card"/>
    <s v="ANON-0000-0000-0138"/>
    <n v="27.92"/>
    <s v="Cortado"/>
    <n v="5"/>
    <n v="16"/>
    <x v="1"/>
  </r>
  <r>
    <d v="2024-04-26T16:24:34"/>
    <s v="card"/>
    <s v="ANON-0000-0000-0139"/>
    <n v="27.92"/>
    <s v="Americano"/>
    <n v="5"/>
    <n v="16"/>
    <x v="1"/>
  </r>
  <r>
    <d v="2024-04-26T19:32:07"/>
    <s v="card"/>
    <s v="ANON-0000-0000-0009"/>
    <n v="37.72"/>
    <s v="Hot Chocolate"/>
    <n v="5"/>
    <n v="19"/>
    <x v="1"/>
  </r>
  <r>
    <d v="2024-04-26T19:33:30"/>
    <s v="card"/>
    <s v="ANON-0000-0000-0009"/>
    <n v="37.72"/>
    <s v="Cocoa"/>
    <n v="5"/>
    <n v="19"/>
    <x v="1"/>
  </r>
  <r>
    <d v="2024-04-27T15:27:01"/>
    <s v="card"/>
    <s v="ANON-0000-0000-0009"/>
    <n v="37.72"/>
    <s v="Cappuccino"/>
    <n v="6"/>
    <n v="15"/>
    <x v="1"/>
  </r>
  <r>
    <d v="2024-04-28T10:32:52"/>
    <s v="card"/>
    <s v="ANON-0000-0000-0001"/>
    <n v="37.72"/>
    <s v="Latte"/>
    <n v="7"/>
    <n v="10"/>
    <x v="1"/>
  </r>
  <r>
    <d v="2024-04-28T12:30:10"/>
    <s v="card"/>
    <s v="ANON-0000-0000-0140"/>
    <n v="37.72"/>
    <s v="Cappuccino"/>
    <n v="7"/>
    <n v="12"/>
    <x v="1"/>
  </r>
  <r>
    <d v="2024-04-28T18:27:08"/>
    <s v="card"/>
    <s v="ANON-0000-0000-0012"/>
    <n v="27.92"/>
    <s v="Americano"/>
    <n v="7"/>
    <n v="18"/>
    <x v="1"/>
  </r>
  <r>
    <d v="2024-04-28T18:28:11"/>
    <s v="card"/>
    <s v="ANON-0000-0000-0012"/>
    <n v="27.92"/>
    <s v="Americano"/>
    <n v="7"/>
    <n v="18"/>
    <x v="1"/>
  </r>
  <r>
    <d v="2024-04-28T18:29:02"/>
    <s v="card"/>
    <s v="ANON-0000-0000-0019"/>
    <n v="37.72"/>
    <s v="Latte"/>
    <n v="7"/>
    <n v="18"/>
    <x v="1"/>
  </r>
  <r>
    <d v="2024-04-29T11:26:32"/>
    <s v="card"/>
    <s v="ANON-0000-0000-0141"/>
    <n v="27.92"/>
    <s v="Cortado"/>
    <n v="1"/>
    <n v="11"/>
    <x v="1"/>
  </r>
  <r>
    <d v="2024-04-29T13:27:57"/>
    <s v="card"/>
    <s v="ANON-0000-0000-0003"/>
    <n v="27.92"/>
    <s v="Americano"/>
    <n v="1"/>
    <n v="13"/>
    <x v="1"/>
  </r>
  <r>
    <d v="2024-04-29T13:28:54"/>
    <s v="card"/>
    <s v="ANON-0000-0000-0003"/>
    <n v="27.92"/>
    <s v="Cortado"/>
    <n v="1"/>
    <n v="13"/>
    <x v="1"/>
  </r>
  <r>
    <d v="2024-04-29T13:53:36"/>
    <s v="card"/>
    <s v="ANON-0000-0000-0141"/>
    <n v="27.92"/>
    <s v="Cortado"/>
    <n v="1"/>
    <n v="13"/>
    <x v="1"/>
  </r>
  <r>
    <d v="2024-04-29T13:54:24"/>
    <s v="card"/>
    <s v="ANON-0000-0000-0141"/>
    <n v="32.82"/>
    <s v="Americano with Milk"/>
    <n v="1"/>
    <n v="13"/>
    <x v="1"/>
  </r>
  <r>
    <d v="2024-04-29T18:37:48"/>
    <s v="card"/>
    <s v="ANON-0000-0000-0140"/>
    <n v="37.72"/>
    <s v="Cappuccino"/>
    <n v="1"/>
    <n v="18"/>
    <x v="1"/>
  </r>
  <r>
    <d v="2024-04-29T19:12:33"/>
    <s v="card"/>
    <s v="ANON-0000-0000-0134"/>
    <n v="37.72"/>
    <s v="Cappuccino"/>
    <n v="1"/>
    <n v="19"/>
    <x v="1"/>
  </r>
  <r>
    <d v="2024-04-29T19:13:38"/>
    <s v="card"/>
    <s v="ANON-0000-0000-0134"/>
    <n v="37.72"/>
    <s v="Cappuccino"/>
    <n v="1"/>
    <n v="19"/>
    <x v="1"/>
  </r>
  <r>
    <d v="2024-04-30T10:16:41"/>
    <s v="card"/>
    <s v="ANON-0000-0000-0142"/>
    <n v="37.72"/>
    <s v="Latte"/>
    <n v="2"/>
    <n v="10"/>
    <x v="1"/>
  </r>
  <r>
    <d v="2024-04-30T10:34:52"/>
    <s v="card"/>
    <s v="ANON-0000-0000-0142"/>
    <n v="32.82"/>
    <s v="Americano with Milk"/>
    <n v="2"/>
    <n v="10"/>
    <x v="1"/>
  </r>
  <r>
    <d v="2024-04-30T10:35:48"/>
    <s v="card"/>
    <s v="ANON-0000-0000-0142"/>
    <n v="32.82"/>
    <s v="Americano with Milk"/>
    <n v="2"/>
    <n v="10"/>
    <x v="1"/>
  </r>
  <r>
    <d v="2024-04-30T13:41:52"/>
    <s v="card"/>
    <s v="ANON-0000-0000-0142"/>
    <n v="27.92"/>
    <s v="Americano"/>
    <n v="2"/>
    <n v="13"/>
    <x v="1"/>
  </r>
  <r>
    <d v="2024-04-30T13:43:00"/>
    <s v="card"/>
    <s v="ANON-0000-0000-0142"/>
    <n v="32.82"/>
    <s v="Americano with Milk"/>
    <n v="2"/>
    <n v="13"/>
    <x v="1"/>
  </r>
  <r>
    <d v="2024-04-30T19:19:18"/>
    <s v="card"/>
    <s v="ANON-0000-0000-0142"/>
    <n v="37.72"/>
    <s v="Cappuccino"/>
    <n v="2"/>
    <n v="19"/>
    <x v="1"/>
  </r>
  <r>
    <d v="2024-04-30T19:30:04"/>
    <s v="card"/>
    <s v="ANON-0000-0000-0142"/>
    <n v="32.82"/>
    <s v="Americano with Milk"/>
    <n v="2"/>
    <n v="19"/>
    <x v="1"/>
  </r>
  <r>
    <d v="2024-04-30T19:31:21"/>
    <s v="card"/>
    <s v="ANON-0000-0000-0142"/>
    <n v="37.72"/>
    <s v="Latte"/>
    <n v="2"/>
    <n v="19"/>
    <x v="1"/>
  </r>
  <r>
    <d v="2024-05-02T10:33:56"/>
    <s v="card"/>
    <s v="ANON-0000-0000-0143"/>
    <n v="27.92"/>
    <s v="Americano"/>
    <n v="4"/>
    <n v="10"/>
    <x v="2"/>
  </r>
  <r>
    <d v="2024-05-02T11:29:57"/>
    <s v="cash"/>
    <m/>
    <n v="39"/>
    <s v="Latte"/>
    <n v="4"/>
    <n v="11"/>
    <x v="2"/>
  </r>
  <r>
    <d v="2024-05-02T13:49:40"/>
    <s v="card"/>
    <s v="ANON-0000-0000-0133"/>
    <n v="32.82"/>
    <s v="Americano with Milk"/>
    <n v="4"/>
    <n v="13"/>
    <x v="2"/>
  </r>
  <r>
    <d v="2024-05-02T18:36:22"/>
    <s v="card"/>
    <s v="ANON-0000-0000-0144"/>
    <n v="37.72"/>
    <s v="Cappuccino"/>
    <n v="4"/>
    <n v="18"/>
    <x v="2"/>
  </r>
  <r>
    <d v="2024-05-02T18:41:11"/>
    <s v="card"/>
    <s v="ANON-0000-0000-0024"/>
    <n v="32.82"/>
    <s v="Americano with Milk"/>
    <n v="4"/>
    <n v="18"/>
    <x v="2"/>
  </r>
  <r>
    <d v="2024-05-02T19:18:33"/>
    <s v="card"/>
    <s v="ANON-0000-0000-0145"/>
    <n v="37.72"/>
    <s v="Latte"/>
    <n v="4"/>
    <n v="19"/>
    <x v="2"/>
  </r>
  <r>
    <d v="2024-05-02T19:19:56"/>
    <s v="card"/>
    <s v="ANON-0000-0000-0145"/>
    <n v="37.72"/>
    <s v="Cappuccino"/>
    <n v="4"/>
    <n v="19"/>
    <x v="2"/>
  </r>
  <r>
    <d v="2024-05-03T10:11:53"/>
    <s v="cash"/>
    <m/>
    <n v="39"/>
    <s v="Latte"/>
    <n v="5"/>
    <n v="10"/>
    <x v="2"/>
  </r>
  <r>
    <d v="2024-05-03T14:30:01"/>
    <s v="card"/>
    <s v="ANON-0000-0000-0146"/>
    <n v="37.72"/>
    <s v="Latte"/>
    <n v="5"/>
    <n v="14"/>
    <x v="2"/>
  </r>
  <r>
    <d v="2024-05-03T17:03:25"/>
    <s v="card"/>
    <s v="ANON-0000-0000-0147"/>
    <n v="37.72"/>
    <s v="Latte"/>
    <n v="5"/>
    <n v="17"/>
    <x v="2"/>
  </r>
  <r>
    <d v="2024-05-06T10:05:18"/>
    <s v="card"/>
    <s v="ANON-0000-0000-0148"/>
    <n v="27.92"/>
    <s v="Americano"/>
    <n v="1"/>
    <n v="10"/>
    <x v="2"/>
  </r>
  <r>
    <d v="2024-05-06T10:06:52"/>
    <s v="card"/>
    <s v="ANON-0000-0000-0149"/>
    <n v="37.72"/>
    <s v="Cappuccino"/>
    <n v="1"/>
    <n v="10"/>
    <x v="2"/>
  </r>
  <r>
    <d v="2024-05-06T10:08:06"/>
    <s v="card"/>
    <s v="ANON-0000-0000-0149"/>
    <n v="32.82"/>
    <s v="Americano with Milk"/>
    <n v="1"/>
    <n v="10"/>
    <x v="2"/>
  </r>
  <r>
    <d v="2024-05-06T10:09:08"/>
    <s v="card"/>
    <s v="ANON-0000-0000-0150"/>
    <n v="27.92"/>
    <s v="Americano"/>
    <n v="1"/>
    <n v="10"/>
    <x v="2"/>
  </r>
  <r>
    <d v="2024-05-06T10:39:13"/>
    <s v="card"/>
    <s v="ANON-0000-0000-0141"/>
    <n v="27.92"/>
    <s v="Cortado"/>
    <n v="1"/>
    <n v="10"/>
    <x v="2"/>
  </r>
  <r>
    <d v="2024-05-06T11:34:21"/>
    <s v="cash"/>
    <m/>
    <n v="29"/>
    <s v="Americano"/>
    <n v="1"/>
    <n v="11"/>
    <x v="2"/>
  </r>
  <r>
    <d v="2024-05-06T13:18:11"/>
    <s v="card"/>
    <s v="ANON-0000-0000-0148"/>
    <n v="27.92"/>
    <s v="Cortado"/>
    <n v="1"/>
    <n v="13"/>
    <x v="2"/>
  </r>
  <r>
    <d v="2024-05-06T13:19:01"/>
    <s v="card"/>
    <s v="ANON-0000-0000-0148"/>
    <n v="27.92"/>
    <s v="Americano"/>
    <n v="1"/>
    <n v="13"/>
    <x v="2"/>
  </r>
  <r>
    <d v="2024-05-06T19:18:13"/>
    <s v="card"/>
    <s v="ANON-0000-0000-0151"/>
    <n v="37.72"/>
    <s v="Cappuccino"/>
    <n v="1"/>
    <n v="19"/>
    <x v="2"/>
  </r>
  <r>
    <d v="2024-05-06T19:19:50"/>
    <s v="card"/>
    <s v="ANON-0000-0000-0151"/>
    <n v="37.72"/>
    <s v="Cappuccino"/>
    <n v="1"/>
    <n v="19"/>
    <x v="2"/>
  </r>
  <r>
    <d v="2024-05-07T10:44:56"/>
    <s v="card"/>
    <s v="ANON-0000-0000-0148"/>
    <n v="37.72"/>
    <s v="Cocoa"/>
    <n v="2"/>
    <n v="10"/>
    <x v="2"/>
  </r>
  <r>
    <d v="2024-05-07T11:21:58"/>
    <s v="card"/>
    <s v="ANON-0000-0000-0141"/>
    <n v="27.92"/>
    <s v="Cortado"/>
    <n v="2"/>
    <n v="11"/>
    <x v="2"/>
  </r>
  <r>
    <d v="2024-05-07T13:23:35"/>
    <s v="card"/>
    <s v="ANON-0000-0000-0077"/>
    <n v="27.92"/>
    <s v="Cortado"/>
    <n v="2"/>
    <n v="13"/>
    <x v="2"/>
  </r>
  <r>
    <d v="2024-05-07T16:42:08"/>
    <s v="card"/>
    <s v="ANON-0000-0000-0148"/>
    <n v="37.72"/>
    <s v="Cocoa"/>
    <n v="2"/>
    <n v="16"/>
    <x v="2"/>
  </r>
  <r>
    <d v="2024-05-07T16:55:39"/>
    <s v="card"/>
    <s v="ANON-0000-0000-0152"/>
    <n v="27.92"/>
    <s v="Americano"/>
    <n v="2"/>
    <n v="16"/>
    <x v="2"/>
  </r>
  <r>
    <d v="2024-05-07T17:37:46"/>
    <s v="card"/>
    <s v="ANON-0000-0000-0153"/>
    <n v="37.72"/>
    <s v="Cappuccino"/>
    <n v="2"/>
    <n v="17"/>
    <x v="2"/>
  </r>
  <r>
    <d v="2024-05-07T17:38:48"/>
    <s v="card"/>
    <s v="ANON-0000-0000-0153"/>
    <n v="37.72"/>
    <s v="Latte"/>
    <n v="2"/>
    <n v="17"/>
    <x v="2"/>
  </r>
  <r>
    <d v="2024-05-07T18:35:37"/>
    <s v="cash"/>
    <m/>
    <n v="34"/>
    <s v="Americano with Milk"/>
    <n v="2"/>
    <n v="18"/>
    <x v="2"/>
  </r>
  <r>
    <d v="2024-05-07T19:12:13"/>
    <s v="card"/>
    <s v="ANON-0000-0000-0154"/>
    <n v="37.72"/>
    <s v="Cappuccino"/>
    <n v="2"/>
    <n v="19"/>
    <x v="2"/>
  </r>
  <r>
    <d v="2024-05-07T19:13:12"/>
    <s v="card"/>
    <s v="ANON-0000-0000-0154"/>
    <n v="37.72"/>
    <s v="Cappuccino"/>
    <n v="2"/>
    <n v="19"/>
    <x v="2"/>
  </r>
  <r>
    <d v="2024-05-08T10:07:29"/>
    <s v="card"/>
    <s v="ANON-0000-0000-0001"/>
    <n v="37.72"/>
    <s v="Latte"/>
    <n v="3"/>
    <n v="10"/>
    <x v="2"/>
  </r>
  <r>
    <d v="2024-05-09T12:54:22"/>
    <s v="card"/>
    <s v="ANON-0000-0000-0155"/>
    <n v="37.72"/>
    <s v="Cappuccino"/>
    <n v="4"/>
    <n v="12"/>
    <x v="2"/>
  </r>
  <r>
    <d v="2024-05-09T13:03:59"/>
    <s v="card"/>
    <s v="ANON-0000-0000-0156"/>
    <n v="27.92"/>
    <s v="Americano"/>
    <n v="4"/>
    <n v="13"/>
    <x v="2"/>
  </r>
  <r>
    <d v="2024-05-09T13:04:58"/>
    <s v="card"/>
    <s v="ANON-0000-0000-0156"/>
    <n v="37.72"/>
    <s v="Latte"/>
    <n v="4"/>
    <n v="13"/>
    <x v="2"/>
  </r>
  <r>
    <d v="2024-05-09T13:06:11"/>
    <s v="card"/>
    <s v="ANON-0000-0000-0156"/>
    <n v="37.72"/>
    <s v="Latte"/>
    <n v="4"/>
    <n v="13"/>
    <x v="2"/>
  </r>
  <r>
    <d v="2024-05-09T13:07:16"/>
    <s v="card"/>
    <s v="ANON-0000-0000-0156"/>
    <n v="37.72"/>
    <s v="Latte"/>
    <n v="4"/>
    <n v="13"/>
    <x v="2"/>
  </r>
  <r>
    <d v="2024-05-09T16:55:15"/>
    <s v="card"/>
    <s v="ANON-0000-0000-0118"/>
    <n v="27.92"/>
    <s v="Americano"/>
    <n v="4"/>
    <n v="16"/>
    <x v="2"/>
  </r>
  <r>
    <d v="2024-05-09T16:56:15"/>
    <s v="card"/>
    <s v="ANON-0000-0000-0118"/>
    <n v="27.92"/>
    <s v="Americano"/>
    <n v="4"/>
    <n v="16"/>
    <x v="2"/>
  </r>
  <r>
    <d v="2024-05-09T18:01:30"/>
    <s v="card"/>
    <s v="ANON-0000-0000-0157"/>
    <n v="27.92"/>
    <s v="Americano"/>
    <n v="4"/>
    <n v="18"/>
    <x v="2"/>
  </r>
  <r>
    <d v="2024-05-09T18:13:56"/>
    <s v="card"/>
    <s v="ANON-0000-0000-0143"/>
    <n v="32.82"/>
    <s v="Americano with Milk"/>
    <n v="4"/>
    <n v="18"/>
    <x v="2"/>
  </r>
  <r>
    <d v="2024-05-10T10:09:22"/>
    <s v="cash"/>
    <m/>
    <n v="39"/>
    <s v="Latte"/>
    <n v="5"/>
    <n v="10"/>
    <x v="2"/>
  </r>
  <r>
    <d v="2024-05-10T15:46:22"/>
    <s v="card"/>
    <s v="ANON-0000-0000-0158"/>
    <n v="37.72"/>
    <s v="Latte"/>
    <n v="5"/>
    <n v="15"/>
    <x v="2"/>
  </r>
  <r>
    <d v="2024-05-10T15:47:33"/>
    <s v="card"/>
    <s v="ANON-0000-0000-0158"/>
    <n v="37.72"/>
    <s v="Latte"/>
    <n v="5"/>
    <n v="15"/>
    <x v="2"/>
  </r>
  <r>
    <d v="2024-05-10T16:20:15"/>
    <s v="cash"/>
    <m/>
    <n v="34"/>
    <s v="Americano with Milk"/>
    <n v="5"/>
    <n v="16"/>
    <x v="2"/>
  </r>
  <r>
    <d v="2024-05-11T11:39:53"/>
    <s v="card"/>
    <s v="ANON-0000-0000-0069"/>
    <n v="37.72"/>
    <s v="Latte"/>
    <n v="6"/>
    <n v="11"/>
    <x v="2"/>
  </r>
  <r>
    <d v="2024-05-11T17:02:44"/>
    <s v="cash"/>
    <m/>
    <n v="39"/>
    <s v="Latte"/>
    <n v="6"/>
    <n v="17"/>
    <x v="2"/>
  </r>
  <r>
    <d v="2024-05-11T17:20:30"/>
    <s v="card"/>
    <s v="ANON-0000-0000-0009"/>
    <n v="32.82"/>
    <s v="Americano with Milk"/>
    <n v="6"/>
    <n v="17"/>
    <x v="2"/>
  </r>
  <r>
    <d v="2024-05-11T17:21:56"/>
    <s v="card"/>
    <s v="ANON-0000-0000-0026"/>
    <n v="37.72"/>
    <s v="Cocoa"/>
    <n v="6"/>
    <n v="17"/>
    <x v="2"/>
  </r>
  <r>
    <d v="2024-05-11T17:23:57"/>
    <s v="card"/>
    <s v="ANON-0000-0000-0040"/>
    <n v="37.72"/>
    <s v="Cappuccino"/>
    <n v="6"/>
    <n v="17"/>
    <x v="2"/>
  </r>
  <r>
    <d v="2024-05-11T17:28:54"/>
    <s v="card"/>
    <s v="ANON-0000-0000-0012"/>
    <n v="32.82"/>
    <s v="Americano with Milk"/>
    <n v="6"/>
    <n v="17"/>
    <x v="2"/>
  </r>
  <r>
    <d v="2024-05-11T18:35:40"/>
    <s v="card"/>
    <s v="ANON-0000-0000-0115"/>
    <n v="37.72"/>
    <s v="Cappuccino"/>
    <n v="6"/>
    <n v="18"/>
    <x v="2"/>
  </r>
  <r>
    <d v="2024-05-11T19:38:16"/>
    <s v="card"/>
    <s v="ANON-0000-0000-0159"/>
    <n v="37.72"/>
    <s v="Latte"/>
    <n v="6"/>
    <n v="19"/>
    <x v="2"/>
  </r>
  <r>
    <d v="2024-05-12T10:20:43"/>
    <s v="card"/>
    <s v="ANON-0000-0000-0001"/>
    <n v="37.72"/>
    <s v="Latte"/>
    <n v="7"/>
    <n v="10"/>
    <x v="2"/>
  </r>
  <r>
    <d v="2024-05-12T13:24:03"/>
    <s v="card"/>
    <s v="ANON-0000-0000-0160"/>
    <n v="37.72"/>
    <s v="Latte"/>
    <n v="7"/>
    <n v="13"/>
    <x v="2"/>
  </r>
  <r>
    <d v="2024-05-12T13:27:39"/>
    <s v="card"/>
    <s v="ANON-0000-0000-0161"/>
    <n v="27.92"/>
    <s v="Americano"/>
    <n v="7"/>
    <n v="13"/>
    <x v="2"/>
  </r>
  <r>
    <d v="2024-05-12T15:16:20"/>
    <s v="card"/>
    <s v="ANON-0000-0000-0077"/>
    <n v="37.72"/>
    <s v="Latte"/>
    <n v="7"/>
    <n v="15"/>
    <x v="2"/>
  </r>
  <r>
    <d v="2024-05-12T15:38:02"/>
    <s v="card"/>
    <s v="ANON-0000-0000-0162"/>
    <n v="32.82"/>
    <s v="Americano with Milk"/>
    <n v="7"/>
    <n v="15"/>
    <x v="2"/>
  </r>
  <r>
    <d v="2024-05-12T15:52:15"/>
    <s v="card"/>
    <s v="ANON-0000-0000-0163"/>
    <n v="32.82"/>
    <s v="Americano with Milk"/>
    <n v="7"/>
    <n v="15"/>
    <x v="2"/>
  </r>
  <r>
    <d v="2024-05-12T16:04:21"/>
    <s v="card"/>
    <s v="ANON-0000-0000-0012"/>
    <n v="32.82"/>
    <s v="Americano with Milk"/>
    <n v="7"/>
    <n v="16"/>
    <x v="2"/>
  </r>
  <r>
    <d v="2024-05-12T19:41:31"/>
    <s v="card"/>
    <s v="ANON-0000-0000-0009"/>
    <n v="32.82"/>
    <s v="Americano with Milk"/>
    <n v="7"/>
    <n v="19"/>
    <x v="2"/>
  </r>
  <r>
    <d v="2024-05-13T11:03:53"/>
    <s v="card"/>
    <s v="ANON-0000-0000-0164"/>
    <n v="32.82"/>
    <s v="Americano with Milk"/>
    <n v="1"/>
    <n v="11"/>
    <x v="2"/>
  </r>
  <r>
    <d v="2024-05-13T15:31:11"/>
    <s v="cash"/>
    <m/>
    <n v="29"/>
    <s v="Americano"/>
    <n v="1"/>
    <n v="15"/>
    <x v="2"/>
  </r>
  <r>
    <d v="2024-05-13T15:31:51"/>
    <s v="cash"/>
    <m/>
    <n v="29"/>
    <s v="Americano"/>
    <n v="1"/>
    <n v="15"/>
    <x v="2"/>
  </r>
  <r>
    <d v="2024-05-14T08:38:15"/>
    <s v="card"/>
    <s v="ANON-0000-0000-0012"/>
    <n v="27.92"/>
    <s v="Americano"/>
    <n v="2"/>
    <n v="8"/>
    <x v="2"/>
  </r>
  <r>
    <d v="2024-05-14T08:39:25"/>
    <s v="card"/>
    <s v="ANON-0000-0000-0012"/>
    <n v="27.92"/>
    <s v="Americano"/>
    <n v="2"/>
    <n v="8"/>
    <x v="2"/>
  </r>
  <r>
    <d v="2024-05-14T08:40:17"/>
    <s v="card"/>
    <s v="ANON-0000-0000-0012"/>
    <n v="27.92"/>
    <s v="Americano"/>
    <n v="2"/>
    <n v="8"/>
    <x v="2"/>
  </r>
  <r>
    <d v="2024-05-14T10:19:23"/>
    <s v="card"/>
    <s v="ANON-0000-0000-0012"/>
    <n v="37.72"/>
    <s v="Cappuccino"/>
    <n v="2"/>
    <n v="10"/>
    <x v="2"/>
  </r>
  <r>
    <d v="2024-05-14T11:32:29"/>
    <s v="card"/>
    <s v="ANON-0000-0000-0165"/>
    <n v="37.72"/>
    <s v="Latte"/>
    <n v="2"/>
    <n v="11"/>
    <x v="2"/>
  </r>
  <r>
    <d v="2024-05-14T11:34:13"/>
    <s v="card"/>
    <s v="ANON-0000-0000-0165"/>
    <n v="37.72"/>
    <s v="Cappuccino"/>
    <n v="2"/>
    <n v="11"/>
    <x v="2"/>
  </r>
  <r>
    <d v="2024-05-14T14:04:55"/>
    <s v="card"/>
    <s v="ANON-0000-0000-0025"/>
    <n v="37.72"/>
    <s v="Cappuccino"/>
    <n v="2"/>
    <n v="14"/>
    <x v="2"/>
  </r>
  <r>
    <d v="2024-05-14T14:06:00"/>
    <s v="card"/>
    <s v="ANON-0000-0000-0009"/>
    <n v="32.82"/>
    <s v="Americano with Milk"/>
    <n v="2"/>
    <n v="14"/>
    <x v="2"/>
  </r>
  <r>
    <d v="2024-05-14T15:01:55"/>
    <s v="card"/>
    <s v="ANON-0000-0000-0040"/>
    <n v="27.92"/>
    <s v="Americano"/>
    <n v="2"/>
    <n v="15"/>
    <x v="2"/>
  </r>
  <r>
    <d v="2024-05-14T16:57:57"/>
    <s v="card"/>
    <s v="ANON-0000-0000-0166"/>
    <n v="32.82"/>
    <s v="Americano with Milk"/>
    <n v="2"/>
    <n v="16"/>
    <x v="2"/>
  </r>
  <r>
    <d v="2024-05-14T16:59:10"/>
    <s v="card"/>
    <s v="ANON-0000-0000-0166"/>
    <n v="37.72"/>
    <s v="Cappuccino"/>
    <n v="2"/>
    <n v="16"/>
    <x v="2"/>
  </r>
  <r>
    <d v="2024-05-14T22:51:25"/>
    <s v="card"/>
    <s v="ANON-0000-0000-0167"/>
    <n v="37.72"/>
    <s v="Hot Chocolate"/>
    <n v="2"/>
    <n v="22"/>
    <x v="2"/>
  </r>
  <r>
    <d v="2024-05-15T08:40:06"/>
    <s v="card"/>
    <s v="ANON-0000-0000-0168"/>
    <n v="37.72"/>
    <s v="Latte"/>
    <n v="3"/>
    <n v="8"/>
    <x v="2"/>
  </r>
  <r>
    <d v="2024-05-15T11:14:19"/>
    <s v="card"/>
    <s v="ANON-0000-0000-0012"/>
    <n v="23.02"/>
    <s v="Espresso"/>
    <n v="3"/>
    <n v="11"/>
    <x v="2"/>
  </r>
  <r>
    <d v="2024-05-15T11:19:10"/>
    <s v="card"/>
    <s v="ANON-0000-0000-0012"/>
    <n v="27.92"/>
    <s v="Americano"/>
    <n v="3"/>
    <n v="11"/>
    <x v="2"/>
  </r>
  <r>
    <d v="2024-05-15T13:34:35"/>
    <s v="card"/>
    <s v="ANON-0000-0000-0003"/>
    <n v="27.92"/>
    <s v="Americano"/>
    <n v="3"/>
    <n v="13"/>
    <x v="2"/>
  </r>
  <r>
    <d v="2024-05-15T13:35:29"/>
    <s v="card"/>
    <s v="ANON-0000-0000-0003"/>
    <n v="27.92"/>
    <s v="Americano"/>
    <n v="3"/>
    <n v="13"/>
    <x v="2"/>
  </r>
  <r>
    <d v="2024-05-15T13:36:27"/>
    <s v="card"/>
    <s v="ANON-0000-0000-0003"/>
    <n v="27.92"/>
    <s v="Americano"/>
    <n v="3"/>
    <n v="13"/>
    <x v="2"/>
  </r>
  <r>
    <d v="2024-05-15T13:55:29"/>
    <s v="card"/>
    <s v="ANON-0000-0000-0164"/>
    <n v="32.82"/>
    <s v="Americano with Milk"/>
    <n v="3"/>
    <n v="13"/>
    <x v="2"/>
  </r>
  <r>
    <d v="2024-05-15T14:38:11"/>
    <s v="cash"/>
    <m/>
    <n v="29"/>
    <s v="Americano"/>
    <n v="3"/>
    <n v="14"/>
    <x v="2"/>
  </r>
  <r>
    <d v="2024-05-15T14:38:52"/>
    <s v="card"/>
    <s v="ANON-0000-0000-0169"/>
    <n v="27.92"/>
    <s v="Cortado"/>
    <n v="3"/>
    <n v="14"/>
    <x v="2"/>
  </r>
  <r>
    <d v="2024-05-15T14:39:44"/>
    <s v="card"/>
    <s v="ANON-0000-0000-0012"/>
    <n v="27.92"/>
    <s v="Cortado"/>
    <n v="3"/>
    <n v="14"/>
    <x v="2"/>
  </r>
  <r>
    <d v="2024-05-15T17:28:59"/>
    <s v="card"/>
    <s v="ANON-0000-0000-0170"/>
    <n v="23.02"/>
    <s v="Espresso"/>
    <n v="3"/>
    <n v="17"/>
    <x v="2"/>
  </r>
  <r>
    <d v="2024-05-15T20:20:35"/>
    <s v="card"/>
    <s v="ANON-0000-0000-0171"/>
    <n v="37.72"/>
    <s v="Cappuccino"/>
    <n v="3"/>
    <n v="20"/>
    <x v="2"/>
  </r>
  <r>
    <d v="2024-05-16T10:38:42"/>
    <s v="card"/>
    <s v="ANON-0000-0000-0097"/>
    <n v="32.82"/>
    <s v="Americano with Milk"/>
    <n v="4"/>
    <n v="10"/>
    <x v="2"/>
  </r>
  <r>
    <d v="2024-05-16T10:39:49"/>
    <s v="card"/>
    <s v="ANON-0000-0000-0172"/>
    <n v="32.82"/>
    <s v="Americano with Milk"/>
    <n v="4"/>
    <n v="10"/>
    <x v="2"/>
  </r>
  <r>
    <d v="2024-05-16T11:42:50"/>
    <s v="cash"/>
    <m/>
    <n v="39"/>
    <s v="Latte"/>
    <n v="4"/>
    <n v="11"/>
    <x v="2"/>
  </r>
  <r>
    <d v="2024-05-16T11:44:21"/>
    <s v="cash"/>
    <m/>
    <n v="39"/>
    <s v="Cappuccino"/>
    <n v="4"/>
    <n v="11"/>
    <x v="2"/>
  </r>
  <r>
    <d v="2024-05-16T12:14:00"/>
    <s v="card"/>
    <s v="ANON-0000-0000-0173"/>
    <n v="32.82"/>
    <s v="Americano with Milk"/>
    <n v="4"/>
    <n v="12"/>
    <x v="2"/>
  </r>
  <r>
    <d v="2024-05-16T15:15:16"/>
    <s v="card"/>
    <s v="ANON-0000-0000-0174"/>
    <n v="37.72"/>
    <s v="Hot Chocolate"/>
    <n v="4"/>
    <n v="15"/>
    <x v="2"/>
  </r>
  <r>
    <d v="2024-05-16T17:44:32"/>
    <s v="card"/>
    <s v="ANON-0000-0000-0069"/>
    <n v="37.72"/>
    <s v="Latte"/>
    <n v="4"/>
    <n v="17"/>
    <x v="2"/>
  </r>
  <r>
    <d v="2024-05-16T18:12:57"/>
    <s v="card"/>
    <s v="ANON-0000-0000-0175"/>
    <n v="37.72"/>
    <s v="Hot Chocolate"/>
    <n v="4"/>
    <n v="18"/>
    <x v="2"/>
  </r>
  <r>
    <d v="2024-05-16T18:13:58"/>
    <s v="card"/>
    <s v="ANON-0000-0000-0175"/>
    <n v="37.72"/>
    <s v="Latte"/>
    <n v="4"/>
    <n v="18"/>
    <x v="2"/>
  </r>
  <r>
    <d v="2024-05-17T09:00:48"/>
    <s v="card"/>
    <s v="ANON-0000-0000-0033"/>
    <n v="27.92"/>
    <s v="Americano"/>
    <n v="5"/>
    <n v="9"/>
    <x v="2"/>
  </r>
  <r>
    <d v="2024-05-17T11:30:28"/>
    <s v="card"/>
    <s v="ANON-0000-0000-0164"/>
    <n v="32.82"/>
    <s v="Americano with Milk"/>
    <n v="5"/>
    <n v="11"/>
    <x v="2"/>
  </r>
  <r>
    <d v="2024-05-17T14:58:03"/>
    <s v="cash"/>
    <m/>
    <n v="34"/>
    <s v="Americano with Milk"/>
    <n v="5"/>
    <n v="14"/>
    <x v="2"/>
  </r>
  <r>
    <d v="2024-05-17T19:55:19"/>
    <s v="card"/>
    <s v="ANON-0000-0000-0012"/>
    <n v="32.82"/>
    <s v="Americano with Milk"/>
    <n v="5"/>
    <n v="19"/>
    <x v="2"/>
  </r>
  <r>
    <d v="2024-05-17T19:56:47"/>
    <s v="card"/>
    <s v="ANON-0000-0000-0009"/>
    <n v="37.72"/>
    <s v="Cappuccino"/>
    <n v="5"/>
    <n v="19"/>
    <x v="2"/>
  </r>
  <r>
    <d v="2024-05-17T20:37:53"/>
    <s v="card"/>
    <s v="ANON-0000-0000-0176"/>
    <n v="37.72"/>
    <s v="Cappuccino"/>
    <n v="5"/>
    <n v="20"/>
    <x v="2"/>
  </r>
  <r>
    <d v="2024-05-17T22:34:51"/>
    <s v="card"/>
    <s v="ANON-0000-0000-0177"/>
    <n v="27.92"/>
    <s v="Americano"/>
    <n v="5"/>
    <n v="22"/>
    <x v="2"/>
  </r>
  <r>
    <d v="2024-05-17T22:36:33"/>
    <s v="card"/>
    <s v="ANON-0000-0000-0178"/>
    <n v="37.72"/>
    <s v="Latte"/>
    <n v="5"/>
    <n v="22"/>
    <x v="2"/>
  </r>
  <r>
    <d v="2024-05-17T22:37:43"/>
    <s v="card"/>
    <s v="ANON-0000-0000-0179"/>
    <n v="37.72"/>
    <s v="Latte"/>
    <n v="5"/>
    <n v="22"/>
    <x v="2"/>
  </r>
  <r>
    <d v="2024-05-18T08:01:38"/>
    <s v="card"/>
    <s v="ANON-0000-0000-0180"/>
    <n v="37.72"/>
    <s v="Cappuccino"/>
    <n v="6"/>
    <n v="8"/>
    <x v="2"/>
  </r>
  <r>
    <d v="2024-05-18T08:02:40"/>
    <s v="card"/>
    <s v="ANON-0000-0000-0180"/>
    <n v="37.72"/>
    <s v="Cappuccino"/>
    <n v="6"/>
    <n v="8"/>
    <x v="2"/>
  </r>
  <r>
    <d v="2024-05-18T11:15:56"/>
    <s v="card"/>
    <s v="ANON-0000-0000-0181"/>
    <n v="32.82"/>
    <s v="Americano with Milk"/>
    <n v="6"/>
    <n v="11"/>
    <x v="2"/>
  </r>
  <r>
    <d v="2024-05-18T16:48:29"/>
    <s v="card"/>
    <s v="ANON-0000-0000-0172"/>
    <n v="32.82"/>
    <s v="Americano with Milk"/>
    <n v="6"/>
    <n v="16"/>
    <x v="2"/>
  </r>
  <r>
    <d v="2024-05-18T16:49:27"/>
    <s v="card"/>
    <s v="ANON-0000-0000-0097"/>
    <n v="32.82"/>
    <s v="Americano with Milk"/>
    <n v="6"/>
    <n v="16"/>
    <x v="2"/>
  </r>
  <r>
    <d v="2024-05-18T19:58:44"/>
    <s v="card"/>
    <s v="ANON-0000-0000-0040"/>
    <n v="32.82"/>
    <s v="Americano with Milk"/>
    <n v="6"/>
    <n v="19"/>
    <x v="2"/>
  </r>
  <r>
    <d v="2024-05-18T20:22:53"/>
    <s v="card"/>
    <s v="ANON-0000-0000-0009"/>
    <n v="37.72"/>
    <s v="Latte"/>
    <n v="6"/>
    <n v="20"/>
    <x v="2"/>
  </r>
  <r>
    <d v="2024-05-18T22:05:27"/>
    <s v="cash"/>
    <m/>
    <n v="39"/>
    <s v="Cappuccino"/>
    <n v="6"/>
    <n v="22"/>
    <x v="2"/>
  </r>
  <r>
    <d v="2024-05-19T07:58:38"/>
    <s v="card"/>
    <s v="ANON-0000-0000-0182"/>
    <n v="27.92"/>
    <s v="Americano"/>
    <n v="7"/>
    <n v="7"/>
    <x v="2"/>
  </r>
  <r>
    <d v="2024-05-19T07:59:34"/>
    <s v="card"/>
    <s v="ANON-0000-0000-0182"/>
    <n v="27.92"/>
    <s v="Americano"/>
    <n v="7"/>
    <n v="7"/>
    <x v="2"/>
  </r>
  <r>
    <d v="2024-05-19T08:00:35"/>
    <s v="card"/>
    <s v="ANON-0000-0000-0183"/>
    <n v="37.72"/>
    <s v="Cappuccino"/>
    <n v="7"/>
    <n v="8"/>
    <x v="2"/>
  </r>
  <r>
    <d v="2024-05-19T09:28:50"/>
    <s v="cash"/>
    <m/>
    <n v="24"/>
    <s v="Espresso"/>
    <n v="7"/>
    <n v="9"/>
    <x v="2"/>
  </r>
  <r>
    <d v="2024-05-19T12:14:27"/>
    <s v="card"/>
    <s v="ANON-0000-0000-0184"/>
    <n v="32.82"/>
    <s v="Americano with Milk"/>
    <n v="7"/>
    <n v="12"/>
    <x v="2"/>
  </r>
  <r>
    <d v="2024-05-19T14:43:40"/>
    <s v="card"/>
    <s v="ANON-0000-0000-0012"/>
    <n v="27.92"/>
    <s v="Americano"/>
    <n v="7"/>
    <n v="14"/>
    <x v="2"/>
  </r>
  <r>
    <d v="2024-05-19T15:58:58"/>
    <s v="card"/>
    <s v="ANON-0000-0000-0185"/>
    <n v="32.82"/>
    <s v="Americano with Milk"/>
    <n v="7"/>
    <n v="15"/>
    <x v="2"/>
  </r>
  <r>
    <d v="2024-05-19T18:12:36"/>
    <s v="card"/>
    <s v="ANON-0000-0000-0186"/>
    <n v="32.82"/>
    <s v="Americano with Milk"/>
    <n v="7"/>
    <n v="18"/>
    <x v="2"/>
  </r>
  <r>
    <d v="2024-05-19T18:13:48"/>
    <s v="card"/>
    <s v="ANON-0000-0000-0186"/>
    <n v="23.02"/>
    <s v="Espresso"/>
    <n v="7"/>
    <n v="18"/>
    <x v="2"/>
  </r>
  <r>
    <d v="2024-05-19T18:16:30"/>
    <s v="card"/>
    <s v="ANON-0000-0000-0186"/>
    <n v="37.72"/>
    <s v="Hot Chocolate"/>
    <n v="7"/>
    <n v="18"/>
    <x v="2"/>
  </r>
  <r>
    <d v="2024-05-19T19:51:07"/>
    <s v="card"/>
    <s v="ANON-0000-0000-0187"/>
    <n v="37.72"/>
    <s v="Cappuccino"/>
    <n v="7"/>
    <n v="19"/>
    <x v="2"/>
  </r>
  <r>
    <d v="2024-05-19T21:15:42"/>
    <s v="card"/>
    <s v="ANON-0000-0000-0188"/>
    <n v="37.72"/>
    <s v="Cappuccino"/>
    <n v="7"/>
    <n v="21"/>
    <x v="2"/>
  </r>
  <r>
    <d v="2024-05-19T21:18:36"/>
    <s v="card"/>
    <s v="ANON-0000-0000-0189"/>
    <n v="37.72"/>
    <s v="Cappuccino"/>
    <n v="7"/>
    <n v="21"/>
    <x v="2"/>
  </r>
  <r>
    <d v="2024-05-20T10:05:59"/>
    <s v="card"/>
    <s v="ANON-0000-0000-0190"/>
    <n v="32.82"/>
    <s v="Americano with Milk"/>
    <n v="1"/>
    <n v="10"/>
    <x v="2"/>
  </r>
  <r>
    <d v="2024-05-20T10:17:52"/>
    <s v="card"/>
    <s v="ANON-0000-0000-0191"/>
    <n v="37.72"/>
    <s v="Latte"/>
    <n v="1"/>
    <n v="10"/>
    <x v="2"/>
  </r>
  <r>
    <d v="2024-05-20T10:58:48"/>
    <s v="card"/>
    <s v="ANON-0000-0000-0001"/>
    <n v="37.72"/>
    <s v="Latte"/>
    <n v="1"/>
    <n v="10"/>
    <x v="2"/>
  </r>
  <r>
    <d v="2024-05-20T11:15:16"/>
    <s v="card"/>
    <s v="ANON-0000-0000-0143"/>
    <n v="27.92"/>
    <s v="Americano"/>
    <n v="1"/>
    <n v="11"/>
    <x v="2"/>
  </r>
  <r>
    <d v="2024-05-20T11:16:20"/>
    <s v="card"/>
    <s v="ANON-0000-0000-0143"/>
    <n v="27.92"/>
    <s v="Americano"/>
    <n v="1"/>
    <n v="11"/>
    <x v="2"/>
  </r>
  <r>
    <d v="2024-05-20T13:27:13"/>
    <s v="card"/>
    <s v="ANON-0000-0000-0003"/>
    <n v="27.92"/>
    <s v="Americano"/>
    <n v="1"/>
    <n v="13"/>
    <x v="2"/>
  </r>
  <r>
    <d v="2024-05-20T13:28:10"/>
    <s v="card"/>
    <s v="ANON-0000-0000-0003"/>
    <n v="27.92"/>
    <s v="Americano"/>
    <n v="1"/>
    <n v="13"/>
    <x v="2"/>
  </r>
  <r>
    <d v="2024-05-20T14:13:19"/>
    <s v="card"/>
    <s v="ANON-0000-0000-0192"/>
    <n v="32.82"/>
    <s v="Americano with Milk"/>
    <n v="1"/>
    <n v="14"/>
    <x v="2"/>
  </r>
  <r>
    <d v="2024-05-20T14:14:31"/>
    <s v="card"/>
    <s v="ANON-0000-0000-0192"/>
    <n v="37.72"/>
    <s v="Cappuccino"/>
    <n v="1"/>
    <n v="14"/>
    <x v="2"/>
  </r>
  <r>
    <d v="2024-05-20T14:32:21"/>
    <s v="cash"/>
    <m/>
    <n v="29"/>
    <s v="Americano"/>
    <n v="1"/>
    <n v="14"/>
    <x v="2"/>
  </r>
  <r>
    <d v="2024-05-20T17:12:51"/>
    <s v="card"/>
    <s v="ANON-0000-0000-0120"/>
    <n v="37.72"/>
    <s v="Latte"/>
    <n v="1"/>
    <n v="17"/>
    <x v="2"/>
  </r>
  <r>
    <d v="2024-05-20T17:13:57"/>
    <s v="card"/>
    <s v="ANON-0000-0000-0193"/>
    <n v="37.72"/>
    <s v="Latte"/>
    <n v="1"/>
    <n v="17"/>
    <x v="2"/>
  </r>
  <r>
    <d v="2024-05-20T20:36:48"/>
    <s v="card"/>
    <s v="ANON-0000-0000-0194"/>
    <n v="32.82"/>
    <s v="Americano with Milk"/>
    <n v="1"/>
    <n v="20"/>
    <x v="2"/>
  </r>
  <r>
    <d v="2024-05-20T20:37:57"/>
    <s v="card"/>
    <s v="ANON-0000-0000-0194"/>
    <n v="37.72"/>
    <s v="Cocoa"/>
    <n v="1"/>
    <n v="20"/>
    <x v="2"/>
  </r>
  <r>
    <d v="2024-05-20T20:46:52"/>
    <s v="card"/>
    <s v="ANON-0000-0000-0195"/>
    <n v="27.92"/>
    <s v="Cortado"/>
    <n v="1"/>
    <n v="20"/>
    <x v="2"/>
  </r>
  <r>
    <d v="2024-05-20T21:36:54"/>
    <s v="card"/>
    <s v="ANON-0000-0000-0012"/>
    <n v="32.82"/>
    <s v="Americano with Milk"/>
    <n v="1"/>
    <n v="21"/>
    <x v="2"/>
  </r>
  <r>
    <d v="2024-05-20T21:37:58"/>
    <s v="card"/>
    <s v="ANON-0000-0000-0012"/>
    <n v="32.82"/>
    <s v="Americano with Milk"/>
    <n v="1"/>
    <n v="21"/>
    <x v="2"/>
  </r>
  <r>
    <d v="2024-05-21T08:27:38"/>
    <s v="card"/>
    <s v="ANON-0000-0000-0196"/>
    <n v="37.72"/>
    <s v="Latte"/>
    <n v="2"/>
    <n v="8"/>
    <x v="2"/>
  </r>
  <r>
    <d v="2024-05-21T09:43:51"/>
    <s v="cash"/>
    <m/>
    <n v="29"/>
    <s v="Americano"/>
    <n v="2"/>
    <n v="9"/>
    <x v="2"/>
  </r>
  <r>
    <d v="2024-05-21T09:44:40"/>
    <s v="cash"/>
    <m/>
    <n v="34"/>
    <s v="Americano with Milk"/>
    <n v="2"/>
    <n v="9"/>
    <x v="2"/>
  </r>
  <r>
    <d v="2024-05-21T09:46:09"/>
    <s v="cash"/>
    <m/>
    <n v="39"/>
    <s v="Cocoa"/>
    <n v="2"/>
    <n v="9"/>
    <x v="2"/>
  </r>
  <r>
    <d v="2024-05-21T10:05:08"/>
    <s v="cash"/>
    <m/>
    <n v="39"/>
    <s v="Latte"/>
    <n v="2"/>
    <n v="10"/>
    <x v="2"/>
  </r>
  <r>
    <d v="2024-05-21T16:10:20"/>
    <s v="card"/>
    <s v="ANON-0000-0000-0197"/>
    <n v="37.72"/>
    <s v="Latte"/>
    <n v="2"/>
    <n v="16"/>
    <x v="2"/>
  </r>
  <r>
    <d v="2024-05-21T18:13:24"/>
    <s v="card"/>
    <s v="ANON-0000-0000-0012"/>
    <n v="23.02"/>
    <s v="Espresso"/>
    <n v="2"/>
    <n v="18"/>
    <x v="2"/>
  </r>
  <r>
    <d v="2024-05-21T19:11:09"/>
    <s v="card"/>
    <s v="ANON-0000-0000-0198"/>
    <n v="37.72"/>
    <s v="Cappuccino"/>
    <n v="2"/>
    <n v="19"/>
    <x v="2"/>
  </r>
  <r>
    <d v="2024-05-21T20:13:48"/>
    <s v="card"/>
    <s v="ANON-0000-0000-0199"/>
    <n v="37.72"/>
    <s v="Cappuccino"/>
    <n v="2"/>
    <n v="20"/>
    <x v="2"/>
  </r>
  <r>
    <d v="2024-05-22T09:34:42"/>
    <s v="card"/>
    <s v="ANON-0000-0000-0200"/>
    <n v="37.72"/>
    <s v="Cappuccino"/>
    <n v="3"/>
    <n v="9"/>
    <x v="2"/>
  </r>
  <r>
    <d v="2024-05-22T10:49:47"/>
    <s v="card"/>
    <s v="ANON-0000-0000-0191"/>
    <n v="32.82"/>
    <s v="Americano with Milk"/>
    <n v="3"/>
    <n v="10"/>
    <x v="2"/>
  </r>
  <r>
    <d v="2024-05-22T11:18:14"/>
    <s v="card"/>
    <s v="ANON-0000-0000-0141"/>
    <n v="27.92"/>
    <s v="Cortado"/>
    <n v="3"/>
    <n v="11"/>
    <x v="2"/>
  </r>
  <r>
    <d v="2024-05-22T11:34:55"/>
    <s v="card"/>
    <s v="ANON-0000-0000-0097"/>
    <n v="32.82"/>
    <s v="Americano with Milk"/>
    <n v="3"/>
    <n v="11"/>
    <x v="2"/>
  </r>
  <r>
    <d v="2024-05-22T12:29:51"/>
    <s v="card"/>
    <s v="ANON-0000-0000-0012"/>
    <n v="27.92"/>
    <s v="Americano"/>
    <n v="3"/>
    <n v="12"/>
    <x v="2"/>
  </r>
  <r>
    <d v="2024-05-22T12:30:43"/>
    <s v="card"/>
    <s v="ANON-0000-0000-0012"/>
    <n v="27.92"/>
    <s v="Americano"/>
    <n v="3"/>
    <n v="12"/>
    <x v="2"/>
  </r>
  <r>
    <d v="2024-05-22T14:00:20"/>
    <s v="card"/>
    <s v="ANON-0000-0000-0009"/>
    <n v="32.82"/>
    <s v="Americano with Milk"/>
    <n v="3"/>
    <n v="14"/>
    <x v="2"/>
  </r>
  <r>
    <d v="2024-05-22T19:24:58"/>
    <s v="card"/>
    <s v="ANON-0000-0000-0134"/>
    <n v="37.72"/>
    <s v="Cappuccino"/>
    <n v="3"/>
    <n v="19"/>
    <x v="2"/>
  </r>
  <r>
    <d v="2024-05-22T19:25:59"/>
    <s v="card"/>
    <s v="ANON-0000-0000-0134"/>
    <n v="37.72"/>
    <s v="Cappuccino"/>
    <n v="3"/>
    <n v="19"/>
    <x v="2"/>
  </r>
  <r>
    <d v="2024-05-22T21:23:53"/>
    <s v="card"/>
    <s v="ANON-0000-0000-0180"/>
    <n v="37.72"/>
    <s v="Hot Chocolate"/>
    <n v="3"/>
    <n v="21"/>
    <x v="2"/>
  </r>
  <r>
    <d v="2024-05-22T21:24:50"/>
    <s v="card"/>
    <s v="ANON-0000-0000-0180"/>
    <n v="37.72"/>
    <s v="Cappuccino"/>
    <n v="3"/>
    <n v="21"/>
    <x v="2"/>
  </r>
  <r>
    <d v="2024-05-23T10:10:20"/>
    <s v="card"/>
    <s v="ANON-0000-0000-0201"/>
    <n v="37.72"/>
    <s v="Cappuccino"/>
    <n v="4"/>
    <n v="10"/>
    <x v="2"/>
  </r>
  <r>
    <d v="2024-05-23T12:22:07"/>
    <s v="card"/>
    <s v="ANON-0000-0000-0202"/>
    <n v="23.02"/>
    <s v="Espresso"/>
    <n v="4"/>
    <n v="12"/>
    <x v="2"/>
  </r>
  <r>
    <d v="2024-05-23T15:55:17"/>
    <s v="card"/>
    <s v="ANON-0000-0000-0180"/>
    <n v="37.72"/>
    <s v="Cappuccino"/>
    <n v="4"/>
    <n v="15"/>
    <x v="2"/>
  </r>
  <r>
    <d v="2024-05-23T15:56:27"/>
    <s v="card"/>
    <s v="ANON-0000-0000-0203"/>
    <n v="37.72"/>
    <s v="Cappuccino"/>
    <n v="4"/>
    <n v="15"/>
    <x v="2"/>
  </r>
  <r>
    <d v="2024-05-23T16:18:14"/>
    <s v="card"/>
    <s v="ANON-0000-0000-0180"/>
    <n v="37.72"/>
    <s v="Cappuccino"/>
    <n v="4"/>
    <n v="16"/>
    <x v="2"/>
  </r>
  <r>
    <d v="2024-05-23T16:41:00"/>
    <s v="card"/>
    <s v="ANON-0000-0000-0077"/>
    <n v="37.72"/>
    <s v="Latte"/>
    <n v="4"/>
    <n v="16"/>
    <x v="2"/>
  </r>
  <r>
    <d v="2024-05-23T17:14:33"/>
    <s v="card"/>
    <s v="ANON-0000-0000-0153"/>
    <n v="37.72"/>
    <s v="Cappuccino"/>
    <n v="4"/>
    <n v="17"/>
    <x v="2"/>
  </r>
  <r>
    <d v="2024-05-23T17:15:45"/>
    <s v="card"/>
    <s v="ANON-0000-0000-0153"/>
    <n v="37.72"/>
    <s v="Latte"/>
    <n v="4"/>
    <n v="17"/>
    <x v="2"/>
  </r>
  <r>
    <d v="2024-05-23T19:03:54"/>
    <s v="card"/>
    <s v="ANON-0000-0000-0204"/>
    <n v="27.92"/>
    <s v="Cortado"/>
    <n v="4"/>
    <n v="19"/>
    <x v="2"/>
  </r>
  <r>
    <d v="2024-05-23T19:17:28"/>
    <s v="card"/>
    <s v="ANON-0000-0000-0134"/>
    <n v="37.72"/>
    <s v="Cappuccino"/>
    <n v="4"/>
    <n v="19"/>
    <x v="2"/>
  </r>
  <r>
    <d v="2024-05-23T19:18:26"/>
    <s v="card"/>
    <s v="ANON-0000-0000-0205"/>
    <n v="37.72"/>
    <s v="Cappuccino"/>
    <n v="4"/>
    <n v="19"/>
    <x v="2"/>
  </r>
  <r>
    <d v="2024-05-23T19:42:32"/>
    <s v="card"/>
    <s v="ANON-0000-0000-0206"/>
    <n v="37.72"/>
    <s v="Cappuccino"/>
    <n v="4"/>
    <n v="19"/>
    <x v="2"/>
  </r>
  <r>
    <d v="2024-05-23T20:15:01"/>
    <s v="card"/>
    <s v="ANON-0000-0000-0207"/>
    <n v="37.72"/>
    <s v="Cappuccino"/>
    <n v="4"/>
    <n v="20"/>
    <x v="2"/>
  </r>
  <r>
    <d v="2024-05-23T20:16:24"/>
    <s v="card"/>
    <s v="ANON-0000-0000-0207"/>
    <n v="37.72"/>
    <s v="Latte"/>
    <n v="4"/>
    <n v="20"/>
    <x v="2"/>
  </r>
  <r>
    <d v="2024-05-23T22:48:11"/>
    <s v="card"/>
    <s v="ANON-0000-0000-0208"/>
    <n v="32.82"/>
    <s v="Americano with Milk"/>
    <n v="4"/>
    <n v="22"/>
    <x v="2"/>
  </r>
  <r>
    <d v="2024-05-23T22:55:37"/>
    <s v="cash"/>
    <m/>
    <n v="39"/>
    <s v="Hot Chocolate"/>
    <n v="4"/>
    <n v="22"/>
    <x v="2"/>
  </r>
  <r>
    <d v="2024-05-24T11:11:59"/>
    <s v="card"/>
    <s v="ANON-0000-0000-0141"/>
    <n v="27.92"/>
    <s v="Cortado"/>
    <n v="5"/>
    <n v="11"/>
    <x v="2"/>
  </r>
  <r>
    <d v="2024-05-24T11:15:08"/>
    <s v="card"/>
    <s v="ANON-0000-0000-0012"/>
    <n v="27.92"/>
    <s v="Americano"/>
    <n v="5"/>
    <n v="11"/>
    <x v="2"/>
  </r>
  <r>
    <d v="2024-05-24T11:16:13"/>
    <s v="card"/>
    <s v="ANON-0000-0000-0012"/>
    <n v="27.92"/>
    <s v="Americano"/>
    <n v="5"/>
    <n v="11"/>
    <x v="2"/>
  </r>
  <r>
    <d v="2024-05-24T16:07:20"/>
    <s v="card"/>
    <s v="ANON-0000-0000-0081"/>
    <n v="37.72"/>
    <s v="Hot Chocolate"/>
    <n v="5"/>
    <n v="16"/>
    <x v="2"/>
  </r>
  <r>
    <d v="2024-05-24T18:17:40"/>
    <s v="card"/>
    <s v="ANON-0000-0000-0209"/>
    <n v="27.92"/>
    <s v="Cortado"/>
    <n v="5"/>
    <n v="18"/>
    <x v="2"/>
  </r>
  <r>
    <d v="2024-05-24T18:18:37"/>
    <s v="card"/>
    <s v="ANON-0000-0000-0209"/>
    <n v="27.92"/>
    <s v="Cortado"/>
    <n v="5"/>
    <n v="18"/>
    <x v="2"/>
  </r>
  <r>
    <d v="2024-05-24T22:30:40"/>
    <s v="card"/>
    <s v="ANON-0000-0000-0210"/>
    <n v="32.82"/>
    <s v="Americano with Milk"/>
    <n v="5"/>
    <n v="22"/>
    <x v="2"/>
  </r>
  <r>
    <d v="2024-05-25T07:40:59"/>
    <s v="cash"/>
    <m/>
    <n v="29"/>
    <s v="Americano"/>
    <n v="6"/>
    <n v="7"/>
    <x v="2"/>
  </r>
  <r>
    <d v="2024-05-25T12:13:53"/>
    <s v="card"/>
    <s v="ANON-0000-0000-0211"/>
    <n v="37.72"/>
    <s v="Latte"/>
    <n v="6"/>
    <n v="12"/>
    <x v="2"/>
  </r>
  <r>
    <d v="2024-05-25T12:40:24"/>
    <s v="cash"/>
    <m/>
    <n v="29"/>
    <s v="Americano"/>
    <n v="6"/>
    <n v="12"/>
    <x v="2"/>
  </r>
  <r>
    <d v="2024-05-25T12:42:10"/>
    <s v="card"/>
    <s v="ANON-0000-0000-0212"/>
    <n v="32.82"/>
    <s v="Americano with Milk"/>
    <n v="6"/>
    <n v="12"/>
    <x v="2"/>
  </r>
  <r>
    <d v="2024-05-25T12:43:13"/>
    <s v="card"/>
    <s v="ANON-0000-0000-0212"/>
    <n v="32.82"/>
    <s v="Americano with Milk"/>
    <n v="6"/>
    <n v="12"/>
    <x v="2"/>
  </r>
  <r>
    <d v="2024-05-25T12:58:12"/>
    <s v="card"/>
    <s v="ANON-0000-0000-0213"/>
    <n v="32.82"/>
    <s v="Americano with Milk"/>
    <n v="6"/>
    <n v="12"/>
    <x v="2"/>
  </r>
  <r>
    <d v="2024-05-25T16:47:10"/>
    <s v="card"/>
    <s v="ANON-0000-0000-0040"/>
    <n v="32.82"/>
    <s v="Americano with Milk"/>
    <n v="6"/>
    <n v="16"/>
    <x v="2"/>
  </r>
  <r>
    <d v="2024-05-25T16:48:17"/>
    <s v="card"/>
    <s v="ANON-0000-0000-0040"/>
    <n v="27.92"/>
    <s v="Americano"/>
    <n v="6"/>
    <n v="16"/>
    <x v="2"/>
  </r>
  <r>
    <d v="2024-05-26T10:20:02"/>
    <s v="card"/>
    <s v="ANON-0000-0000-0001"/>
    <n v="37.72"/>
    <s v="Latte"/>
    <n v="7"/>
    <n v="10"/>
    <x v="2"/>
  </r>
  <r>
    <d v="2024-05-26T14:24:50"/>
    <s v="card"/>
    <s v="ANON-0000-0000-0214"/>
    <n v="32.82"/>
    <s v="Americano with Milk"/>
    <n v="7"/>
    <n v="14"/>
    <x v="2"/>
  </r>
  <r>
    <d v="2024-05-26T14:26:05"/>
    <s v="card"/>
    <s v="ANON-0000-0000-0215"/>
    <n v="27.92"/>
    <s v="Cortado"/>
    <n v="7"/>
    <n v="14"/>
    <x v="2"/>
  </r>
  <r>
    <d v="2024-05-26T14:40:59"/>
    <s v="card"/>
    <s v="ANON-0000-0000-0216"/>
    <n v="32.82"/>
    <s v="Americano with Milk"/>
    <n v="7"/>
    <n v="14"/>
    <x v="2"/>
  </r>
  <r>
    <d v="2024-05-26T17:19:16"/>
    <s v="card"/>
    <s v="ANON-0000-0000-0217"/>
    <n v="37.72"/>
    <s v="Cappuccino"/>
    <n v="7"/>
    <n v="17"/>
    <x v="2"/>
  </r>
  <r>
    <d v="2024-05-26T18:09:53"/>
    <s v="card"/>
    <s v="ANON-0000-0000-0218"/>
    <n v="37.72"/>
    <s v="Hot Chocolate"/>
    <n v="7"/>
    <n v="18"/>
    <x v="2"/>
  </r>
  <r>
    <d v="2024-05-26T18:11:02"/>
    <s v="card"/>
    <s v="ANON-0000-0000-0218"/>
    <n v="37.72"/>
    <s v="Hot Chocolate"/>
    <n v="7"/>
    <n v="18"/>
    <x v="2"/>
  </r>
  <r>
    <d v="2024-05-26T18:13:14"/>
    <s v="card"/>
    <s v="ANON-0000-0000-0218"/>
    <n v="27.92"/>
    <s v="Americano"/>
    <n v="7"/>
    <n v="18"/>
    <x v="2"/>
  </r>
  <r>
    <d v="2024-05-26T18:39:19"/>
    <s v="card"/>
    <s v="ANON-0000-0000-0219"/>
    <n v="37.72"/>
    <s v="Latte"/>
    <n v="7"/>
    <n v="18"/>
    <x v="2"/>
  </r>
  <r>
    <d v="2024-05-26T20:59:15"/>
    <s v="card"/>
    <s v="ANON-0000-0000-0220"/>
    <n v="37.72"/>
    <s v="Hot Chocolate"/>
    <n v="7"/>
    <n v="20"/>
    <x v="2"/>
  </r>
  <r>
    <d v="2024-05-26T21:00:06"/>
    <s v="card"/>
    <s v="ANON-0000-0000-0220"/>
    <n v="37.72"/>
    <s v="Cappuccino"/>
    <n v="7"/>
    <n v="21"/>
    <x v="2"/>
  </r>
  <r>
    <d v="2024-05-26T21:02:37"/>
    <s v="card"/>
    <s v="ANON-0000-0000-0221"/>
    <n v="27.92"/>
    <s v="Cortado"/>
    <n v="7"/>
    <n v="21"/>
    <x v="2"/>
  </r>
  <r>
    <d v="2024-05-26T21:03:52"/>
    <s v="card"/>
    <s v="ANON-0000-0000-0222"/>
    <n v="37.72"/>
    <s v="Cappuccino"/>
    <n v="7"/>
    <n v="21"/>
    <x v="2"/>
  </r>
  <r>
    <d v="2024-05-26T21:04:59"/>
    <s v="card"/>
    <s v="ANON-0000-0000-0221"/>
    <n v="37.72"/>
    <s v="Latte"/>
    <n v="7"/>
    <n v="21"/>
    <x v="2"/>
  </r>
  <r>
    <d v="2024-05-26T21:06:03"/>
    <s v="card"/>
    <s v="ANON-0000-0000-0223"/>
    <n v="37.72"/>
    <s v="Cappuccino"/>
    <n v="7"/>
    <n v="21"/>
    <x v="2"/>
  </r>
  <r>
    <d v="2024-05-27T11:34:55"/>
    <s v="card"/>
    <s v="ANON-0000-0000-0012"/>
    <n v="27.92"/>
    <s v="Americano"/>
    <n v="1"/>
    <n v="11"/>
    <x v="2"/>
  </r>
  <r>
    <d v="2024-05-27T14:05:22"/>
    <s v="card"/>
    <s v="ANON-0000-0000-0224"/>
    <n v="32.82"/>
    <s v="Americano with Milk"/>
    <n v="1"/>
    <n v="14"/>
    <x v="2"/>
  </r>
  <r>
    <d v="2024-05-27T14:06:44"/>
    <s v="card"/>
    <s v="ANON-0000-0000-0224"/>
    <n v="37.72"/>
    <s v="Cocoa"/>
    <n v="1"/>
    <n v="14"/>
    <x v="2"/>
  </r>
  <r>
    <d v="2024-05-27T15:11:34"/>
    <s v="card"/>
    <s v="ANON-0000-0000-0225"/>
    <n v="27.92"/>
    <s v="Americano"/>
    <n v="1"/>
    <n v="15"/>
    <x v="2"/>
  </r>
  <r>
    <d v="2024-05-27T15:14:06"/>
    <s v="card"/>
    <s v="ANON-0000-0000-0225"/>
    <n v="27.92"/>
    <s v="Americano"/>
    <n v="1"/>
    <n v="15"/>
    <x v="2"/>
  </r>
  <r>
    <d v="2024-05-27T17:50:56"/>
    <s v="card"/>
    <s v="ANON-0000-0000-0203"/>
    <n v="37.72"/>
    <s v="Latte"/>
    <n v="1"/>
    <n v="17"/>
    <x v="2"/>
  </r>
  <r>
    <d v="2024-05-27T18:00:51"/>
    <s v="card"/>
    <s v="ANON-0000-0000-0226"/>
    <n v="27.92"/>
    <s v="Americano"/>
    <n v="1"/>
    <n v="18"/>
    <x v="2"/>
  </r>
  <r>
    <d v="2024-05-27T19:16:27"/>
    <s v="card"/>
    <s v="ANON-0000-0000-0227"/>
    <n v="37.72"/>
    <s v="Latte"/>
    <n v="1"/>
    <n v="19"/>
    <x v="2"/>
  </r>
  <r>
    <d v="2024-05-27T19:17:39"/>
    <s v="card"/>
    <s v="ANON-0000-0000-0228"/>
    <n v="37.72"/>
    <s v="Latte"/>
    <n v="1"/>
    <n v="19"/>
    <x v="2"/>
  </r>
  <r>
    <d v="2024-05-27T21:29:07"/>
    <s v="card"/>
    <s v="ANON-0000-0000-0192"/>
    <n v="32.82"/>
    <s v="Americano with Milk"/>
    <n v="1"/>
    <n v="21"/>
    <x v="2"/>
  </r>
  <r>
    <d v="2024-05-27T21:30:20"/>
    <s v="card"/>
    <s v="ANON-0000-0000-0206"/>
    <n v="37.72"/>
    <s v="Cappuccino"/>
    <n v="1"/>
    <n v="21"/>
    <x v="2"/>
  </r>
  <r>
    <d v="2024-05-28T08:37:09"/>
    <s v="card"/>
    <s v="ANON-0000-0000-0012"/>
    <n v="32.82"/>
    <s v="Americano with Milk"/>
    <n v="2"/>
    <n v="8"/>
    <x v="2"/>
  </r>
  <r>
    <d v="2024-05-28T09:20:11"/>
    <s v="card"/>
    <s v="ANON-0000-0000-0097"/>
    <n v="32.82"/>
    <s v="Americano with Milk"/>
    <n v="2"/>
    <n v="9"/>
    <x v="2"/>
  </r>
  <r>
    <d v="2024-05-28T11:48:18"/>
    <s v="card"/>
    <s v="ANON-0000-0000-0229"/>
    <n v="37.72"/>
    <s v="Cappuccino"/>
    <n v="2"/>
    <n v="11"/>
    <x v="2"/>
  </r>
  <r>
    <d v="2024-05-28T13:14:40"/>
    <s v="card"/>
    <s v="ANON-0000-0000-0230"/>
    <n v="37.72"/>
    <s v="Cappuccino"/>
    <n v="2"/>
    <n v="13"/>
    <x v="2"/>
  </r>
  <r>
    <d v="2024-05-28T14:10:54"/>
    <s v="card"/>
    <s v="ANON-0000-0000-0194"/>
    <n v="37.72"/>
    <s v="Cocoa"/>
    <n v="2"/>
    <n v="14"/>
    <x v="2"/>
  </r>
  <r>
    <d v="2024-05-28T16:25:39"/>
    <s v="card"/>
    <s v="ANON-0000-0000-0141"/>
    <n v="27.92"/>
    <s v="Cortado"/>
    <n v="2"/>
    <n v="16"/>
    <x v="2"/>
  </r>
  <r>
    <d v="2024-05-28T17:21:44"/>
    <s v="cash"/>
    <m/>
    <n v="39"/>
    <s v="Cappuccino"/>
    <n v="2"/>
    <n v="17"/>
    <x v="2"/>
  </r>
  <r>
    <d v="2024-05-28T19:09:29"/>
    <s v="card"/>
    <s v="ANON-0000-0000-0231"/>
    <n v="27.92"/>
    <s v="Americano"/>
    <n v="2"/>
    <n v="19"/>
    <x v="2"/>
  </r>
  <r>
    <d v="2024-05-28T19:10:31"/>
    <s v="card"/>
    <s v="ANON-0000-0000-0231"/>
    <n v="37.72"/>
    <s v="Latte"/>
    <n v="2"/>
    <n v="19"/>
    <x v="2"/>
  </r>
  <r>
    <d v="2024-05-28T20:24:32"/>
    <s v="card"/>
    <s v="ANON-0000-0000-0009"/>
    <n v="32.82"/>
    <s v="Americano with Milk"/>
    <n v="2"/>
    <n v="20"/>
    <x v="2"/>
  </r>
  <r>
    <d v="2024-05-28T20:50:19"/>
    <s v="card"/>
    <s v="ANON-0000-0000-0012"/>
    <n v="27.92"/>
    <s v="Americano"/>
    <n v="2"/>
    <n v="20"/>
    <x v="2"/>
  </r>
  <r>
    <d v="2024-05-29T09:14:44"/>
    <s v="card"/>
    <s v="ANON-0000-0000-0232"/>
    <n v="37.72"/>
    <s v="Latte"/>
    <n v="3"/>
    <n v="9"/>
    <x v="2"/>
  </r>
  <r>
    <d v="2024-05-29T10:48:47"/>
    <s v="cash"/>
    <m/>
    <n v="39"/>
    <s v="Latte"/>
    <n v="3"/>
    <n v="10"/>
    <x v="2"/>
  </r>
  <r>
    <d v="2024-05-29T11:14:03"/>
    <s v="card"/>
    <s v="ANON-0000-0000-0233"/>
    <n v="37.72"/>
    <s v="Hot Chocolate"/>
    <n v="3"/>
    <n v="11"/>
    <x v="2"/>
  </r>
  <r>
    <d v="2024-05-29T15:10:49"/>
    <s v="card"/>
    <s v="ANON-0000-0000-0234"/>
    <n v="27.92"/>
    <s v="Americano"/>
    <n v="3"/>
    <n v="15"/>
    <x v="2"/>
  </r>
  <r>
    <d v="2024-05-29T15:22:56"/>
    <s v="card"/>
    <s v="ANON-0000-0000-0235"/>
    <n v="37.72"/>
    <s v="Latte"/>
    <n v="3"/>
    <n v="15"/>
    <x v="2"/>
  </r>
  <r>
    <d v="2024-05-29T15:45:13"/>
    <s v="card"/>
    <s v="ANON-0000-0000-0236"/>
    <n v="37.72"/>
    <s v="Cappuccino"/>
    <n v="3"/>
    <n v="15"/>
    <x v="2"/>
  </r>
  <r>
    <d v="2024-05-29T16:45:04"/>
    <s v="card"/>
    <s v="ANON-0000-0000-0237"/>
    <n v="37.72"/>
    <s v="Latte"/>
    <n v="3"/>
    <n v="16"/>
    <x v="2"/>
  </r>
  <r>
    <d v="2024-05-29T18:24:03"/>
    <s v="card"/>
    <s v="ANON-0000-0000-0238"/>
    <n v="27.92"/>
    <s v="Cortado"/>
    <n v="3"/>
    <n v="18"/>
    <x v="2"/>
  </r>
  <r>
    <d v="2024-05-29T18:24:59"/>
    <s v="card"/>
    <s v="ANON-0000-0000-0238"/>
    <n v="37.72"/>
    <s v="Latte"/>
    <n v="3"/>
    <n v="18"/>
    <x v="2"/>
  </r>
  <r>
    <d v="2024-05-29T20:30:42"/>
    <s v="card"/>
    <s v="ANON-0000-0000-0239"/>
    <n v="37.72"/>
    <s v="Hot Chocolate"/>
    <n v="3"/>
    <n v="20"/>
    <x v="2"/>
  </r>
  <r>
    <d v="2024-05-29T20:32:35"/>
    <s v="card"/>
    <s v="ANON-0000-0000-0240"/>
    <n v="37.72"/>
    <s v="Cocoa"/>
    <n v="3"/>
    <n v="20"/>
    <x v="2"/>
  </r>
  <r>
    <d v="2024-05-30T08:29:06"/>
    <s v="card"/>
    <s v="ANON-0000-0000-0241"/>
    <n v="37.72"/>
    <s v="Cappuccino"/>
    <n v="4"/>
    <n v="8"/>
    <x v="2"/>
  </r>
  <r>
    <d v="2024-05-30T08:30:22"/>
    <s v="card"/>
    <s v="ANON-0000-0000-0241"/>
    <n v="37.72"/>
    <s v="Latte"/>
    <n v="4"/>
    <n v="8"/>
    <x v="2"/>
  </r>
  <r>
    <d v="2024-05-30T08:37:05"/>
    <s v="card"/>
    <s v="ANON-0000-0000-0242"/>
    <n v="32.82"/>
    <s v="Americano with Milk"/>
    <n v="4"/>
    <n v="8"/>
    <x v="2"/>
  </r>
  <r>
    <d v="2024-05-30T09:47:59"/>
    <s v="card"/>
    <s v="ANON-0000-0000-0001"/>
    <n v="37.72"/>
    <s v="Latte"/>
    <n v="4"/>
    <n v="9"/>
    <x v="2"/>
  </r>
  <r>
    <d v="2024-05-30T14:56:15"/>
    <s v="card"/>
    <s v="ANON-0000-0000-0097"/>
    <n v="32.82"/>
    <s v="Americano with Milk"/>
    <n v="4"/>
    <n v="14"/>
    <x v="2"/>
  </r>
  <r>
    <d v="2024-05-30T15:16:16"/>
    <s v="card"/>
    <s v="ANON-0000-0000-0243"/>
    <n v="23.02"/>
    <s v="Espresso"/>
    <n v="4"/>
    <n v="15"/>
    <x v="2"/>
  </r>
  <r>
    <d v="2024-05-30T15:17:39"/>
    <s v="card"/>
    <s v="ANON-0000-0000-0012"/>
    <n v="23.02"/>
    <s v="Espresso"/>
    <n v="4"/>
    <n v="15"/>
    <x v="2"/>
  </r>
  <r>
    <d v="2024-05-30T19:53:11"/>
    <s v="card"/>
    <s v="ANON-0000-0000-0206"/>
    <n v="37.72"/>
    <s v="Cappuccino"/>
    <n v="4"/>
    <n v="19"/>
    <x v="2"/>
  </r>
  <r>
    <d v="2024-05-30T20:31:05"/>
    <s v="card"/>
    <s v="ANON-0000-0000-0244"/>
    <n v="37.72"/>
    <s v="Latte"/>
    <n v="4"/>
    <n v="20"/>
    <x v="2"/>
  </r>
  <r>
    <d v="2024-05-30T20:46:14"/>
    <s v="card"/>
    <s v="ANON-0000-0000-0009"/>
    <n v="37.72"/>
    <s v="Hot Chocolate"/>
    <n v="4"/>
    <n v="20"/>
    <x v="2"/>
  </r>
  <r>
    <d v="2024-05-30T20:47:22"/>
    <s v="card"/>
    <s v="ANON-0000-0000-0009"/>
    <n v="32.82"/>
    <s v="Americano with Milk"/>
    <n v="4"/>
    <n v="20"/>
    <x v="2"/>
  </r>
  <r>
    <d v="2024-05-31T07:53:57"/>
    <s v="card"/>
    <s v="ANON-0000-0000-0245"/>
    <n v="32.82"/>
    <s v="Americano with Milk"/>
    <n v="5"/>
    <n v="7"/>
    <x v="2"/>
  </r>
  <r>
    <d v="2024-05-31T09:21:08"/>
    <s v="card"/>
    <s v="ANON-0000-0000-0246"/>
    <n v="37.72"/>
    <s v="Latte"/>
    <n v="5"/>
    <n v="9"/>
    <x v="2"/>
  </r>
  <r>
    <d v="2024-05-31T09:23:59"/>
    <s v="cash"/>
    <m/>
    <n v="39"/>
    <s v="Latte"/>
    <n v="5"/>
    <n v="9"/>
    <x v="2"/>
  </r>
  <r>
    <d v="2024-05-31T10:38:08"/>
    <s v="card"/>
    <s v="ANON-0000-0000-0247"/>
    <n v="37.72"/>
    <s v="Hot Chocolate"/>
    <n v="5"/>
    <n v="10"/>
    <x v="2"/>
  </r>
  <r>
    <d v="2024-05-31T10:39:06"/>
    <s v="card"/>
    <s v="ANON-0000-0000-0248"/>
    <n v="37.72"/>
    <s v="Cocoa"/>
    <n v="5"/>
    <n v="10"/>
    <x v="2"/>
  </r>
  <r>
    <d v="2024-05-31T14:50:13"/>
    <s v="card"/>
    <s v="ANON-0000-0000-0249"/>
    <n v="32.82"/>
    <s v="Americano with Milk"/>
    <n v="5"/>
    <n v="14"/>
    <x v="2"/>
  </r>
  <r>
    <d v="2024-05-31T18:23:45"/>
    <s v="card"/>
    <s v="ANON-0000-0000-0250"/>
    <n v="37.72"/>
    <s v="Latte"/>
    <n v="5"/>
    <n v="18"/>
    <x v="2"/>
  </r>
  <r>
    <d v="2024-05-31T18:25:03"/>
    <s v="card"/>
    <s v="ANON-0000-0000-0250"/>
    <n v="37.72"/>
    <s v="Latte"/>
    <n v="5"/>
    <n v="18"/>
    <x v="2"/>
  </r>
  <r>
    <d v="2024-05-31T20:06:39"/>
    <s v="card"/>
    <s v="ANON-0000-0000-0180"/>
    <n v="37.72"/>
    <s v="Cappuccino"/>
    <n v="5"/>
    <n v="20"/>
    <x v="2"/>
  </r>
  <r>
    <d v="2024-05-31T20:33:06"/>
    <s v="card"/>
    <s v="ANON-0000-0000-0134"/>
    <n v="32.82"/>
    <s v="Americano with Milk"/>
    <n v="5"/>
    <n v="20"/>
    <x v="2"/>
  </r>
  <r>
    <d v="2024-05-31T20:34:33"/>
    <s v="card"/>
    <s v="ANON-0000-0000-0134"/>
    <n v="37.72"/>
    <s v="Latte"/>
    <n v="5"/>
    <n v="20"/>
    <x v="2"/>
  </r>
  <r>
    <d v="2024-05-31T22:05:47"/>
    <s v="card"/>
    <s v="ANON-0000-0000-0206"/>
    <n v="37.72"/>
    <s v="Cappuccino"/>
    <n v="5"/>
    <n v="22"/>
    <x v="2"/>
  </r>
  <r>
    <d v="2024-05-31T22:06:52"/>
    <s v="card"/>
    <s v="ANON-0000-0000-0206"/>
    <n v="32.82"/>
    <s v="Americano with Milk"/>
    <n v="5"/>
    <n v="22"/>
    <x v="2"/>
  </r>
  <r>
    <d v="2024-05-31T22:07:55"/>
    <s v="card"/>
    <s v="ANON-0000-0000-0206"/>
    <n v="27.92"/>
    <s v="Cortado"/>
    <n v="5"/>
    <n v="22"/>
    <x v="2"/>
  </r>
  <r>
    <d v="2024-06-01T08:27:02"/>
    <s v="card"/>
    <s v="ANON-0000-0000-0141"/>
    <n v="27.92"/>
    <s v="Cortado"/>
    <n v="6"/>
    <n v="8"/>
    <x v="3"/>
  </r>
  <r>
    <d v="2024-06-01T09:48:25"/>
    <s v="card"/>
    <s v="ANON-0000-0000-0232"/>
    <n v="37.72"/>
    <s v="Latte"/>
    <n v="6"/>
    <n v="9"/>
    <x v="3"/>
  </r>
  <r>
    <d v="2024-06-01T11:38:09"/>
    <s v="card"/>
    <s v="ANON-0000-0000-0250"/>
    <n v="37.72"/>
    <s v="Latte"/>
    <n v="6"/>
    <n v="11"/>
    <x v="3"/>
  </r>
  <r>
    <d v="2024-06-01T14:28:54"/>
    <s v="card"/>
    <s v="ANON-0000-0000-0097"/>
    <n v="32.82"/>
    <s v="Americano with Milk"/>
    <n v="6"/>
    <n v="14"/>
    <x v="3"/>
  </r>
  <r>
    <d v="2024-06-01T18:20:13"/>
    <s v="card"/>
    <s v="ANON-0000-0000-0251"/>
    <n v="32.82"/>
    <s v="Americano with Milk"/>
    <n v="6"/>
    <n v="18"/>
    <x v="3"/>
  </r>
  <r>
    <d v="2024-06-01T18:21:15"/>
    <s v="card"/>
    <s v="ANON-0000-0000-0251"/>
    <n v="32.82"/>
    <s v="Americano with Milk"/>
    <n v="6"/>
    <n v="18"/>
    <x v="3"/>
  </r>
  <r>
    <d v="2024-06-01T20:50:10"/>
    <s v="card"/>
    <s v="ANON-0000-0000-0154"/>
    <n v="37.72"/>
    <s v="Cappuccino"/>
    <n v="6"/>
    <n v="20"/>
    <x v="3"/>
  </r>
  <r>
    <d v="2024-06-01T20:51:14"/>
    <s v="card"/>
    <s v="ANON-0000-0000-0154"/>
    <n v="37.72"/>
    <s v="Cappuccino"/>
    <n v="6"/>
    <n v="20"/>
    <x v="3"/>
  </r>
  <r>
    <d v="2024-06-01T20:54:59"/>
    <s v="cash"/>
    <m/>
    <n v="39"/>
    <s v="Cocoa"/>
    <n v="6"/>
    <n v="20"/>
    <x v="3"/>
  </r>
  <r>
    <d v="2024-06-01T20:59:10"/>
    <s v="card"/>
    <s v="ANON-0000-0000-0252"/>
    <n v="37.72"/>
    <s v="Cocoa"/>
    <n v="6"/>
    <n v="20"/>
    <x v="3"/>
  </r>
  <r>
    <d v="2024-06-01T21:51:05"/>
    <s v="card"/>
    <s v="ANON-0000-0000-0009"/>
    <n v="32.82"/>
    <s v="Americano with Milk"/>
    <n v="6"/>
    <n v="21"/>
    <x v="3"/>
  </r>
  <r>
    <d v="2024-06-02T20:03:26"/>
    <s v="card"/>
    <s v="ANON-0000-0000-0009"/>
    <n v="37.72"/>
    <s v="Latte"/>
    <n v="7"/>
    <n v="20"/>
    <x v="3"/>
  </r>
  <r>
    <d v="2024-06-02T20:24:02"/>
    <s v="card"/>
    <s v="ANON-0000-0000-0040"/>
    <n v="32.82"/>
    <s v="Americano with Milk"/>
    <n v="7"/>
    <n v="20"/>
    <x v="3"/>
  </r>
  <r>
    <d v="2024-06-02T20:25:07"/>
    <s v="card"/>
    <s v="ANON-0000-0000-0040"/>
    <n v="37.72"/>
    <s v="Cappuccino"/>
    <n v="7"/>
    <n v="20"/>
    <x v="3"/>
  </r>
  <r>
    <d v="2024-06-02T21:07:21"/>
    <s v="card"/>
    <s v="ANON-0000-0000-0097"/>
    <n v="32.82"/>
    <s v="Americano with Milk"/>
    <n v="7"/>
    <n v="21"/>
    <x v="3"/>
  </r>
  <r>
    <d v="2024-06-02T21:30:12"/>
    <s v="card"/>
    <s v="ANON-0000-0000-0253"/>
    <n v="37.72"/>
    <s v="Latte"/>
    <n v="7"/>
    <n v="21"/>
    <x v="3"/>
  </r>
  <r>
    <d v="2024-06-02T22:43:11"/>
    <s v="cash"/>
    <m/>
    <n v="34"/>
    <s v="Americano with Milk"/>
    <n v="7"/>
    <n v="22"/>
    <x v="3"/>
  </r>
  <r>
    <d v="2024-06-03T10:12:04"/>
    <s v="card"/>
    <s v="ANON-0000-0000-0001"/>
    <n v="37.72"/>
    <s v="Latte"/>
    <n v="1"/>
    <n v="10"/>
    <x v="3"/>
  </r>
  <r>
    <d v="2024-06-03T10:27:50"/>
    <s v="card"/>
    <s v="ANON-0000-0000-0191"/>
    <n v="37.72"/>
    <s v="Latte"/>
    <n v="1"/>
    <n v="10"/>
    <x v="3"/>
  </r>
  <r>
    <d v="2024-06-03T14:31:42"/>
    <s v="card"/>
    <s v="ANON-0000-0000-0025"/>
    <n v="37.72"/>
    <s v="Cappuccino"/>
    <n v="1"/>
    <n v="14"/>
    <x v="3"/>
  </r>
  <r>
    <d v="2024-06-03T14:33:01"/>
    <s v="card"/>
    <s v="ANON-0000-0000-0024"/>
    <n v="32.82"/>
    <s v="Americano with Milk"/>
    <n v="1"/>
    <n v="14"/>
    <x v="3"/>
  </r>
  <r>
    <d v="2024-06-03T14:34:07"/>
    <s v="card"/>
    <s v="ANON-0000-0000-0009"/>
    <n v="37.72"/>
    <s v="Latte"/>
    <n v="1"/>
    <n v="14"/>
    <x v="3"/>
  </r>
  <r>
    <d v="2024-06-03T21:42:52"/>
    <s v="cash"/>
    <m/>
    <n v="34"/>
    <s v="Americano with Milk"/>
    <n v="1"/>
    <n v="21"/>
    <x v="3"/>
  </r>
  <r>
    <d v="2024-06-03T21:43:37"/>
    <s v="cash"/>
    <m/>
    <n v="34"/>
    <s v="Americano with Milk"/>
    <n v="1"/>
    <n v="21"/>
    <x v="3"/>
  </r>
  <r>
    <d v="2024-06-04T09:23:43"/>
    <s v="card"/>
    <s v="ANON-0000-0000-0141"/>
    <n v="27.92"/>
    <s v="Cortado"/>
    <n v="2"/>
    <n v="9"/>
    <x v="3"/>
  </r>
  <r>
    <d v="2024-06-04T10:27:14"/>
    <s v="card"/>
    <s v="ANON-0000-0000-0097"/>
    <n v="32.82"/>
    <s v="Americano with Milk"/>
    <n v="2"/>
    <n v="10"/>
    <x v="3"/>
  </r>
  <r>
    <d v="2024-06-04T12:02:10"/>
    <s v="card"/>
    <s v="ANON-0000-0000-0254"/>
    <n v="37.72"/>
    <s v="Latte"/>
    <n v="2"/>
    <n v="12"/>
    <x v="3"/>
  </r>
  <r>
    <d v="2024-06-04T12:05:29"/>
    <s v="card"/>
    <s v="ANON-0000-0000-0254"/>
    <n v="37.72"/>
    <s v="Hot Chocolate"/>
    <n v="2"/>
    <n v="12"/>
    <x v="3"/>
  </r>
  <r>
    <d v="2024-06-04T15:30:32"/>
    <s v="card"/>
    <s v="ANON-0000-0000-0255"/>
    <n v="37.72"/>
    <s v="Latte"/>
    <n v="2"/>
    <n v="15"/>
    <x v="3"/>
  </r>
  <r>
    <d v="2024-06-04T17:46:37"/>
    <s v="card"/>
    <s v="ANON-0000-0000-0192"/>
    <n v="27.92"/>
    <s v="Cortado"/>
    <n v="2"/>
    <n v="17"/>
    <x v="3"/>
  </r>
  <r>
    <d v="2024-06-04T17:47:29"/>
    <s v="card"/>
    <s v="ANON-0000-0000-0192"/>
    <n v="37.72"/>
    <s v="Cappuccino"/>
    <n v="2"/>
    <n v="17"/>
    <x v="3"/>
  </r>
  <r>
    <d v="2024-06-04T20:13:01"/>
    <s v="card"/>
    <s v="ANON-0000-0000-0256"/>
    <n v="37.72"/>
    <s v="Hot Chocolate"/>
    <n v="2"/>
    <n v="20"/>
    <x v="3"/>
  </r>
  <r>
    <d v="2024-06-04T20:50:34"/>
    <s v="card"/>
    <s v="ANON-0000-0000-0257"/>
    <n v="37.72"/>
    <s v="Cappuccino"/>
    <n v="2"/>
    <n v="20"/>
    <x v="3"/>
  </r>
  <r>
    <d v="2024-06-04T21:31:59"/>
    <s v="card"/>
    <s v="ANON-0000-0000-0258"/>
    <n v="27.92"/>
    <s v="Cortado"/>
    <n v="2"/>
    <n v="21"/>
    <x v="3"/>
  </r>
  <r>
    <d v="2024-06-04T21:33:03"/>
    <s v="card"/>
    <s v="ANON-0000-0000-0259"/>
    <n v="32.82"/>
    <s v="Americano with Milk"/>
    <n v="2"/>
    <n v="21"/>
    <x v="3"/>
  </r>
  <r>
    <d v="2024-06-04T21:34:56"/>
    <s v="card"/>
    <s v="ANON-0000-0000-0260"/>
    <n v="32.82"/>
    <s v="Americano with Milk"/>
    <n v="2"/>
    <n v="21"/>
    <x v="3"/>
  </r>
  <r>
    <d v="2024-06-04T21:36:07"/>
    <s v="card"/>
    <s v="ANON-0000-0000-0260"/>
    <n v="32.82"/>
    <s v="Americano with Milk"/>
    <n v="2"/>
    <n v="21"/>
    <x v="3"/>
  </r>
  <r>
    <d v="2024-06-04T21:37:15"/>
    <s v="card"/>
    <s v="ANON-0000-0000-0260"/>
    <n v="32.82"/>
    <s v="Americano with Milk"/>
    <n v="2"/>
    <n v="21"/>
    <x v="3"/>
  </r>
  <r>
    <d v="2024-06-05T08:21:49"/>
    <s v="card"/>
    <s v="ANON-0000-0000-0261"/>
    <n v="37.72"/>
    <s v="Cappuccino"/>
    <n v="3"/>
    <n v="8"/>
    <x v="3"/>
  </r>
  <r>
    <d v="2024-06-05T08:23:07"/>
    <s v="card"/>
    <s v="ANON-0000-0000-0261"/>
    <n v="37.72"/>
    <s v="Cappuccino"/>
    <n v="3"/>
    <n v="8"/>
    <x v="3"/>
  </r>
  <r>
    <d v="2024-06-05T09:22:43"/>
    <s v="card"/>
    <s v="ANON-0000-0000-0262"/>
    <n v="27.92"/>
    <s v="Americano"/>
    <n v="3"/>
    <n v="9"/>
    <x v="3"/>
  </r>
  <r>
    <d v="2024-06-05T10:28:51"/>
    <s v="card"/>
    <s v="ANON-0000-0000-0001"/>
    <n v="37.72"/>
    <s v="Latte"/>
    <n v="3"/>
    <n v="10"/>
    <x v="3"/>
  </r>
  <r>
    <d v="2024-06-05T10:40:53"/>
    <s v="card"/>
    <s v="ANON-0000-0000-0097"/>
    <n v="32.82"/>
    <s v="Americano with Milk"/>
    <n v="3"/>
    <n v="10"/>
    <x v="3"/>
  </r>
  <r>
    <d v="2024-06-05T19:43:58"/>
    <s v="card"/>
    <s v="ANON-0000-0000-0263"/>
    <n v="32.82"/>
    <s v="Americano with Milk"/>
    <n v="3"/>
    <n v="19"/>
    <x v="3"/>
  </r>
  <r>
    <d v="2024-06-05T19:59:54"/>
    <s v="card"/>
    <s v="ANON-0000-0000-0264"/>
    <n v="37.72"/>
    <s v="Latte"/>
    <n v="3"/>
    <n v="19"/>
    <x v="3"/>
  </r>
  <r>
    <d v="2024-06-05T20:10:48"/>
    <s v="card"/>
    <s v="ANON-0000-0000-0220"/>
    <n v="37.72"/>
    <s v="Cocoa"/>
    <n v="3"/>
    <n v="20"/>
    <x v="3"/>
  </r>
  <r>
    <d v="2024-06-05T20:12:02"/>
    <s v="card"/>
    <s v="ANON-0000-0000-0220"/>
    <n v="27.92"/>
    <s v="Cortado"/>
    <n v="3"/>
    <n v="20"/>
    <x v="3"/>
  </r>
  <r>
    <d v="2024-06-06T08:52:56"/>
    <s v="card"/>
    <s v="ANON-0000-0000-0097"/>
    <n v="32.82"/>
    <s v="Americano with Milk"/>
    <n v="4"/>
    <n v="8"/>
    <x v="3"/>
  </r>
  <r>
    <d v="2024-06-06T08:54:08"/>
    <s v="card"/>
    <s v="ANON-0000-0000-0097"/>
    <n v="32.82"/>
    <s v="Americano with Milk"/>
    <n v="4"/>
    <n v="8"/>
    <x v="3"/>
  </r>
  <r>
    <d v="2024-06-06T10:36:10"/>
    <s v="card"/>
    <s v="ANON-0000-0000-0001"/>
    <n v="37.72"/>
    <s v="Latte"/>
    <n v="4"/>
    <n v="10"/>
    <x v="3"/>
  </r>
  <r>
    <d v="2024-06-06T12:17:41"/>
    <s v="card"/>
    <s v="ANON-0000-0000-0265"/>
    <n v="27.92"/>
    <s v="Americano"/>
    <n v="4"/>
    <n v="12"/>
    <x v="3"/>
  </r>
  <r>
    <d v="2024-06-06T15:11:14"/>
    <s v="card"/>
    <s v="ANON-0000-0000-0224"/>
    <n v="32.82"/>
    <s v="Americano with Milk"/>
    <n v="4"/>
    <n v="15"/>
    <x v="3"/>
  </r>
  <r>
    <d v="2024-06-06T15:24:06"/>
    <s v="card"/>
    <s v="ANON-0000-0000-0266"/>
    <n v="37.72"/>
    <s v="Cappuccino"/>
    <n v="4"/>
    <n v="15"/>
    <x v="3"/>
  </r>
  <r>
    <d v="2024-06-06T21:14:05"/>
    <s v="card"/>
    <s v="ANON-0000-0000-0267"/>
    <n v="37.72"/>
    <s v="Latte"/>
    <n v="4"/>
    <n v="21"/>
    <x v="3"/>
  </r>
  <r>
    <d v="2024-06-06T21:15:42"/>
    <s v="card"/>
    <s v="ANON-0000-0000-0267"/>
    <n v="37.72"/>
    <s v="Latte"/>
    <n v="4"/>
    <n v="21"/>
    <x v="3"/>
  </r>
  <r>
    <d v="2024-06-06T21:18:27"/>
    <s v="card"/>
    <s v="ANON-0000-0000-0206"/>
    <n v="37.72"/>
    <s v="Cappuccino"/>
    <n v="4"/>
    <n v="21"/>
    <x v="3"/>
  </r>
  <r>
    <d v="2024-06-06T21:19:30"/>
    <s v="card"/>
    <s v="ANON-0000-0000-0206"/>
    <n v="32.82"/>
    <s v="Americano with Milk"/>
    <n v="4"/>
    <n v="21"/>
    <x v="3"/>
  </r>
  <r>
    <d v="2024-06-06T21:21:04"/>
    <s v="card"/>
    <s v="ANON-0000-0000-0267"/>
    <n v="37.72"/>
    <s v="Latte"/>
    <n v="4"/>
    <n v="21"/>
    <x v="3"/>
  </r>
  <r>
    <d v="2024-06-07T08:18:04"/>
    <s v="card"/>
    <s v="ANON-0000-0000-0268"/>
    <n v="37.72"/>
    <s v="Cappuccino"/>
    <n v="5"/>
    <n v="8"/>
    <x v="3"/>
  </r>
  <r>
    <d v="2024-06-07T10:35:28"/>
    <s v="card"/>
    <s v="ANON-0000-0000-0269"/>
    <n v="23.02"/>
    <s v="Espresso"/>
    <n v="5"/>
    <n v="10"/>
    <x v="3"/>
  </r>
  <r>
    <d v="2024-06-07T13:34:18"/>
    <s v="card"/>
    <s v="ANON-0000-0000-0164"/>
    <n v="32.82"/>
    <s v="Americano with Milk"/>
    <n v="5"/>
    <n v="13"/>
    <x v="3"/>
  </r>
  <r>
    <d v="2024-06-07T16:45:42"/>
    <s v="card"/>
    <s v="ANON-0000-0000-0270"/>
    <n v="27.92"/>
    <s v="Cortado"/>
    <n v="5"/>
    <n v="16"/>
    <x v="3"/>
  </r>
  <r>
    <d v="2024-06-07T16:47:15"/>
    <s v="card"/>
    <s v="ANON-0000-0000-0270"/>
    <n v="27.92"/>
    <s v="Cortado"/>
    <n v="5"/>
    <n v="16"/>
    <x v="3"/>
  </r>
  <r>
    <d v="2024-06-08T09:04:20"/>
    <s v="card"/>
    <s v="ANON-0000-0000-0271"/>
    <n v="27.92"/>
    <s v="Cortado"/>
    <n v="6"/>
    <n v="9"/>
    <x v="3"/>
  </r>
  <r>
    <d v="2024-06-08T09:26:11"/>
    <s v="card"/>
    <s v="ANON-0000-0000-0097"/>
    <n v="32.82"/>
    <s v="Americano with Milk"/>
    <n v="6"/>
    <n v="9"/>
    <x v="3"/>
  </r>
  <r>
    <d v="2024-06-08T20:24:54"/>
    <s v="card"/>
    <s v="ANON-0000-0000-0134"/>
    <n v="37.72"/>
    <s v="Cappuccino"/>
    <n v="6"/>
    <n v="20"/>
    <x v="3"/>
  </r>
  <r>
    <d v="2024-06-08T20:25:56"/>
    <s v="card"/>
    <s v="ANON-0000-0000-0134"/>
    <n v="37.72"/>
    <s v="Cappuccino"/>
    <n v="6"/>
    <n v="20"/>
    <x v="3"/>
  </r>
  <r>
    <d v="2024-06-09T08:15:53"/>
    <s v="card"/>
    <s v="ANON-0000-0000-0097"/>
    <n v="37.72"/>
    <s v="Latte"/>
    <n v="7"/>
    <n v="8"/>
    <x v="3"/>
  </r>
  <r>
    <d v="2024-06-09T10:30:04"/>
    <s v="card"/>
    <s v="ANON-0000-0000-0272"/>
    <n v="37.72"/>
    <s v="Latte"/>
    <n v="7"/>
    <n v="10"/>
    <x v="3"/>
  </r>
  <r>
    <d v="2024-06-09T10:52:06"/>
    <s v="card"/>
    <s v="ANON-0000-0000-0273"/>
    <n v="37.72"/>
    <s v="Cappuccino"/>
    <n v="7"/>
    <n v="10"/>
    <x v="3"/>
  </r>
  <r>
    <d v="2024-06-09T11:04:41"/>
    <s v="card"/>
    <s v="ANON-0000-0000-0141"/>
    <n v="27.92"/>
    <s v="Cortado"/>
    <n v="7"/>
    <n v="11"/>
    <x v="3"/>
  </r>
  <r>
    <d v="2024-06-09T11:07:08"/>
    <s v="card"/>
    <s v="ANON-0000-0000-0274"/>
    <n v="23.02"/>
    <s v="Espresso"/>
    <n v="7"/>
    <n v="11"/>
    <x v="3"/>
  </r>
  <r>
    <d v="2024-06-09T11:52:50"/>
    <s v="card"/>
    <s v="ANON-0000-0000-0275"/>
    <n v="37.72"/>
    <s v="Cappuccino"/>
    <n v="7"/>
    <n v="11"/>
    <x v="3"/>
  </r>
  <r>
    <d v="2024-06-09T12:11:24"/>
    <s v="card"/>
    <s v="ANON-0000-0000-0276"/>
    <n v="32.82"/>
    <s v="Americano with Milk"/>
    <n v="7"/>
    <n v="12"/>
    <x v="3"/>
  </r>
  <r>
    <d v="2024-06-09T12:13:08"/>
    <s v="card"/>
    <s v="ANON-0000-0000-0276"/>
    <n v="37.72"/>
    <s v="Latte"/>
    <n v="7"/>
    <n v="12"/>
    <x v="3"/>
  </r>
  <r>
    <d v="2024-06-09T12:14:11"/>
    <s v="card"/>
    <s v="ANON-0000-0000-0276"/>
    <n v="37.72"/>
    <s v="Latte"/>
    <n v="7"/>
    <n v="12"/>
    <x v="3"/>
  </r>
  <r>
    <d v="2024-06-09T15:10:31"/>
    <s v="card"/>
    <s v="ANON-0000-0000-0277"/>
    <n v="27.92"/>
    <s v="Cortado"/>
    <n v="7"/>
    <n v="15"/>
    <x v="3"/>
  </r>
  <r>
    <d v="2024-06-09T16:17:28"/>
    <s v="card"/>
    <s v="ANON-0000-0000-0278"/>
    <n v="37.72"/>
    <s v="Cappuccino"/>
    <n v="7"/>
    <n v="16"/>
    <x v="3"/>
  </r>
  <r>
    <d v="2024-06-09T19:21:19"/>
    <s v="card"/>
    <s v="ANON-0000-0000-0279"/>
    <n v="32.82"/>
    <s v="Americano with Milk"/>
    <n v="7"/>
    <n v="19"/>
    <x v="3"/>
  </r>
  <r>
    <d v="2024-06-09T21:05:09"/>
    <s v="card"/>
    <s v="ANON-0000-0000-0280"/>
    <n v="27.92"/>
    <s v="Americano"/>
    <n v="7"/>
    <n v="21"/>
    <x v="3"/>
  </r>
  <r>
    <d v="2024-06-10T12:47:50"/>
    <s v="card"/>
    <s v="ANON-0000-0000-0281"/>
    <n v="37.72"/>
    <s v="Cappuccino"/>
    <n v="1"/>
    <n v="12"/>
    <x v="3"/>
  </r>
  <r>
    <d v="2024-06-10T12:56:48"/>
    <s v="card"/>
    <s v="ANON-0000-0000-0097"/>
    <n v="37.72"/>
    <s v="Latte"/>
    <n v="1"/>
    <n v="12"/>
    <x v="3"/>
  </r>
  <r>
    <d v="2024-06-10T19:04:28"/>
    <s v="card"/>
    <s v="ANON-0000-0000-0282"/>
    <n v="37.72"/>
    <s v="Hot Chocolate"/>
    <n v="1"/>
    <n v="19"/>
    <x v="3"/>
  </r>
  <r>
    <d v="2024-06-10T19:05:23"/>
    <s v="card"/>
    <s v="ANON-0000-0000-0282"/>
    <n v="37.72"/>
    <s v="Hot Chocolate"/>
    <n v="1"/>
    <n v="19"/>
    <x v="3"/>
  </r>
  <r>
    <d v="2024-06-10T19:37:24"/>
    <s v="card"/>
    <s v="ANON-0000-0000-0283"/>
    <n v="37.72"/>
    <s v="Latte"/>
    <n v="1"/>
    <n v="19"/>
    <x v="3"/>
  </r>
  <r>
    <d v="2024-06-10T19:38:20"/>
    <s v="card"/>
    <s v="ANON-0000-0000-0283"/>
    <n v="37.72"/>
    <s v="Latte"/>
    <n v="1"/>
    <n v="19"/>
    <x v="3"/>
  </r>
  <r>
    <d v="2024-06-11T10:38:04"/>
    <s v="card"/>
    <s v="ANON-0000-0000-0284"/>
    <n v="32.82"/>
    <s v="Americano with Milk"/>
    <n v="2"/>
    <n v="10"/>
    <x v="3"/>
  </r>
  <r>
    <d v="2024-06-11T18:48:25"/>
    <s v="card"/>
    <s v="ANON-0000-0000-0285"/>
    <n v="37.72"/>
    <s v="Latte"/>
    <n v="2"/>
    <n v="18"/>
    <x v="3"/>
  </r>
  <r>
    <d v="2024-06-11T18:49:36"/>
    <s v="card"/>
    <s v="ANON-0000-0000-0285"/>
    <n v="37.72"/>
    <s v="Latte"/>
    <n v="2"/>
    <n v="18"/>
    <x v="3"/>
  </r>
  <r>
    <d v="2024-06-11T21:17:03"/>
    <s v="card"/>
    <s v="ANON-0000-0000-0286"/>
    <n v="37.72"/>
    <s v="Hot Chocolate"/>
    <n v="2"/>
    <n v="21"/>
    <x v="3"/>
  </r>
  <r>
    <d v="2024-06-11T21:27:42"/>
    <s v="card"/>
    <s v="ANON-0000-0000-0287"/>
    <n v="32.82"/>
    <s v="Americano with Milk"/>
    <n v="2"/>
    <n v="21"/>
    <x v="3"/>
  </r>
  <r>
    <d v="2024-06-11T21:28:50"/>
    <s v="card"/>
    <s v="ANON-0000-0000-0287"/>
    <n v="32.82"/>
    <s v="Americano with Milk"/>
    <n v="2"/>
    <n v="21"/>
    <x v="3"/>
  </r>
  <r>
    <d v="2024-06-12T10:18:19"/>
    <s v="card"/>
    <s v="ANON-0000-0000-0288"/>
    <n v="37.72"/>
    <s v="Hot Chocolate"/>
    <n v="3"/>
    <n v="10"/>
    <x v="3"/>
  </r>
  <r>
    <d v="2024-06-12T11:51:44"/>
    <s v="card"/>
    <s v="ANON-0000-0000-0289"/>
    <n v="37.72"/>
    <s v="Cappuccino"/>
    <n v="3"/>
    <n v="11"/>
    <x v="3"/>
  </r>
  <r>
    <d v="2024-06-12T17:41:17"/>
    <s v="card"/>
    <s v="ANON-0000-0000-0283"/>
    <n v="37.72"/>
    <s v="Latte"/>
    <n v="3"/>
    <n v="17"/>
    <x v="3"/>
  </r>
  <r>
    <d v="2024-06-12T17:47:28"/>
    <s v="card"/>
    <s v="ANON-0000-0000-0290"/>
    <n v="37.72"/>
    <s v="Latte"/>
    <n v="3"/>
    <n v="17"/>
    <x v="3"/>
  </r>
  <r>
    <d v="2024-06-12T20:16:34"/>
    <s v="card"/>
    <s v="ANON-0000-0000-0256"/>
    <n v="37.72"/>
    <s v="Hot Chocolate"/>
    <n v="3"/>
    <n v="20"/>
    <x v="3"/>
  </r>
  <r>
    <d v="2024-06-12T20:25:34"/>
    <s v="card"/>
    <s v="ANON-0000-0000-0291"/>
    <n v="32.82"/>
    <s v="Americano with Milk"/>
    <n v="3"/>
    <n v="20"/>
    <x v="3"/>
  </r>
  <r>
    <d v="2024-06-13T08:54:24"/>
    <s v="card"/>
    <s v="ANON-0000-0000-0292"/>
    <n v="27.92"/>
    <s v="Americano"/>
    <n v="4"/>
    <n v="8"/>
    <x v="3"/>
  </r>
  <r>
    <d v="2024-06-13T08:57:26"/>
    <s v="card"/>
    <s v="ANON-0000-0000-0097"/>
    <n v="37.72"/>
    <s v="Latte"/>
    <n v="4"/>
    <n v="8"/>
    <x v="3"/>
  </r>
  <r>
    <d v="2024-06-13T09:50:25"/>
    <s v="card"/>
    <s v="ANON-0000-0000-0293"/>
    <n v="32.82"/>
    <s v="Americano with Milk"/>
    <n v="4"/>
    <n v="9"/>
    <x v="3"/>
  </r>
  <r>
    <d v="2024-06-13T09:57:12"/>
    <s v="card"/>
    <s v="ANON-0000-0000-0141"/>
    <n v="27.92"/>
    <s v="Cortado"/>
    <n v="4"/>
    <n v="9"/>
    <x v="3"/>
  </r>
  <r>
    <d v="2024-06-13T17:04:59"/>
    <s v="card"/>
    <s v="ANON-0000-0000-0294"/>
    <n v="32.82"/>
    <s v="Americano with Milk"/>
    <n v="4"/>
    <n v="17"/>
    <x v="3"/>
  </r>
  <r>
    <d v="2024-06-13T17:27:47"/>
    <s v="card"/>
    <s v="ANON-0000-0000-0295"/>
    <n v="37.72"/>
    <s v="Hot Chocolate"/>
    <n v="4"/>
    <n v="17"/>
    <x v="3"/>
  </r>
  <r>
    <d v="2024-06-13T19:22:19"/>
    <s v="card"/>
    <s v="ANON-0000-0000-0296"/>
    <n v="37.72"/>
    <s v="Latte"/>
    <n v="4"/>
    <n v="19"/>
    <x v="3"/>
  </r>
  <r>
    <d v="2024-06-13T20:20:52"/>
    <s v="card"/>
    <s v="ANON-0000-0000-0012"/>
    <n v="32.82"/>
    <s v="Americano with Milk"/>
    <n v="4"/>
    <n v="20"/>
    <x v="3"/>
  </r>
  <r>
    <d v="2024-06-13T20:43:46"/>
    <s v="card"/>
    <s v="ANON-0000-0000-0012"/>
    <n v="23.02"/>
    <s v="Espresso"/>
    <n v="4"/>
    <n v="20"/>
    <x v="3"/>
  </r>
  <r>
    <d v="2024-06-13T20:45:01"/>
    <s v="card"/>
    <s v="ANON-0000-0000-0295"/>
    <n v="23.02"/>
    <s v="Espresso"/>
    <n v="4"/>
    <n v="20"/>
    <x v="3"/>
  </r>
  <r>
    <d v="2024-06-13T20:48:18"/>
    <s v="card"/>
    <s v="ANON-0000-0000-0009"/>
    <n v="32.82"/>
    <s v="Americano with Milk"/>
    <n v="4"/>
    <n v="20"/>
    <x v="3"/>
  </r>
  <r>
    <d v="2024-06-13T21:02:28"/>
    <s v="card"/>
    <s v="ANON-0000-0000-0009"/>
    <n v="32.82"/>
    <s v="Americano with Milk"/>
    <n v="4"/>
    <n v="21"/>
    <x v="3"/>
  </r>
  <r>
    <d v="2024-06-14T07:46:13"/>
    <s v="card"/>
    <s v="ANON-0000-0000-0141"/>
    <n v="27.92"/>
    <s v="Cortado"/>
    <n v="5"/>
    <n v="7"/>
    <x v="3"/>
  </r>
  <r>
    <d v="2024-06-14T10:30:32"/>
    <s v="card"/>
    <s v="ANON-0000-0000-0297"/>
    <n v="27.92"/>
    <s v="Americano"/>
    <n v="5"/>
    <n v="10"/>
    <x v="3"/>
  </r>
  <r>
    <d v="2024-06-14T12:14:42"/>
    <s v="card"/>
    <s v="ANON-0000-0000-0097"/>
    <n v="37.72"/>
    <s v="Latte"/>
    <n v="5"/>
    <n v="12"/>
    <x v="3"/>
  </r>
  <r>
    <d v="2024-06-14T18:29:53"/>
    <s v="card"/>
    <s v="ANON-0000-0000-0298"/>
    <n v="32.82"/>
    <s v="Americano with Milk"/>
    <n v="5"/>
    <n v="18"/>
    <x v="3"/>
  </r>
  <r>
    <d v="2024-06-15T11:26:02"/>
    <s v="card"/>
    <s v="ANON-0000-0000-0299"/>
    <n v="37.72"/>
    <s v="Cappuccino"/>
    <n v="6"/>
    <n v="11"/>
    <x v="3"/>
  </r>
  <r>
    <d v="2024-06-15T12:21:28"/>
    <s v="card"/>
    <s v="ANON-0000-0000-0300"/>
    <n v="37.72"/>
    <s v="Latte"/>
    <n v="6"/>
    <n v="12"/>
    <x v="3"/>
  </r>
  <r>
    <d v="2024-06-15T12:22:47"/>
    <s v="card"/>
    <s v="ANON-0000-0000-0300"/>
    <n v="32.82"/>
    <s v="Americano with Milk"/>
    <n v="6"/>
    <n v="12"/>
    <x v="3"/>
  </r>
  <r>
    <d v="2024-06-15T12:23:52"/>
    <s v="card"/>
    <s v="ANON-0000-0000-0300"/>
    <n v="23.02"/>
    <s v="Espresso"/>
    <n v="6"/>
    <n v="12"/>
    <x v="3"/>
  </r>
  <r>
    <d v="2024-06-15T12:24:35"/>
    <s v="card"/>
    <s v="ANON-0000-0000-0300"/>
    <n v="37.72"/>
    <s v="Cocoa"/>
    <n v="6"/>
    <n v="12"/>
    <x v="3"/>
  </r>
  <r>
    <d v="2024-06-15T12:25:24"/>
    <s v="card"/>
    <s v="ANON-0000-0000-0300"/>
    <n v="32.82"/>
    <s v="Americano with Milk"/>
    <n v="6"/>
    <n v="12"/>
    <x v="3"/>
  </r>
  <r>
    <d v="2024-06-15T16:03:30"/>
    <s v="card"/>
    <s v="ANON-0000-0000-0301"/>
    <n v="32.82"/>
    <s v="Americano with Milk"/>
    <n v="6"/>
    <n v="16"/>
    <x v="3"/>
  </r>
  <r>
    <d v="2024-06-15T18:14:05"/>
    <s v="card"/>
    <s v="ANON-0000-0000-0302"/>
    <n v="27.92"/>
    <s v="Americano"/>
    <n v="6"/>
    <n v="18"/>
    <x v="3"/>
  </r>
  <r>
    <d v="2024-06-16T10:43:51"/>
    <s v="card"/>
    <s v="ANON-0000-0000-0059"/>
    <n v="32.82"/>
    <s v="Americano with Milk"/>
    <n v="7"/>
    <n v="10"/>
    <x v="3"/>
  </r>
  <r>
    <d v="2024-06-16T10:58:41"/>
    <s v="card"/>
    <s v="ANON-0000-0000-0303"/>
    <n v="37.72"/>
    <s v="Latte"/>
    <n v="7"/>
    <n v="10"/>
    <x v="3"/>
  </r>
  <r>
    <d v="2024-06-16T11:00:38"/>
    <s v="card"/>
    <s v="ANON-0000-0000-0303"/>
    <n v="37.72"/>
    <s v="Hot Chocolate"/>
    <n v="7"/>
    <n v="11"/>
    <x v="3"/>
  </r>
  <r>
    <d v="2024-06-16T11:01:41"/>
    <s v="card"/>
    <s v="ANON-0000-0000-0303"/>
    <n v="37.72"/>
    <s v="Hot Chocolate"/>
    <n v="7"/>
    <n v="11"/>
    <x v="3"/>
  </r>
  <r>
    <d v="2024-06-16T12:49:28"/>
    <s v="card"/>
    <s v="ANON-0000-0000-0276"/>
    <n v="32.82"/>
    <s v="Americano with Milk"/>
    <n v="7"/>
    <n v="12"/>
    <x v="3"/>
  </r>
  <r>
    <d v="2024-06-16T14:00:39"/>
    <s v="card"/>
    <s v="ANON-0000-0000-0274"/>
    <n v="23.02"/>
    <s v="Espresso"/>
    <n v="7"/>
    <n v="14"/>
    <x v="3"/>
  </r>
  <r>
    <d v="2024-06-16T15:02:36"/>
    <s v="card"/>
    <s v="ANON-0000-0000-0304"/>
    <n v="32.82"/>
    <s v="Americano with Milk"/>
    <n v="7"/>
    <n v="15"/>
    <x v="3"/>
  </r>
  <r>
    <d v="2024-06-16T15:05:10"/>
    <s v="card"/>
    <s v="ANON-0000-0000-0304"/>
    <n v="32.82"/>
    <s v="Americano with Milk"/>
    <n v="7"/>
    <n v="15"/>
    <x v="3"/>
  </r>
  <r>
    <d v="2024-06-16T15:44:00"/>
    <s v="card"/>
    <s v="ANON-0000-0000-0305"/>
    <n v="37.72"/>
    <s v="Hot Chocolate"/>
    <n v="7"/>
    <n v="15"/>
    <x v="3"/>
  </r>
  <r>
    <d v="2024-06-16T16:47:37"/>
    <s v="card"/>
    <s v="ANON-0000-0000-0306"/>
    <n v="37.72"/>
    <s v="Hot Chocolate"/>
    <n v="7"/>
    <n v="16"/>
    <x v="3"/>
  </r>
  <r>
    <d v="2024-06-16T17:45:17"/>
    <s v="card"/>
    <s v="ANON-0000-0000-0059"/>
    <n v="32.82"/>
    <s v="Americano with Milk"/>
    <n v="7"/>
    <n v="17"/>
    <x v="3"/>
  </r>
  <r>
    <d v="2024-06-16T17:46:17"/>
    <s v="card"/>
    <s v="ANON-0000-0000-0059"/>
    <n v="32.82"/>
    <s v="Americano with Milk"/>
    <n v="7"/>
    <n v="17"/>
    <x v="3"/>
  </r>
  <r>
    <d v="2024-06-17T08:57:24"/>
    <s v="card"/>
    <s v="ANON-0000-0000-0307"/>
    <n v="27.92"/>
    <s v="Americano"/>
    <n v="1"/>
    <n v="8"/>
    <x v="3"/>
  </r>
  <r>
    <d v="2024-06-17T10:12:05"/>
    <s v="card"/>
    <s v="ANON-0000-0000-0308"/>
    <n v="27.92"/>
    <s v="Cortado"/>
    <n v="1"/>
    <n v="10"/>
    <x v="3"/>
  </r>
  <r>
    <d v="2024-06-17T10:13:38"/>
    <s v="card"/>
    <s v="ANON-0000-0000-0308"/>
    <n v="27.92"/>
    <s v="Cortado"/>
    <n v="1"/>
    <n v="10"/>
    <x v="3"/>
  </r>
  <r>
    <d v="2024-06-17T10:55:52"/>
    <s v="card"/>
    <s v="ANON-0000-0000-0042"/>
    <n v="37.72"/>
    <s v="Cappuccino"/>
    <n v="1"/>
    <n v="10"/>
    <x v="3"/>
  </r>
  <r>
    <d v="2024-06-17T14:51:35"/>
    <s v="card"/>
    <s v="ANON-0000-0000-0164"/>
    <n v="37.72"/>
    <s v="Cappuccino"/>
    <n v="1"/>
    <n v="14"/>
    <x v="3"/>
  </r>
  <r>
    <d v="2024-06-17T16:50:13"/>
    <s v="card"/>
    <s v="ANON-0000-0000-0012"/>
    <n v="37.72"/>
    <s v="Cappuccino"/>
    <n v="1"/>
    <n v="16"/>
    <x v="3"/>
  </r>
  <r>
    <d v="2024-06-17T16:51:11"/>
    <s v="card"/>
    <s v="ANON-0000-0000-0012"/>
    <n v="37.72"/>
    <s v="Cappuccino"/>
    <n v="1"/>
    <n v="16"/>
    <x v="3"/>
  </r>
  <r>
    <d v="2024-06-17T16:52:36"/>
    <s v="card"/>
    <s v="ANON-0000-0000-0012"/>
    <n v="27.92"/>
    <s v="Americano"/>
    <n v="1"/>
    <n v="16"/>
    <x v="3"/>
  </r>
  <r>
    <d v="2024-06-17T18:51:20"/>
    <s v="card"/>
    <s v="ANON-0000-0000-0309"/>
    <n v="27.92"/>
    <s v="Americano"/>
    <n v="1"/>
    <n v="18"/>
    <x v="3"/>
  </r>
  <r>
    <d v="2024-06-17T21:16:11"/>
    <s v="card"/>
    <s v="ANON-0000-0000-0009"/>
    <n v="32.82"/>
    <s v="Americano with Milk"/>
    <n v="1"/>
    <n v="21"/>
    <x v="3"/>
  </r>
  <r>
    <d v="2024-06-18T14:04:06"/>
    <s v="card"/>
    <s v="ANON-0000-0000-0299"/>
    <n v="27.92"/>
    <s v="Americano"/>
    <n v="2"/>
    <n v="14"/>
    <x v="3"/>
  </r>
  <r>
    <d v="2024-06-18T14:05:12"/>
    <s v="card"/>
    <s v="ANON-0000-0000-0299"/>
    <n v="37.72"/>
    <s v="Cappuccino"/>
    <n v="2"/>
    <n v="14"/>
    <x v="3"/>
  </r>
  <r>
    <d v="2024-06-18T19:20:41"/>
    <s v="card"/>
    <s v="ANON-0000-0000-0154"/>
    <n v="37.72"/>
    <s v="Cappuccino"/>
    <n v="2"/>
    <n v="19"/>
    <x v="3"/>
  </r>
  <r>
    <d v="2024-06-18T19:21:39"/>
    <s v="card"/>
    <s v="ANON-0000-0000-0154"/>
    <n v="37.72"/>
    <s v="Cappuccino"/>
    <n v="2"/>
    <n v="19"/>
    <x v="3"/>
  </r>
  <r>
    <d v="2024-06-18T20:35:49"/>
    <s v="card"/>
    <s v="ANON-0000-0000-0310"/>
    <n v="27.92"/>
    <s v="Cortado"/>
    <n v="2"/>
    <n v="20"/>
    <x v="3"/>
  </r>
  <r>
    <d v="2024-06-18T21:20:50"/>
    <s v="card"/>
    <s v="ANON-0000-0000-0012"/>
    <n v="32.82"/>
    <s v="Americano with Milk"/>
    <n v="2"/>
    <n v="21"/>
    <x v="3"/>
  </r>
  <r>
    <d v="2024-06-18T21:22:19"/>
    <s v="card"/>
    <s v="ANON-0000-0000-0012"/>
    <n v="32.82"/>
    <s v="Americano with Milk"/>
    <n v="2"/>
    <n v="21"/>
    <x v="3"/>
  </r>
  <r>
    <d v="2024-06-19T07:47:20"/>
    <s v="card"/>
    <s v="ANON-0000-0000-0311"/>
    <n v="37.72"/>
    <s v="Latte"/>
    <n v="3"/>
    <n v="7"/>
    <x v="3"/>
  </r>
  <r>
    <d v="2024-06-19T08:17:55"/>
    <s v="card"/>
    <s v="ANON-0000-0000-0141"/>
    <n v="27.92"/>
    <s v="Cortado"/>
    <n v="3"/>
    <n v="8"/>
    <x v="3"/>
  </r>
  <r>
    <d v="2024-06-19T10:54:00"/>
    <s v="card"/>
    <s v="ANON-0000-0000-0312"/>
    <n v="27.92"/>
    <s v="Americano"/>
    <n v="3"/>
    <n v="10"/>
    <x v="3"/>
  </r>
  <r>
    <d v="2024-06-19T11:11:28"/>
    <s v="card"/>
    <s v="ANON-0000-0000-0313"/>
    <n v="37.72"/>
    <s v="Latte"/>
    <n v="3"/>
    <n v="11"/>
    <x v="3"/>
  </r>
  <r>
    <d v="2024-06-19T11:12:31"/>
    <s v="card"/>
    <s v="ANON-0000-0000-0313"/>
    <n v="37.72"/>
    <s v="Cocoa"/>
    <n v="3"/>
    <n v="11"/>
    <x v="3"/>
  </r>
  <r>
    <d v="2024-06-19T14:21:36"/>
    <s v="card"/>
    <s v="ANON-0000-0000-0164"/>
    <n v="32.82"/>
    <s v="Americano with Milk"/>
    <n v="3"/>
    <n v="14"/>
    <x v="3"/>
  </r>
  <r>
    <d v="2024-06-19T18:28:43"/>
    <s v="card"/>
    <s v="ANON-0000-0000-0153"/>
    <n v="37.72"/>
    <s v="Cappuccino"/>
    <n v="3"/>
    <n v="18"/>
    <x v="3"/>
  </r>
  <r>
    <d v="2024-06-19T18:29:59"/>
    <s v="card"/>
    <s v="ANON-0000-0000-0153"/>
    <n v="37.72"/>
    <s v="Latte"/>
    <n v="3"/>
    <n v="18"/>
    <x v="3"/>
  </r>
  <r>
    <d v="2024-06-19T19:31:31"/>
    <s v="card"/>
    <s v="ANON-0000-0000-0009"/>
    <n v="32.82"/>
    <s v="Americano with Milk"/>
    <n v="3"/>
    <n v="19"/>
    <x v="3"/>
  </r>
  <r>
    <d v="2024-06-19T21:28:59"/>
    <s v="card"/>
    <s v="ANON-0000-0000-0192"/>
    <n v="37.72"/>
    <s v="Cappuccino"/>
    <n v="3"/>
    <n v="21"/>
    <x v="3"/>
  </r>
  <r>
    <d v="2024-06-19T21:30:03"/>
    <s v="card"/>
    <s v="ANON-0000-0000-0192"/>
    <n v="32.82"/>
    <s v="Americano with Milk"/>
    <n v="3"/>
    <n v="21"/>
    <x v="3"/>
  </r>
  <r>
    <d v="2024-06-20T10:50:06"/>
    <s v="card"/>
    <s v="ANON-0000-0000-0097"/>
    <n v="37.72"/>
    <s v="Latte"/>
    <n v="4"/>
    <n v="10"/>
    <x v="3"/>
  </r>
  <r>
    <d v="2024-06-20T18:59:02"/>
    <s v="card"/>
    <s v="ANON-0000-0000-0314"/>
    <n v="37.72"/>
    <s v="Latte"/>
    <n v="4"/>
    <n v="18"/>
    <x v="3"/>
  </r>
  <r>
    <d v="2024-06-20T19:00:00"/>
    <s v="card"/>
    <s v="ANON-0000-0000-0314"/>
    <n v="37.72"/>
    <s v="Latte"/>
    <n v="4"/>
    <n v="19"/>
    <x v="3"/>
  </r>
  <r>
    <d v="2024-06-20T21:39:10"/>
    <s v="card"/>
    <s v="ANON-0000-0000-0257"/>
    <n v="37.72"/>
    <s v="Latte"/>
    <n v="4"/>
    <n v="21"/>
    <x v="3"/>
  </r>
  <r>
    <d v="2024-06-20T21:57:41"/>
    <s v="card"/>
    <s v="ANON-0000-0000-0009"/>
    <n v="37.72"/>
    <s v="Latte"/>
    <n v="4"/>
    <n v="21"/>
    <x v="3"/>
  </r>
  <r>
    <d v="2024-06-20T21:59:18"/>
    <s v="card"/>
    <s v="ANON-0000-0000-0009"/>
    <n v="32.82"/>
    <s v="Americano with Milk"/>
    <n v="4"/>
    <n v="21"/>
    <x v="3"/>
  </r>
  <r>
    <d v="2024-06-21T09:59:56"/>
    <s v="card"/>
    <s v="ANON-0000-0000-0311"/>
    <n v="37.72"/>
    <s v="Latte"/>
    <n v="5"/>
    <n v="9"/>
    <x v="3"/>
  </r>
  <r>
    <d v="2024-06-21T10:01:40"/>
    <s v="card"/>
    <s v="ANON-0000-0000-0315"/>
    <n v="27.92"/>
    <s v="Americano"/>
    <n v="5"/>
    <n v="10"/>
    <x v="3"/>
  </r>
  <r>
    <d v="2024-06-21T13:19:19"/>
    <s v="card"/>
    <s v="ANON-0000-0000-0012"/>
    <n v="32.82"/>
    <s v="Americano with Milk"/>
    <n v="5"/>
    <n v="13"/>
    <x v="3"/>
  </r>
  <r>
    <d v="2024-06-21T13:20:32"/>
    <s v="card"/>
    <s v="ANON-0000-0000-0012"/>
    <n v="32.82"/>
    <s v="Americano with Milk"/>
    <n v="5"/>
    <n v="13"/>
    <x v="3"/>
  </r>
  <r>
    <d v="2024-06-21T18:12:16"/>
    <s v="card"/>
    <s v="ANON-0000-0000-0316"/>
    <n v="23.02"/>
    <s v="Espresso"/>
    <n v="5"/>
    <n v="18"/>
    <x v="3"/>
  </r>
  <r>
    <d v="2024-06-21T19:30:27"/>
    <s v="card"/>
    <s v="ANON-0000-0000-0009"/>
    <n v="37.72"/>
    <s v="Latte"/>
    <n v="5"/>
    <n v="19"/>
    <x v="3"/>
  </r>
  <r>
    <d v="2024-06-21T19:47:06"/>
    <s v="card"/>
    <s v="ANON-0000-0000-0154"/>
    <n v="37.72"/>
    <s v="Cappuccino"/>
    <n v="5"/>
    <n v="19"/>
    <x v="3"/>
  </r>
  <r>
    <d v="2024-06-21T19:48:07"/>
    <s v="card"/>
    <s v="ANON-0000-0000-0154"/>
    <n v="37.72"/>
    <s v="Cappuccino"/>
    <n v="5"/>
    <n v="19"/>
    <x v="3"/>
  </r>
  <r>
    <d v="2024-06-21T19:49:55"/>
    <s v="card"/>
    <s v="ANON-0000-0000-0180"/>
    <n v="37.72"/>
    <s v="Cappuccino"/>
    <n v="5"/>
    <n v="19"/>
    <x v="3"/>
  </r>
  <r>
    <d v="2024-06-21T19:51:00"/>
    <s v="card"/>
    <s v="ANON-0000-0000-0180"/>
    <n v="37.72"/>
    <s v="Cappuccino"/>
    <n v="5"/>
    <n v="19"/>
    <x v="3"/>
  </r>
  <r>
    <d v="2024-06-21T19:52:19"/>
    <s v="card"/>
    <s v="ANON-0000-0000-0180"/>
    <n v="27.92"/>
    <s v="Americano"/>
    <n v="5"/>
    <n v="19"/>
    <x v="3"/>
  </r>
  <r>
    <d v="2024-06-21T19:55:37"/>
    <s v="card"/>
    <s v="ANON-0000-0000-0311"/>
    <n v="32.82"/>
    <s v="Americano with Milk"/>
    <n v="5"/>
    <n v="19"/>
    <x v="3"/>
  </r>
  <r>
    <d v="2024-06-22T08:39:50"/>
    <s v="card"/>
    <s v="ANON-0000-0000-0141"/>
    <n v="27.92"/>
    <s v="Cortado"/>
    <n v="6"/>
    <n v="8"/>
    <x v="3"/>
  </r>
  <r>
    <d v="2024-06-22T09:37:49"/>
    <s v="card"/>
    <s v="ANON-0000-0000-0311"/>
    <n v="32.82"/>
    <s v="Americano with Milk"/>
    <n v="6"/>
    <n v="9"/>
    <x v="3"/>
  </r>
  <r>
    <d v="2024-06-22T12:53:16"/>
    <s v="card"/>
    <s v="ANON-0000-0000-0317"/>
    <n v="32.82"/>
    <s v="Americano with Milk"/>
    <n v="6"/>
    <n v="12"/>
    <x v="3"/>
  </r>
  <r>
    <d v="2024-06-22T15:37:20"/>
    <s v="card"/>
    <s v="ANON-0000-0000-0009"/>
    <n v="37.72"/>
    <s v="Latte"/>
    <n v="6"/>
    <n v="15"/>
    <x v="3"/>
  </r>
  <r>
    <d v="2024-06-22T22:10:23"/>
    <s v="card"/>
    <s v="ANON-0000-0000-0318"/>
    <n v="37.72"/>
    <s v="Cappuccino"/>
    <n v="6"/>
    <n v="22"/>
    <x v="3"/>
  </r>
  <r>
    <d v="2024-06-23T18:12:01"/>
    <s v="card"/>
    <s v="ANON-0000-0000-0012"/>
    <n v="32.82"/>
    <s v="Americano with Milk"/>
    <n v="7"/>
    <n v="18"/>
    <x v="3"/>
  </r>
  <r>
    <d v="2024-06-23T18:13:51"/>
    <s v="card"/>
    <s v="ANON-0000-0000-0012"/>
    <n v="32.82"/>
    <s v="Americano with Milk"/>
    <n v="7"/>
    <n v="18"/>
    <x v="3"/>
  </r>
  <r>
    <d v="2024-06-23T21:06:47"/>
    <s v="card"/>
    <s v="ANON-0000-0000-0319"/>
    <n v="37.72"/>
    <s v="Cappuccino"/>
    <n v="7"/>
    <n v="21"/>
    <x v="3"/>
  </r>
  <r>
    <d v="2024-06-23T21:29:08"/>
    <s v="card"/>
    <s v="ANON-0000-0000-0320"/>
    <n v="37.72"/>
    <s v="Latte"/>
    <n v="7"/>
    <n v="21"/>
    <x v="3"/>
  </r>
  <r>
    <d v="2024-06-23T21:30:36"/>
    <s v="card"/>
    <s v="ANON-0000-0000-0320"/>
    <n v="37.72"/>
    <s v="Cappuccino"/>
    <n v="7"/>
    <n v="21"/>
    <x v="3"/>
  </r>
  <r>
    <d v="2024-06-24T11:44:40"/>
    <s v="card"/>
    <s v="ANON-0000-0000-0164"/>
    <n v="32.82"/>
    <s v="Americano with Milk"/>
    <n v="1"/>
    <n v="11"/>
    <x v="3"/>
  </r>
  <r>
    <d v="2024-06-24T11:49:36"/>
    <s v="card"/>
    <s v="ANON-0000-0000-0180"/>
    <n v="37.72"/>
    <s v="Cappuccino"/>
    <n v="1"/>
    <n v="11"/>
    <x v="3"/>
  </r>
  <r>
    <d v="2024-06-24T11:50:44"/>
    <s v="card"/>
    <s v="ANON-0000-0000-0180"/>
    <n v="37.72"/>
    <s v="Cappuccino"/>
    <n v="1"/>
    <n v="11"/>
    <x v="3"/>
  </r>
  <r>
    <d v="2024-06-24T15:02:29"/>
    <s v="card"/>
    <s v="ANON-0000-0000-0321"/>
    <n v="37.72"/>
    <s v="Latte"/>
    <n v="1"/>
    <n v="15"/>
    <x v="3"/>
  </r>
  <r>
    <d v="2024-06-24T16:46:01"/>
    <s v="card"/>
    <s v="ANON-0000-0000-0203"/>
    <n v="37.72"/>
    <s v="Cappuccino"/>
    <n v="1"/>
    <n v="16"/>
    <x v="3"/>
  </r>
  <r>
    <d v="2024-06-24T16:47:00"/>
    <s v="card"/>
    <s v="ANON-0000-0000-0203"/>
    <n v="37.72"/>
    <s v="Cappuccino"/>
    <n v="1"/>
    <n v="16"/>
    <x v="3"/>
  </r>
  <r>
    <d v="2024-06-25T08:19:24"/>
    <s v="card"/>
    <s v="ANON-0000-0000-0322"/>
    <n v="37.72"/>
    <s v="Latte"/>
    <n v="2"/>
    <n v="8"/>
    <x v="3"/>
  </r>
  <r>
    <d v="2024-06-25T10:28:26"/>
    <s v="card"/>
    <s v="ANON-0000-0000-0012"/>
    <n v="32.82"/>
    <s v="Americano with Milk"/>
    <n v="2"/>
    <n v="10"/>
    <x v="3"/>
  </r>
  <r>
    <d v="2024-06-25T10:29:42"/>
    <s v="card"/>
    <s v="ANON-0000-0000-0040"/>
    <n v="32.82"/>
    <s v="Americano with Milk"/>
    <n v="2"/>
    <n v="10"/>
    <x v="3"/>
  </r>
  <r>
    <d v="2024-06-25T11:34:52"/>
    <s v="card"/>
    <s v="ANON-0000-0000-0203"/>
    <n v="37.72"/>
    <s v="Cappuccino"/>
    <n v="2"/>
    <n v="11"/>
    <x v="3"/>
  </r>
  <r>
    <d v="2024-06-26T09:33:02"/>
    <s v="card"/>
    <s v="ANON-0000-0000-0323"/>
    <n v="37.72"/>
    <s v="Latte"/>
    <n v="3"/>
    <n v="9"/>
    <x v="3"/>
  </r>
  <r>
    <d v="2024-06-26T16:32:29"/>
    <s v="card"/>
    <s v="ANON-0000-0000-0324"/>
    <n v="23.02"/>
    <s v="Espresso"/>
    <n v="3"/>
    <n v="16"/>
    <x v="3"/>
  </r>
  <r>
    <d v="2024-06-26T16:34:02"/>
    <s v="card"/>
    <s v="ANON-0000-0000-0325"/>
    <n v="27.92"/>
    <s v="Americano"/>
    <n v="3"/>
    <n v="16"/>
    <x v="3"/>
  </r>
  <r>
    <d v="2024-06-26T21:21:53"/>
    <s v="card"/>
    <s v="ANON-0000-0000-0009"/>
    <n v="37.72"/>
    <s v="Latte"/>
    <n v="3"/>
    <n v="21"/>
    <x v="3"/>
  </r>
  <r>
    <d v="2024-06-26T21:27:01"/>
    <s v="card"/>
    <s v="ANON-0000-0000-0009"/>
    <n v="37.72"/>
    <s v="Cappuccino"/>
    <n v="3"/>
    <n v="21"/>
    <x v="3"/>
  </r>
  <r>
    <d v="2024-06-26T21:28:15"/>
    <s v="card"/>
    <s v="ANON-0000-0000-0206"/>
    <n v="32.82"/>
    <s v="Americano with Milk"/>
    <n v="3"/>
    <n v="21"/>
    <x v="3"/>
  </r>
  <r>
    <d v="2024-06-27T09:15:43"/>
    <s v="card"/>
    <s v="ANON-0000-0000-0326"/>
    <n v="32.82"/>
    <s v="Americano with Milk"/>
    <n v="4"/>
    <n v="9"/>
    <x v="3"/>
  </r>
  <r>
    <d v="2024-06-27T16:11:48"/>
    <s v="card"/>
    <s v="ANON-0000-0000-0327"/>
    <n v="27.92"/>
    <s v="Cortado"/>
    <n v="4"/>
    <n v="16"/>
    <x v="3"/>
  </r>
  <r>
    <d v="2024-06-27T21:44:03"/>
    <s v="card"/>
    <s v="ANON-0000-0000-0328"/>
    <n v="32.82"/>
    <s v="Americano with Milk"/>
    <n v="4"/>
    <n v="21"/>
    <x v="3"/>
  </r>
  <r>
    <d v="2024-06-27T21:50:32"/>
    <s v="card"/>
    <s v="ANON-0000-0000-0329"/>
    <n v="37.72"/>
    <s v="Cappuccino"/>
    <n v="4"/>
    <n v="21"/>
    <x v="3"/>
  </r>
  <r>
    <d v="2024-06-28T08:08:35"/>
    <s v="card"/>
    <s v="ANON-0000-0000-0141"/>
    <n v="27.92"/>
    <s v="Cortado"/>
    <n v="5"/>
    <n v="8"/>
    <x v="3"/>
  </r>
  <r>
    <d v="2024-06-28T17:51:54"/>
    <s v="card"/>
    <s v="ANON-0000-0000-0274"/>
    <n v="23.02"/>
    <s v="Espresso"/>
    <n v="5"/>
    <n v="17"/>
    <x v="3"/>
  </r>
  <r>
    <d v="2024-06-28T21:50:55"/>
    <s v="card"/>
    <s v="ANON-0000-0000-0330"/>
    <n v="32.82"/>
    <s v="Americano with Milk"/>
    <n v="5"/>
    <n v="21"/>
    <x v="3"/>
  </r>
  <r>
    <d v="2024-06-28T21:52:02"/>
    <s v="card"/>
    <s v="ANON-0000-0000-0331"/>
    <n v="37.72"/>
    <s v="Latte"/>
    <n v="5"/>
    <n v="21"/>
    <x v="3"/>
  </r>
  <r>
    <d v="2024-06-28T22:28:20"/>
    <s v="card"/>
    <s v="ANON-0000-0000-0332"/>
    <n v="37.72"/>
    <s v="Cappuccino"/>
    <n v="5"/>
    <n v="22"/>
    <x v="3"/>
  </r>
  <r>
    <d v="2024-06-29T09:47:10"/>
    <s v="card"/>
    <s v="ANON-0000-0000-0097"/>
    <n v="32.82"/>
    <s v="Americano with Milk"/>
    <n v="6"/>
    <n v="9"/>
    <x v="3"/>
  </r>
  <r>
    <d v="2024-06-29T11:40:20"/>
    <s v="card"/>
    <s v="ANON-0000-0000-0333"/>
    <n v="32.82"/>
    <s v="Americano with Milk"/>
    <n v="6"/>
    <n v="11"/>
    <x v="3"/>
  </r>
  <r>
    <d v="2024-06-29T11:41:27"/>
    <s v="card"/>
    <s v="ANON-0000-0000-0333"/>
    <n v="32.82"/>
    <s v="Americano with Milk"/>
    <n v="6"/>
    <n v="11"/>
    <x v="3"/>
  </r>
  <r>
    <d v="2024-06-29T12:30:24"/>
    <s v="card"/>
    <s v="ANON-0000-0000-0334"/>
    <n v="37.72"/>
    <s v="Cappuccino"/>
    <n v="6"/>
    <n v="12"/>
    <x v="3"/>
  </r>
  <r>
    <d v="2024-06-29T12:31:43"/>
    <s v="card"/>
    <s v="ANON-0000-0000-0334"/>
    <n v="37.72"/>
    <s v="Cappuccino"/>
    <n v="6"/>
    <n v="12"/>
    <x v="3"/>
  </r>
  <r>
    <d v="2024-06-29T17:23:44"/>
    <s v="card"/>
    <s v="ANON-0000-0000-0335"/>
    <n v="37.72"/>
    <s v="Cappuccino"/>
    <n v="6"/>
    <n v="17"/>
    <x v="3"/>
  </r>
  <r>
    <d v="2024-06-29T17:24:52"/>
    <s v="card"/>
    <s v="ANON-0000-0000-0335"/>
    <n v="37.72"/>
    <s v="Hot Chocolate"/>
    <n v="6"/>
    <n v="17"/>
    <x v="3"/>
  </r>
  <r>
    <d v="2024-06-29T21:27:22"/>
    <s v="card"/>
    <s v="ANON-0000-0000-0009"/>
    <n v="37.72"/>
    <s v="Latte"/>
    <n v="6"/>
    <n v="21"/>
    <x v="3"/>
  </r>
  <r>
    <d v="2024-06-30T10:28:10"/>
    <s v="card"/>
    <s v="ANON-0000-0000-0336"/>
    <n v="37.72"/>
    <s v="Latte"/>
    <n v="7"/>
    <n v="10"/>
    <x v="3"/>
  </r>
  <r>
    <d v="2024-06-30T13:05:51"/>
    <s v="card"/>
    <s v="ANON-0000-0000-0337"/>
    <n v="23.02"/>
    <s v="Espresso"/>
    <n v="7"/>
    <n v="13"/>
    <x v="3"/>
  </r>
  <r>
    <d v="2024-06-30T16:54:42"/>
    <s v="card"/>
    <s v="ANON-0000-0000-0009"/>
    <n v="37.72"/>
    <s v="Hot Chocolate"/>
    <n v="7"/>
    <n v="16"/>
    <x v="3"/>
  </r>
  <r>
    <d v="2024-06-30T21:04:10"/>
    <s v="card"/>
    <s v="ANON-0000-0000-0097"/>
    <n v="32.82"/>
    <s v="Americano with Milk"/>
    <n v="7"/>
    <n v="21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96">
  <r>
    <x v="0"/>
    <x v="0"/>
    <x v="0"/>
    <x v="0"/>
    <x v="0"/>
    <x v="0"/>
  </r>
  <r>
    <x v="0"/>
    <x v="1"/>
    <x v="0"/>
    <x v="1"/>
    <x v="0"/>
    <x v="1"/>
  </r>
  <r>
    <x v="0"/>
    <x v="2"/>
    <x v="0"/>
    <x v="1"/>
    <x v="0"/>
    <x v="1"/>
  </r>
  <r>
    <x v="0"/>
    <x v="3"/>
    <x v="0"/>
    <x v="2"/>
    <x v="1"/>
    <x v="2"/>
  </r>
  <r>
    <x v="0"/>
    <x v="4"/>
    <x v="0"/>
    <x v="3"/>
    <x v="0"/>
    <x v="0"/>
  </r>
  <r>
    <x v="0"/>
    <x v="5"/>
    <x v="0"/>
    <x v="4"/>
    <x v="2"/>
    <x v="3"/>
  </r>
  <r>
    <x v="0"/>
    <x v="6"/>
    <x v="0"/>
    <x v="5"/>
    <x v="0"/>
    <x v="1"/>
  </r>
  <r>
    <x v="0"/>
    <x v="7"/>
    <x v="0"/>
    <x v="6"/>
    <x v="2"/>
    <x v="3"/>
  </r>
  <r>
    <x v="0"/>
    <x v="8"/>
    <x v="0"/>
    <x v="7"/>
    <x v="0"/>
    <x v="4"/>
  </r>
  <r>
    <x v="0"/>
    <x v="9"/>
    <x v="0"/>
    <x v="7"/>
    <x v="2"/>
    <x v="3"/>
  </r>
  <r>
    <x v="0"/>
    <x v="10"/>
    <x v="0"/>
    <x v="8"/>
    <x v="2"/>
    <x v="3"/>
  </r>
  <r>
    <x v="1"/>
    <x v="11"/>
    <x v="0"/>
    <x v="9"/>
    <x v="1"/>
    <x v="2"/>
  </r>
  <r>
    <x v="1"/>
    <x v="12"/>
    <x v="1"/>
    <x v="10"/>
    <x v="3"/>
    <x v="0"/>
  </r>
  <r>
    <x v="1"/>
    <x v="13"/>
    <x v="0"/>
    <x v="11"/>
    <x v="2"/>
    <x v="3"/>
  </r>
  <r>
    <x v="1"/>
    <x v="14"/>
    <x v="0"/>
    <x v="12"/>
    <x v="2"/>
    <x v="3"/>
  </r>
  <r>
    <x v="1"/>
    <x v="15"/>
    <x v="0"/>
    <x v="13"/>
    <x v="1"/>
    <x v="2"/>
  </r>
  <r>
    <x v="1"/>
    <x v="16"/>
    <x v="0"/>
    <x v="14"/>
    <x v="2"/>
    <x v="3"/>
  </r>
  <r>
    <x v="1"/>
    <x v="17"/>
    <x v="0"/>
    <x v="3"/>
    <x v="1"/>
    <x v="2"/>
  </r>
  <r>
    <x v="2"/>
    <x v="18"/>
    <x v="1"/>
    <x v="10"/>
    <x v="3"/>
    <x v="0"/>
  </r>
  <r>
    <x v="2"/>
    <x v="19"/>
    <x v="0"/>
    <x v="15"/>
    <x v="0"/>
    <x v="0"/>
  </r>
  <r>
    <x v="2"/>
    <x v="20"/>
    <x v="0"/>
    <x v="16"/>
    <x v="1"/>
    <x v="5"/>
  </r>
  <r>
    <x v="2"/>
    <x v="21"/>
    <x v="0"/>
    <x v="12"/>
    <x v="1"/>
    <x v="2"/>
  </r>
  <r>
    <x v="2"/>
    <x v="22"/>
    <x v="0"/>
    <x v="17"/>
    <x v="0"/>
    <x v="1"/>
  </r>
  <r>
    <x v="2"/>
    <x v="23"/>
    <x v="0"/>
    <x v="18"/>
    <x v="0"/>
    <x v="4"/>
  </r>
  <r>
    <x v="2"/>
    <x v="24"/>
    <x v="0"/>
    <x v="19"/>
    <x v="1"/>
    <x v="5"/>
  </r>
  <r>
    <x v="2"/>
    <x v="25"/>
    <x v="0"/>
    <x v="20"/>
    <x v="2"/>
    <x v="3"/>
  </r>
  <r>
    <x v="2"/>
    <x v="26"/>
    <x v="0"/>
    <x v="20"/>
    <x v="2"/>
    <x v="3"/>
  </r>
  <r>
    <x v="2"/>
    <x v="27"/>
    <x v="0"/>
    <x v="20"/>
    <x v="0"/>
    <x v="1"/>
  </r>
  <r>
    <x v="3"/>
    <x v="28"/>
    <x v="0"/>
    <x v="0"/>
    <x v="0"/>
    <x v="0"/>
  </r>
  <r>
    <x v="3"/>
    <x v="29"/>
    <x v="0"/>
    <x v="21"/>
    <x v="0"/>
    <x v="0"/>
  </r>
  <r>
    <x v="3"/>
    <x v="30"/>
    <x v="0"/>
    <x v="12"/>
    <x v="2"/>
    <x v="3"/>
  </r>
  <r>
    <x v="3"/>
    <x v="31"/>
    <x v="0"/>
    <x v="22"/>
    <x v="4"/>
    <x v="6"/>
  </r>
  <r>
    <x v="4"/>
    <x v="32"/>
    <x v="0"/>
    <x v="0"/>
    <x v="0"/>
    <x v="0"/>
  </r>
  <r>
    <x v="4"/>
    <x v="33"/>
    <x v="0"/>
    <x v="23"/>
    <x v="0"/>
    <x v="0"/>
  </r>
  <r>
    <x v="4"/>
    <x v="34"/>
    <x v="0"/>
    <x v="24"/>
    <x v="0"/>
    <x v="0"/>
  </r>
  <r>
    <x v="4"/>
    <x v="35"/>
    <x v="0"/>
    <x v="25"/>
    <x v="0"/>
    <x v="1"/>
  </r>
  <r>
    <x v="4"/>
    <x v="36"/>
    <x v="0"/>
    <x v="26"/>
    <x v="0"/>
    <x v="4"/>
  </r>
  <r>
    <x v="4"/>
    <x v="37"/>
    <x v="0"/>
    <x v="27"/>
    <x v="0"/>
    <x v="1"/>
  </r>
  <r>
    <x v="4"/>
    <x v="38"/>
    <x v="0"/>
    <x v="8"/>
    <x v="0"/>
    <x v="1"/>
  </r>
  <r>
    <x v="4"/>
    <x v="39"/>
    <x v="0"/>
    <x v="28"/>
    <x v="1"/>
    <x v="5"/>
  </r>
  <r>
    <x v="4"/>
    <x v="40"/>
    <x v="0"/>
    <x v="28"/>
    <x v="0"/>
    <x v="1"/>
  </r>
  <r>
    <x v="5"/>
    <x v="41"/>
    <x v="1"/>
    <x v="10"/>
    <x v="5"/>
    <x v="3"/>
  </r>
  <r>
    <x v="5"/>
    <x v="42"/>
    <x v="0"/>
    <x v="12"/>
    <x v="1"/>
    <x v="2"/>
  </r>
  <r>
    <x v="5"/>
    <x v="43"/>
    <x v="0"/>
    <x v="12"/>
    <x v="1"/>
    <x v="5"/>
  </r>
  <r>
    <x v="5"/>
    <x v="44"/>
    <x v="0"/>
    <x v="29"/>
    <x v="0"/>
    <x v="7"/>
  </r>
  <r>
    <x v="5"/>
    <x v="45"/>
    <x v="0"/>
    <x v="29"/>
    <x v="0"/>
    <x v="7"/>
  </r>
  <r>
    <x v="6"/>
    <x v="46"/>
    <x v="1"/>
    <x v="10"/>
    <x v="3"/>
    <x v="0"/>
  </r>
  <r>
    <x v="6"/>
    <x v="47"/>
    <x v="0"/>
    <x v="30"/>
    <x v="0"/>
    <x v="1"/>
  </r>
  <r>
    <x v="6"/>
    <x v="48"/>
    <x v="0"/>
    <x v="31"/>
    <x v="0"/>
    <x v="0"/>
  </r>
  <r>
    <x v="6"/>
    <x v="49"/>
    <x v="1"/>
    <x v="10"/>
    <x v="3"/>
    <x v="0"/>
  </r>
  <r>
    <x v="6"/>
    <x v="50"/>
    <x v="0"/>
    <x v="32"/>
    <x v="1"/>
    <x v="2"/>
  </r>
  <r>
    <x v="6"/>
    <x v="51"/>
    <x v="0"/>
    <x v="33"/>
    <x v="2"/>
    <x v="3"/>
  </r>
  <r>
    <x v="7"/>
    <x v="52"/>
    <x v="0"/>
    <x v="12"/>
    <x v="1"/>
    <x v="5"/>
  </r>
  <r>
    <x v="7"/>
    <x v="53"/>
    <x v="0"/>
    <x v="34"/>
    <x v="0"/>
    <x v="7"/>
  </r>
  <r>
    <x v="7"/>
    <x v="54"/>
    <x v="0"/>
    <x v="35"/>
    <x v="1"/>
    <x v="2"/>
  </r>
  <r>
    <x v="7"/>
    <x v="55"/>
    <x v="0"/>
    <x v="12"/>
    <x v="1"/>
    <x v="2"/>
  </r>
  <r>
    <x v="7"/>
    <x v="56"/>
    <x v="0"/>
    <x v="33"/>
    <x v="1"/>
    <x v="2"/>
  </r>
  <r>
    <x v="7"/>
    <x v="57"/>
    <x v="0"/>
    <x v="12"/>
    <x v="2"/>
    <x v="3"/>
  </r>
  <r>
    <x v="7"/>
    <x v="58"/>
    <x v="0"/>
    <x v="36"/>
    <x v="0"/>
    <x v="0"/>
  </r>
  <r>
    <x v="7"/>
    <x v="59"/>
    <x v="0"/>
    <x v="37"/>
    <x v="0"/>
    <x v="0"/>
  </r>
  <r>
    <x v="8"/>
    <x v="60"/>
    <x v="1"/>
    <x v="10"/>
    <x v="3"/>
    <x v="1"/>
  </r>
  <r>
    <x v="8"/>
    <x v="61"/>
    <x v="0"/>
    <x v="38"/>
    <x v="4"/>
    <x v="6"/>
  </r>
  <r>
    <x v="8"/>
    <x v="62"/>
    <x v="0"/>
    <x v="39"/>
    <x v="1"/>
    <x v="2"/>
  </r>
  <r>
    <x v="8"/>
    <x v="63"/>
    <x v="0"/>
    <x v="12"/>
    <x v="0"/>
    <x v="7"/>
  </r>
  <r>
    <x v="8"/>
    <x v="64"/>
    <x v="0"/>
    <x v="40"/>
    <x v="1"/>
    <x v="2"/>
  </r>
  <r>
    <x v="8"/>
    <x v="65"/>
    <x v="0"/>
    <x v="40"/>
    <x v="1"/>
    <x v="2"/>
  </r>
  <r>
    <x v="8"/>
    <x v="66"/>
    <x v="0"/>
    <x v="41"/>
    <x v="0"/>
    <x v="0"/>
  </r>
  <r>
    <x v="8"/>
    <x v="67"/>
    <x v="0"/>
    <x v="42"/>
    <x v="2"/>
    <x v="3"/>
  </r>
  <r>
    <x v="8"/>
    <x v="68"/>
    <x v="0"/>
    <x v="43"/>
    <x v="1"/>
    <x v="5"/>
  </r>
  <r>
    <x v="8"/>
    <x v="69"/>
    <x v="0"/>
    <x v="43"/>
    <x v="0"/>
    <x v="7"/>
  </r>
  <r>
    <x v="8"/>
    <x v="70"/>
    <x v="0"/>
    <x v="8"/>
    <x v="2"/>
    <x v="3"/>
  </r>
  <r>
    <x v="8"/>
    <x v="71"/>
    <x v="0"/>
    <x v="44"/>
    <x v="0"/>
    <x v="1"/>
  </r>
  <r>
    <x v="8"/>
    <x v="72"/>
    <x v="0"/>
    <x v="8"/>
    <x v="0"/>
    <x v="7"/>
  </r>
  <r>
    <x v="8"/>
    <x v="73"/>
    <x v="0"/>
    <x v="8"/>
    <x v="0"/>
    <x v="1"/>
  </r>
  <r>
    <x v="9"/>
    <x v="74"/>
    <x v="1"/>
    <x v="10"/>
    <x v="6"/>
    <x v="2"/>
  </r>
  <r>
    <x v="9"/>
    <x v="75"/>
    <x v="1"/>
    <x v="10"/>
    <x v="5"/>
    <x v="3"/>
  </r>
  <r>
    <x v="9"/>
    <x v="76"/>
    <x v="1"/>
    <x v="10"/>
    <x v="3"/>
    <x v="0"/>
  </r>
  <r>
    <x v="9"/>
    <x v="77"/>
    <x v="0"/>
    <x v="45"/>
    <x v="4"/>
    <x v="6"/>
  </r>
  <r>
    <x v="9"/>
    <x v="78"/>
    <x v="1"/>
    <x v="10"/>
    <x v="5"/>
    <x v="3"/>
  </r>
  <r>
    <x v="9"/>
    <x v="79"/>
    <x v="0"/>
    <x v="46"/>
    <x v="0"/>
    <x v="0"/>
  </r>
  <r>
    <x v="9"/>
    <x v="80"/>
    <x v="0"/>
    <x v="46"/>
    <x v="1"/>
    <x v="5"/>
  </r>
  <r>
    <x v="10"/>
    <x v="81"/>
    <x v="1"/>
    <x v="10"/>
    <x v="3"/>
    <x v="0"/>
  </r>
  <r>
    <x v="10"/>
    <x v="82"/>
    <x v="1"/>
    <x v="10"/>
    <x v="3"/>
    <x v="7"/>
  </r>
  <r>
    <x v="10"/>
    <x v="83"/>
    <x v="1"/>
    <x v="10"/>
    <x v="6"/>
    <x v="5"/>
  </r>
  <r>
    <x v="10"/>
    <x v="84"/>
    <x v="1"/>
    <x v="10"/>
    <x v="6"/>
    <x v="2"/>
  </r>
  <r>
    <x v="10"/>
    <x v="85"/>
    <x v="0"/>
    <x v="35"/>
    <x v="0"/>
    <x v="7"/>
  </r>
  <r>
    <x v="10"/>
    <x v="86"/>
    <x v="0"/>
    <x v="47"/>
    <x v="1"/>
    <x v="2"/>
  </r>
  <r>
    <x v="10"/>
    <x v="87"/>
    <x v="0"/>
    <x v="47"/>
    <x v="0"/>
    <x v="0"/>
  </r>
  <r>
    <x v="10"/>
    <x v="88"/>
    <x v="0"/>
    <x v="48"/>
    <x v="1"/>
    <x v="5"/>
  </r>
  <r>
    <x v="11"/>
    <x v="89"/>
    <x v="1"/>
    <x v="10"/>
    <x v="3"/>
    <x v="0"/>
  </r>
  <r>
    <x v="11"/>
    <x v="90"/>
    <x v="0"/>
    <x v="33"/>
    <x v="1"/>
    <x v="2"/>
  </r>
  <r>
    <x v="11"/>
    <x v="91"/>
    <x v="0"/>
    <x v="33"/>
    <x v="1"/>
    <x v="5"/>
  </r>
  <r>
    <x v="11"/>
    <x v="92"/>
    <x v="0"/>
    <x v="49"/>
    <x v="0"/>
    <x v="1"/>
  </r>
  <r>
    <x v="11"/>
    <x v="93"/>
    <x v="0"/>
    <x v="3"/>
    <x v="2"/>
    <x v="3"/>
  </r>
  <r>
    <x v="11"/>
    <x v="94"/>
    <x v="0"/>
    <x v="3"/>
    <x v="1"/>
    <x v="2"/>
  </r>
  <r>
    <x v="11"/>
    <x v="95"/>
    <x v="0"/>
    <x v="50"/>
    <x v="1"/>
    <x v="2"/>
  </r>
  <r>
    <x v="12"/>
    <x v="96"/>
    <x v="0"/>
    <x v="48"/>
    <x v="0"/>
    <x v="1"/>
  </r>
  <r>
    <x v="12"/>
    <x v="97"/>
    <x v="0"/>
    <x v="3"/>
    <x v="1"/>
    <x v="2"/>
  </r>
  <r>
    <x v="12"/>
    <x v="98"/>
    <x v="0"/>
    <x v="51"/>
    <x v="1"/>
    <x v="2"/>
  </r>
  <r>
    <x v="12"/>
    <x v="99"/>
    <x v="0"/>
    <x v="51"/>
    <x v="1"/>
    <x v="2"/>
  </r>
  <r>
    <x v="12"/>
    <x v="100"/>
    <x v="1"/>
    <x v="10"/>
    <x v="7"/>
    <x v="6"/>
  </r>
  <r>
    <x v="12"/>
    <x v="101"/>
    <x v="0"/>
    <x v="52"/>
    <x v="2"/>
    <x v="3"/>
  </r>
  <r>
    <x v="12"/>
    <x v="102"/>
    <x v="0"/>
    <x v="53"/>
    <x v="4"/>
    <x v="6"/>
  </r>
  <r>
    <x v="12"/>
    <x v="103"/>
    <x v="0"/>
    <x v="53"/>
    <x v="4"/>
    <x v="6"/>
  </r>
  <r>
    <x v="12"/>
    <x v="104"/>
    <x v="0"/>
    <x v="54"/>
    <x v="4"/>
    <x v="6"/>
  </r>
  <r>
    <x v="13"/>
    <x v="105"/>
    <x v="1"/>
    <x v="10"/>
    <x v="3"/>
    <x v="0"/>
  </r>
  <r>
    <x v="13"/>
    <x v="106"/>
    <x v="0"/>
    <x v="55"/>
    <x v="0"/>
    <x v="0"/>
  </r>
  <r>
    <x v="13"/>
    <x v="107"/>
    <x v="0"/>
    <x v="55"/>
    <x v="0"/>
    <x v="1"/>
  </r>
  <r>
    <x v="13"/>
    <x v="108"/>
    <x v="0"/>
    <x v="12"/>
    <x v="1"/>
    <x v="5"/>
  </r>
  <r>
    <x v="13"/>
    <x v="109"/>
    <x v="0"/>
    <x v="12"/>
    <x v="1"/>
    <x v="2"/>
  </r>
  <r>
    <x v="13"/>
    <x v="110"/>
    <x v="0"/>
    <x v="56"/>
    <x v="2"/>
    <x v="3"/>
  </r>
  <r>
    <x v="13"/>
    <x v="111"/>
    <x v="0"/>
    <x v="57"/>
    <x v="4"/>
    <x v="6"/>
  </r>
  <r>
    <x v="13"/>
    <x v="112"/>
    <x v="0"/>
    <x v="58"/>
    <x v="0"/>
    <x v="0"/>
  </r>
  <r>
    <x v="13"/>
    <x v="113"/>
    <x v="0"/>
    <x v="59"/>
    <x v="2"/>
    <x v="3"/>
  </r>
  <r>
    <x v="13"/>
    <x v="114"/>
    <x v="0"/>
    <x v="50"/>
    <x v="4"/>
    <x v="6"/>
  </r>
  <r>
    <x v="13"/>
    <x v="115"/>
    <x v="0"/>
    <x v="19"/>
    <x v="0"/>
    <x v="1"/>
  </r>
  <r>
    <x v="13"/>
    <x v="116"/>
    <x v="0"/>
    <x v="12"/>
    <x v="1"/>
    <x v="5"/>
  </r>
  <r>
    <x v="14"/>
    <x v="117"/>
    <x v="1"/>
    <x v="10"/>
    <x v="3"/>
    <x v="0"/>
  </r>
  <r>
    <x v="14"/>
    <x v="118"/>
    <x v="0"/>
    <x v="60"/>
    <x v="0"/>
    <x v="1"/>
  </r>
  <r>
    <x v="14"/>
    <x v="119"/>
    <x v="0"/>
    <x v="12"/>
    <x v="1"/>
    <x v="2"/>
  </r>
  <r>
    <x v="15"/>
    <x v="120"/>
    <x v="0"/>
    <x v="61"/>
    <x v="2"/>
    <x v="3"/>
  </r>
  <r>
    <x v="15"/>
    <x v="121"/>
    <x v="0"/>
    <x v="61"/>
    <x v="1"/>
    <x v="2"/>
  </r>
  <r>
    <x v="15"/>
    <x v="122"/>
    <x v="0"/>
    <x v="8"/>
    <x v="1"/>
    <x v="5"/>
  </r>
  <r>
    <x v="15"/>
    <x v="123"/>
    <x v="0"/>
    <x v="8"/>
    <x v="1"/>
    <x v="5"/>
  </r>
  <r>
    <x v="15"/>
    <x v="124"/>
    <x v="0"/>
    <x v="12"/>
    <x v="1"/>
    <x v="5"/>
  </r>
  <r>
    <x v="15"/>
    <x v="125"/>
    <x v="0"/>
    <x v="62"/>
    <x v="2"/>
    <x v="3"/>
  </r>
  <r>
    <x v="16"/>
    <x v="126"/>
    <x v="1"/>
    <x v="10"/>
    <x v="3"/>
    <x v="0"/>
  </r>
  <r>
    <x v="16"/>
    <x v="127"/>
    <x v="0"/>
    <x v="63"/>
    <x v="1"/>
    <x v="5"/>
  </r>
  <r>
    <x v="17"/>
    <x v="128"/>
    <x v="0"/>
    <x v="64"/>
    <x v="1"/>
    <x v="5"/>
  </r>
  <r>
    <x v="17"/>
    <x v="129"/>
    <x v="0"/>
    <x v="2"/>
    <x v="1"/>
    <x v="2"/>
  </r>
  <r>
    <x v="17"/>
    <x v="130"/>
    <x v="0"/>
    <x v="2"/>
    <x v="1"/>
    <x v="2"/>
  </r>
  <r>
    <x v="17"/>
    <x v="131"/>
    <x v="0"/>
    <x v="2"/>
    <x v="1"/>
    <x v="2"/>
  </r>
  <r>
    <x v="18"/>
    <x v="132"/>
    <x v="1"/>
    <x v="10"/>
    <x v="6"/>
    <x v="5"/>
  </r>
  <r>
    <x v="18"/>
    <x v="133"/>
    <x v="0"/>
    <x v="65"/>
    <x v="0"/>
    <x v="0"/>
  </r>
  <r>
    <x v="18"/>
    <x v="134"/>
    <x v="0"/>
    <x v="65"/>
    <x v="0"/>
    <x v="0"/>
  </r>
  <r>
    <x v="18"/>
    <x v="135"/>
    <x v="0"/>
    <x v="49"/>
    <x v="0"/>
    <x v="1"/>
  </r>
  <r>
    <x v="18"/>
    <x v="136"/>
    <x v="0"/>
    <x v="66"/>
    <x v="2"/>
    <x v="3"/>
  </r>
  <r>
    <x v="18"/>
    <x v="137"/>
    <x v="1"/>
    <x v="10"/>
    <x v="3"/>
    <x v="1"/>
  </r>
  <r>
    <x v="19"/>
    <x v="138"/>
    <x v="0"/>
    <x v="12"/>
    <x v="1"/>
    <x v="5"/>
  </r>
  <r>
    <x v="19"/>
    <x v="139"/>
    <x v="1"/>
    <x v="10"/>
    <x v="3"/>
    <x v="0"/>
  </r>
  <r>
    <x v="19"/>
    <x v="140"/>
    <x v="0"/>
    <x v="49"/>
    <x v="1"/>
    <x v="5"/>
  </r>
  <r>
    <x v="19"/>
    <x v="141"/>
    <x v="0"/>
    <x v="67"/>
    <x v="0"/>
    <x v="7"/>
  </r>
  <r>
    <x v="19"/>
    <x v="142"/>
    <x v="0"/>
    <x v="50"/>
    <x v="0"/>
    <x v="4"/>
  </r>
  <r>
    <x v="19"/>
    <x v="143"/>
    <x v="0"/>
    <x v="68"/>
    <x v="0"/>
    <x v="0"/>
  </r>
  <r>
    <x v="20"/>
    <x v="144"/>
    <x v="1"/>
    <x v="10"/>
    <x v="3"/>
    <x v="7"/>
  </r>
  <r>
    <x v="20"/>
    <x v="145"/>
    <x v="0"/>
    <x v="12"/>
    <x v="1"/>
    <x v="5"/>
  </r>
  <r>
    <x v="20"/>
    <x v="146"/>
    <x v="0"/>
    <x v="12"/>
    <x v="0"/>
    <x v="7"/>
  </r>
  <r>
    <x v="20"/>
    <x v="147"/>
    <x v="1"/>
    <x v="10"/>
    <x v="6"/>
    <x v="2"/>
  </r>
  <r>
    <x v="20"/>
    <x v="148"/>
    <x v="0"/>
    <x v="12"/>
    <x v="1"/>
    <x v="5"/>
  </r>
  <r>
    <x v="20"/>
    <x v="149"/>
    <x v="0"/>
    <x v="69"/>
    <x v="0"/>
    <x v="0"/>
  </r>
  <r>
    <x v="21"/>
    <x v="150"/>
    <x v="0"/>
    <x v="70"/>
    <x v="2"/>
    <x v="3"/>
  </r>
  <r>
    <x v="21"/>
    <x v="151"/>
    <x v="0"/>
    <x v="71"/>
    <x v="2"/>
    <x v="3"/>
  </r>
  <r>
    <x v="21"/>
    <x v="152"/>
    <x v="1"/>
    <x v="10"/>
    <x v="3"/>
    <x v="7"/>
  </r>
  <r>
    <x v="21"/>
    <x v="153"/>
    <x v="0"/>
    <x v="12"/>
    <x v="1"/>
    <x v="2"/>
  </r>
  <r>
    <x v="21"/>
    <x v="154"/>
    <x v="0"/>
    <x v="12"/>
    <x v="4"/>
    <x v="6"/>
  </r>
  <r>
    <x v="21"/>
    <x v="155"/>
    <x v="0"/>
    <x v="50"/>
    <x v="1"/>
    <x v="2"/>
  </r>
  <r>
    <x v="22"/>
    <x v="156"/>
    <x v="0"/>
    <x v="72"/>
    <x v="0"/>
    <x v="0"/>
  </r>
  <r>
    <x v="22"/>
    <x v="157"/>
    <x v="0"/>
    <x v="73"/>
    <x v="2"/>
    <x v="3"/>
  </r>
  <r>
    <x v="22"/>
    <x v="158"/>
    <x v="0"/>
    <x v="74"/>
    <x v="0"/>
    <x v="7"/>
  </r>
  <r>
    <x v="22"/>
    <x v="159"/>
    <x v="0"/>
    <x v="74"/>
    <x v="0"/>
    <x v="4"/>
  </r>
  <r>
    <x v="22"/>
    <x v="160"/>
    <x v="0"/>
    <x v="75"/>
    <x v="2"/>
    <x v="3"/>
  </r>
  <r>
    <x v="22"/>
    <x v="161"/>
    <x v="0"/>
    <x v="76"/>
    <x v="0"/>
    <x v="0"/>
  </r>
  <r>
    <x v="22"/>
    <x v="162"/>
    <x v="0"/>
    <x v="76"/>
    <x v="2"/>
    <x v="3"/>
  </r>
  <r>
    <x v="22"/>
    <x v="163"/>
    <x v="0"/>
    <x v="8"/>
    <x v="1"/>
    <x v="5"/>
  </r>
  <r>
    <x v="23"/>
    <x v="164"/>
    <x v="1"/>
    <x v="10"/>
    <x v="3"/>
    <x v="0"/>
  </r>
  <r>
    <x v="23"/>
    <x v="165"/>
    <x v="0"/>
    <x v="77"/>
    <x v="0"/>
    <x v="0"/>
  </r>
  <r>
    <x v="24"/>
    <x v="166"/>
    <x v="0"/>
    <x v="8"/>
    <x v="0"/>
    <x v="0"/>
  </r>
  <r>
    <x v="24"/>
    <x v="167"/>
    <x v="1"/>
    <x v="10"/>
    <x v="5"/>
    <x v="3"/>
  </r>
  <r>
    <x v="24"/>
    <x v="168"/>
    <x v="0"/>
    <x v="78"/>
    <x v="0"/>
    <x v="0"/>
  </r>
  <r>
    <x v="24"/>
    <x v="169"/>
    <x v="0"/>
    <x v="17"/>
    <x v="0"/>
    <x v="0"/>
  </r>
  <r>
    <x v="24"/>
    <x v="170"/>
    <x v="0"/>
    <x v="24"/>
    <x v="2"/>
    <x v="3"/>
  </r>
  <r>
    <x v="24"/>
    <x v="171"/>
    <x v="0"/>
    <x v="79"/>
    <x v="0"/>
    <x v="7"/>
  </r>
  <r>
    <x v="25"/>
    <x v="172"/>
    <x v="0"/>
    <x v="55"/>
    <x v="0"/>
    <x v="4"/>
  </r>
  <r>
    <x v="25"/>
    <x v="173"/>
    <x v="0"/>
    <x v="55"/>
    <x v="0"/>
    <x v="0"/>
  </r>
  <r>
    <x v="25"/>
    <x v="174"/>
    <x v="0"/>
    <x v="80"/>
    <x v="0"/>
    <x v="0"/>
  </r>
  <r>
    <x v="25"/>
    <x v="175"/>
    <x v="0"/>
    <x v="8"/>
    <x v="1"/>
    <x v="5"/>
  </r>
  <r>
    <x v="25"/>
    <x v="176"/>
    <x v="0"/>
    <x v="2"/>
    <x v="1"/>
    <x v="2"/>
  </r>
  <r>
    <x v="25"/>
    <x v="177"/>
    <x v="0"/>
    <x v="32"/>
    <x v="1"/>
    <x v="5"/>
  </r>
  <r>
    <x v="25"/>
    <x v="178"/>
    <x v="0"/>
    <x v="59"/>
    <x v="1"/>
    <x v="5"/>
  </r>
  <r>
    <x v="25"/>
    <x v="179"/>
    <x v="0"/>
    <x v="50"/>
    <x v="1"/>
    <x v="2"/>
  </r>
  <r>
    <x v="25"/>
    <x v="180"/>
    <x v="0"/>
    <x v="81"/>
    <x v="0"/>
    <x v="0"/>
  </r>
  <r>
    <x v="25"/>
    <x v="181"/>
    <x v="0"/>
    <x v="24"/>
    <x v="0"/>
    <x v="0"/>
  </r>
  <r>
    <x v="25"/>
    <x v="182"/>
    <x v="0"/>
    <x v="8"/>
    <x v="0"/>
    <x v="1"/>
  </r>
  <r>
    <x v="26"/>
    <x v="183"/>
    <x v="0"/>
    <x v="2"/>
    <x v="1"/>
    <x v="5"/>
  </r>
  <r>
    <x v="26"/>
    <x v="184"/>
    <x v="0"/>
    <x v="2"/>
    <x v="2"/>
    <x v="3"/>
  </r>
  <r>
    <x v="26"/>
    <x v="185"/>
    <x v="0"/>
    <x v="82"/>
    <x v="2"/>
    <x v="3"/>
  </r>
  <r>
    <x v="26"/>
    <x v="186"/>
    <x v="0"/>
    <x v="83"/>
    <x v="0"/>
    <x v="1"/>
  </r>
  <r>
    <x v="26"/>
    <x v="187"/>
    <x v="0"/>
    <x v="12"/>
    <x v="0"/>
    <x v="7"/>
  </r>
  <r>
    <x v="26"/>
    <x v="188"/>
    <x v="0"/>
    <x v="12"/>
    <x v="1"/>
    <x v="2"/>
  </r>
  <r>
    <x v="26"/>
    <x v="189"/>
    <x v="0"/>
    <x v="84"/>
    <x v="1"/>
    <x v="5"/>
  </r>
  <r>
    <x v="26"/>
    <x v="190"/>
    <x v="1"/>
    <x v="10"/>
    <x v="3"/>
    <x v="0"/>
  </r>
  <r>
    <x v="27"/>
    <x v="191"/>
    <x v="0"/>
    <x v="85"/>
    <x v="1"/>
    <x v="5"/>
  </r>
  <r>
    <x v="27"/>
    <x v="192"/>
    <x v="0"/>
    <x v="12"/>
    <x v="1"/>
    <x v="5"/>
  </r>
  <r>
    <x v="27"/>
    <x v="193"/>
    <x v="0"/>
    <x v="12"/>
    <x v="1"/>
    <x v="2"/>
  </r>
  <r>
    <x v="27"/>
    <x v="194"/>
    <x v="0"/>
    <x v="86"/>
    <x v="0"/>
    <x v="0"/>
  </r>
  <r>
    <x v="28"/>
    <x v="195"/>
    <x v="0"/>
    <x v="87"/>
    <x v="0"/>
    <x v="0"/>
  </r>
  <r>
    <x v="28"/>
    <x v="196"/>
    <x v="0"/>
    <x v="88"/>
    <x v="0"/>
    <x v="7"/>
  </r>
  <r>
    <x v="28"/>
    <x v="197"/>
    <x v="0"/>
    <x v="88"/>
    <x v="0"/>
    <x v="7"/>
  </r>
  <r>
    <x v="28"/>
    <x v="198"/>
    <x v="1"/>
    <x v="10"/>
    <x v="3"/>
    <x v="7"/>
  </r>
  <r>
    <x v="29"/>
    <x v="199"/>
    <x v="0"/>
    <x v="69"/>
    <x v="0"/>
    <x v="0"/>
  </r>
  <r>
    <x v="29"/>
    <x v="200"/>
    <x v="1"/>
    <x v="10"/>
    <x v="3"/>
    <x v="7"/>
  </r>
  <r>
    <x v="29"/>
    <x v="201"/>
    <x v="0"/>
    <x v="17"/>
    <x v="0"/>
    <x v="0"/>
  </r>
  <r>
    <x v="29"/>
    <x v="202"/>
    <x v="0"/>
    <x v="8"/>
    <x v="0"/>
    <x v="0"/>
  </r>
  <r>
    <x v="29"/>
    <x v="203"/>
    <x v="0"/>
    <x v="8"/>
    <x v="2"/>
    <x v="3"/>
  </r>
  <r>
    <x v="30"/>
    <x v="204"/>
    <x v="0"/>
    <x v="89"/>
    <x v="0"/>
    <x v="7"/>
  </r>
  <r>
    <x v="30"/>
    <x v="205"/>
    <x v="1"/>
    <x v="10"/>
    <x v="6"/>
    <x v="2"/>
  </r>
  <r>
    <x v="31"/>
    <x v="206"/>
    <x v="0"/>
    <x v="3"/>
    <x v="1"/>
    <x v="2"/>
  </r>
  <r>
    <x v="31"/>
    <x v="207"/>
    <x v="0"/>
    <x v="3"/>
    <x v="2"/>
    <x v="3"/>
  </r>
  <r>
    <x v="31"/>
    <x v="208"/>
    <x v="0"/>
    <x v="3"/>
    <x v="2"/>
    <x v="3"/>
  </r>
  <r>
    <x v="31"/>
    <x v="209"/>
    <x v="0"/>
    <x v="8"/>
    <x v="2"/>
    <x v="3"/>
  </r>
  <r>
    <x v="31"/>
    <x v="210"/>
    <x v="1"/>
    <x v="10"/>
    <x v="3"/>
    <x v="7"/>
  </r>
  <r>
    <x v="31"/>
    <x v="211"/>
    <x v="0"/>
    <x v="24"/>
    <x v="2"/>
    <x v="3"/>
  </r>
  <r>
    <x v="31"/>
    <x v="212"/>
    <x v="0"/>
    <x v="90"/>
    <x v="0"/>
    <x v="1"/>
  </r>
  <r>
    <x v="32"/>
    <x v="213"/>
    <x v="0"/>
    <x v="0"/>
    <x v="0"/>
    <x v="0"/>
  </r>
  <r>
    <x v="32"/>
    <x v="214"/>
    <x v="0"/>
    <x v="2"/>
    <x v="1"/>
    <x v="2"/>
  </r>
  <r>
    <x v="32"/>
    <x v="215"/>
    <x v="0"/>
    <x v="2"/>
    <x v="1"/>
    <x v="5"/>
  </r>
  <r>
    <x v="32"/>
    <x v="216"/>
    <x v="1"/>
    <x v="10"/>
    <x v="3"/>
    <x v="7"/>
  </r>
  <r>
    <x v="33"/>
    <x v="217"/>
    <x v="0"/>
    <x v="2"/>
    <x v="1"/>
    <x v="5"/>
  </r>
  <r>
    <x v="33"/>
    <x v="218"/>
    <x v="0"/>
    <x v="2"/>
    <x v="1"/>
    <x v="2"/>
  </r>
  <r>
    <x v="33"/>
    <x v="219"/>
    <x v="0"/>
    <x v="12"/>
    <x v="0"/>
    <x v="7"/>
  </r>
  <r>
    <x v="33"/>
    <x v="220"/>
    <x v="1"/>
    <x v="10"/>
    <x v="6"/>
    <x v="5"/>
  </r>
  <r>
    <x v="34"/>
    <x v="221"/>
    <x v="0"/>
    <x v="91"/>
    <x v="0"/>
    <x v="0"/>
  </r>
  <r>
    <x v="34"/>
    <x v="222"/>
    <x v="0"/>
    <x v="92"/>
    <x v="0"/>
    <x v="0"/>
  </r>
  <r>
    <x v="34"/>
    <x v="223"/>
    <x v="0"/>
    <x v="93"/>
    <x v="0"/>
    <x v="7"/>
  </r>
  <r>
    <x v="34"/>
    <x v="224"/>
    <x v="0"/>
    <x v="94"/>
    <x v="1"/>
    <x v="5"/>
  </r>
  <r>
    <x v="34"/>
    <x v="225"/>
    <x v="1"/>
    <x v="10"/>
    <x v="3"/>
    <x v="0"/>
  </r>
  <r>
    <x v="35"/>
    <x v="226"/>
    <x v="0"/>
    <x v="95"/>
    <x v="1"/>
    <x v="2"/>
  </r>
  <r>
    <x v="35"/>
    <x v="227"/>
    <x v="0"/>
    <x v="12"/>
    <x v="1"/>
    <x v="2"/>
  </r>
  <r>
    <x v="35"/>
    <x v="228"/>
    <x v="0"/>
    <x v="96"/>
    <x v="1"/>
    <x v="5"/>
  </r>
  <r>
    <x v="35"/>
    <x v="229"/>
    <x v="0"/>
    <x v="97"/>
    <x v="2"/>
    <x v="3"/>
  </r>
  <r>
    <x v="35"/>
    <x v="230"/>
    <x v="0"/>
    <x v="98"/>
    <x v="0"/>
    <x v="0"/>
  </r>
  <r>
    <x v="35"/>
    <x v="231"/>
    <x v="0"/>
    <x v="98"/>
    <x v="1"/>
    <x v="5"/>
  </r>
  <r>
    <x v="35"/>
    <x v="232"/>
    <x v="1"/>
    <x v="10"/>
    <x v="3"/>
    <x v="0"/>
  </r>
  <r>
    <x v="35"/>
    <x v="233"/>
    <x v="1"/>
    <x v="10"/>
    <x v="3"/>
    <x v="7"/>
  </r>
  <r>
    <x v="35"/>
    <x v="234"/>
    <x v="1"/>
    <x v="10"/>
    <x v="6"/>
    <x v="2"/>
  </r>
  <r>
    <x v="35"/>
    <x v="235"/>
    <x v="1"/>
    <x v="10"/>
    <x v="3"/>
    <x v="4"/>
  </r>
  <r>
    <x v="35"/>
    <x v="236"/>
    <x v="0"/>
    <x v="2"/>
    <x v="4"/>
    <x v="6"/>
  </r>
  <r>
    <x v="36"/>
    <x v="237"/>
    <x v="0"/>
    <x v="99"/>
    <x v="2"/>
    <x v="3"/>
  </r>
  <r>
    <x v="36"/>
    <x v="238"/>
    <x v="0"/>
    <x v="40"/>
    <x v="0"/>
    <x v="7"/>
  </r>
  <r>
    <x v="36"/>
    <x v="239"/>
    <x v="0"/>
    <x v="40"/>
    <x v="1"/>
    <x v="2"/>
  </r>
  <r>
    <x v="36"/>
    <x v="240"/>
    <x v="0"/>
    <x v="8"/>
    <x v="0"/>
    <x v="0"/>
  </r>
  <r>
    <x v="37"/>
    <x v="241"/>
    <x v="0"/>
    <x v="91"/>
    <x v="0"/>
    <x v="0"/>
  </r>
  <r>
    <x v="37"/>
    <x v="242"/>
    <x v="0"/>
    <x v="40"/>
    <x v="0"/>
    <x v="7"/>
  </r>
  <r>
    <x v="37"/>
    <x v="243"/>
    <x v="0"/>
    <x v="40"/>
    <x v="0"/>
    <x v="7"/>
  </r>
  <r>
    <x v="37"/>
    <x v="244"/>
    <x v="0"/>
    <x v="100"/>
    <x v="1"/>
    <x v="5"/>
  </r>
  <r>
    <x v="37"/>
    <x v="245"/>
    <x v="0"/>
    <x v="100"/>
    <x v="4"/>
    <x v="6"/>
  </r>
  <r>
    <x v="37"/>
    <x v="246"/>
    <x v="0"/>
    <x v="101"/>
    <x v="0"/>
    <x v="1"/>
  </r>
  <r>
    <x v="37"/>
    <x v="247"/>
    <x v="0"/>
    <x v="101"/>
    <x v="2"/>
    <x v="3"/>
  </r>
  <r>
    <x v="38"/>
    <x v="248"/>
    <x v="0"/>
    <x v="102"/>
    <x v="2"/>
    <x v="3"/>
  </r>
  <r>
    <x v="38"/>
    <x v="249"/>
    <x v="0"/>
    <x v="103"/>
    <x v="0"/>
    <x v="7"/>
  </r>
  <r>
    <x v="38"/>
    <x v="250"/>
    <x v="0"/>
    <x v="12"/>
    <x v="1"/>
    <x v="2"/>
  </r>
  <r>
    <x v="38"/>
    <x v="251"/>
    <x v="0"/>
    <x v="104"/>
    <x v="0"/>
    <x v="7"/>
  </r>
  <r>
    <x v="38"/>
    <x v="252"/>
    <x v="1"/>
    <x v="10"/>
    <x v="7"/>
    <x v="6"/>
  </r>
  <r>
    <x v="38"/>
    <x v="253"/>
    <x v="1"/>
    <x v="10"/>
    <x v="5"/>
    <x v="3"/>
  </r>
  <r>
    <x v="38"/>
    <x v="254"/>
    <x v="0"/>
    <x v="17"/>
    <x v="0"/>
    <x v="0"/>
  </r>
  <r>
    <x v="38"/>
    <x v="255"/>
    <x v="0"/>
    <x v="105"/>
    <x v="1"/>
    <x v="2"/>
  </r>
  <r>
    <x v="38"/>
    <x v="256"/>
    <x v="0"/>
    <x v="24"/>
    <x v="2"/>
    <x v="3"/>
  </r>
  <r>
    <x v="38"/>
    <x v="257"/>
    <x v="0"/>
    <x v="106"/>
    <x v="0"/>
    <x v="7"/>
  </r>
  <r>
    <x v="39"/>
    <x v="258"/>
    <x v="1"/>
    <x v="10"/>
    <x v="3"/>
    <x v="7"/>
  </r>
  <r>
    <x v="39"/>
    <x v="259"/>
    <x v="1"/>
    <x v="10"/>
    <x v="6"/>
    <x v="2"/>
  </r>
  <r>
    <x v="39"/>
    <x v="260"/>
    <x v="0"/>
    <x v="91"/>
    <x v="0"/>
    <x v="0"/>
  </r>
  <r>
    <x v="39"/>
    <x v="261"/>
    <x v="0"/>
    <x v="107"/>
    <x v="0"/>
    <x v="1"/>
  </r>
  <r>
    <x v="39"/>
    <x v="262"/>
    <x v="0"/>
    <x v="49"/>
    <x v="0"/>
    <x v="1"/>
  </r>
  <r>
    <x v="40"/>
    <x v="263"/>
    <x v="1"/>
    <x v="10"/>
    <x v="7"/>
    <x v="6"/>
  </r>
  <r>
    <x v="40"/>
    <x v="264"/>
    <x v="1"/>
    <x v="10"/>
    <x v="3"/>
    <x v="1"/>
  </r>
  <r>
    <x v="40"/>
    <x v="265"/>
    <x v="0"/>
    <x v="108"/>
    <x v="4"/>
    <x v="6"/>
  </r>
  <r>
    <x v="40"/>
    <x v="266"/>
    <x v="0"/>
    <x v="8"/>
    <x v="0"/>
    <x v="7"/>
  </r>
  <r>
    <x v="40"/>
    <x v="267"/>
    <x v="0"/>
    <x v="109"/>
    <x v="0"/>
    <x v="0"/>
  </r>
  <r>
    <x v="41"/>
    <x v="268"/>
    <x v="0"/>
    <x v="110"/>
    <x v="1"/>
    <x v="2"/>
  </r>
  <r>
    <x v="41"/>
    <x v="269"/>
    <x v="0"/>
    <x v="110"/>
    <x v="1"/>
    <x v="2"/>
  </r>
  <r>
    <x v="41"/>
    <x v="270"/>
    <x v="0"/>
    <x v="17"/>
    <x v="0"/>
    <x v="0"/>
  </r>
  <r>
    <x v="41"/>
    <x v="271"/>
    <x v="0"/>
    <x v="106"/>
    <x v="0"/>
    <x v="7"/>
  </r>
  <r>
    <x v="41"/>
    <x v="272"/>
    <x v="0"/>
    <x v="24"/>
    <x v="2"/>
    <x v="3"/>
  </r>
  <r>
    <x v="42"/>
    <x v="273"/>
    <x v="0"/>
    <x v="19"/>
    <x v="0"/>
    <x v="1"/>
  </r>
  <r>
    <x v="42"/>
    <x v="274"/>
    <x v="0"/>
    <x v="8"/>
    <x v="1"/>
    <x v="5"/>
  </r>
  <r>
    <x v="43"/>
    <x v="275"/>
    <x v="0"/>
    <x v="8"/>
    <x v="0"/>
    <x v="0"/>
  </r>
  <r>
    <x v="43"/>
    <x v="276"/>
    <x v="0"/>
    <x v="12"/>
    <x v="1"/>
    <x v="2"/>
  </r>
  <r>
    <x v="43"/>
    <x v="277"/>
    <x v="1"/>
    <x v="10"/>
    <x v="3"/>
    <x v="1"/>
  </r>
  <r>
    <x v="43"/>
    <x v="278"/>
    <x v="1"/>
    <x v="10"/>
    <x v="3"/>
    <x v="1"/>
  </r>
  <r>
    <x v="43"/>
    <x v="279"/>
    <x v="0"/>
    <x v="111"/>
    <x v="0"/>
    <x v="7"/>
  </r>
  <r>
    <x v="43"/>
    <x v="280"/>
    <x v="0"/>
    <x v="111"/>
    <x v="0"/>
    <x v="0"/>
  </r>
  <r>
    <x v="43"/>
    <x v="281"/>
    <x v="0"/>
    <x v="112"/>
    <x v="0"/>
    <x v="7"/>
  </r>
  <r>
    <x v="43"/>
    <x v="282"/>
    <x v="0"/>
    <x v="12"/>
    <x v="0"/>
    <x v="7"/>
  </r>
  <r>
    <x v="44"/>
    <x v="283"/>
    <x v="1"/>
    <x v="10"/>
    <x v="3"/>
    <x v="0"/>
  </r>
  <r>
    <x v="44"/>
    <x v="284"/>
    <x v="0"/>
    <x v="113"/>
    <x v="0"/>
    <x v="7"/>
  </r>
  <r>
    <x v="44"/>
    <x v="285"/>
    <x v="1"/>
    <x v="10"/>
    <x v="6"/>
    <x v="5"/>
  </r>
  <r>
    <x v="44"/>
    <x v="286"/>
    <x v="1"/>
    <x v="10"/>
    <x v="6"/>
    <x v="5"/>
  </r>
  <r>
    <x v="44"/>
    <x v="287"/>
    <x v="1"/>
    <x v="10"/>
    <x v="5"/>
    <x v="3"/>
  </r>
  <r>
    <x v="44"/>
    <x v="288"/>
    <x v="0"/>
    <x v="114"/>
    <x v="1"/>
    <x v="5"/>
  </r>
  <r>
    <x v="44"/>
    <x v="289"/>
    <x v="0"/>
    <x v="12"/>
    <x v="1"/>
    <x v="2"/>
  </r>
  <r>
    <x v="44"/>
    <x v="290"/>
    <x v="0"/>
    <x v="12"/>
    <x v="1"/>
    <x v="2"/>
  </r>
  <r>
    <x v="44"/>
    <x v="291"/>
    <x v="0"/>
    <x v="12"/>
    <x v="1"/>
    <x v="2"/>
  </r>
  <r>
    <x v="44"/>
    <x v="292"/>
    <x v="0"/>
    <x v="17"/>
    <x v="0"/>
    <x v="7"/>
  </r>
  <r>
    <x v="44"/>
    <x v="293"/>
    <x v="0"/>
    <x v="12"/>
    <x v="1"/>
    <x v="5"/>
  </r>
  <r>
    <x v="44"/>
    <x v="294"/>
    <x v="0"/>
    <x v="19"/>
    <x v="0"/>
    <x v="0"/>
  </r>
  <r>
    <x v="44"/>
    <x v="295"/>
    <x v="0"/>
    <x v="115"/>
    <x v="0"/>
    <x v="7"/>
  </r>
  <r>
    <x v="45"/>
    <x v="296"/>
    <x v="0"/>
    <x v="64"/>
    <x v="1"/>
    <x v="2"/>
  </r>
  <r>
    <x v="45"/>
    <x v="297"/>
    <x v="0"/>
    <x v="2"/>
    <x v="1"/>
    <x v="2"/>
  </r>
  <r>
    <x v="45"/>
    <x v="298"/>
    <x v="0"/>
    <x v="3"/>
    <x v="2"/>
    <x v="3"/>
  </r>
  <r>
    <x v="45"/>
    <x v="299"/>
    <x v="0"/>
    <x v="8"/>
    <x v="2"/>
    <x v="3"/>
  </r>
  <r>
    <x v="45"/>
    <x v="300"/>
    <x v="1"/>
    <x v="10"/>
    <x v="7"/>
    <x v="6"/>
  </r>
  <r>
    <x v="46"/>
    <x v="301"/>
    <x v="1"/>
    <x v="10"/>
    <x v="5"/>
    <x v="3"/>
  </r>
  <r>
    <x v="46"/>
    <x v="302"/>
    <x v="0"/>
    <x v="116"/>
    <x v="2"/>
    <x v="3"/>
  </r>
  <r>
    <x v="46"/>
    <x v="303"/>
    <x v="0"/>
    <x v="117"/>
    <x v="0"/>
    <x v="4"/>
  </r>
  <r>
    <x v="46"/>
    <x v="304"/>
    <x v="0"/>
    <x v="64"/>
    <x v="1"/>
    <x v="5"/>
  </r>
  <r>
    <x v="46"/>
    <x v="305"/>
    <x v="0"/>
    <x v="118"/>
    <x v="1"/>
    <x v="2"/>
  </r>
  <r>
    <x v="46"/>
    <x v="306"/>
    <x v="0"/>
    <x v="24"/>
    <x v="2"/>
    <x v="3"/>
  </r>
  <r>
    <x v="46"/>
    <x v="307"/>
    <x v="0"/>
    <x v="8"/>
    <x v="0"/>
    <x v="7"/>
  </r>
  <r>
    <x v="46"/>
    <x v="308"/>
    <x v="0"/>
    <x v="50"/>
    <x v="0"/>
    <x v="4"/>
  </r>
  <r>
    <x v="47"/>
    <x v="309"/>
    <x v="0"/>
    <x v="12"/>
    <x v="1"/>
    <x v="2"/>
  </r>
  <r>
    <x v="47"/>
    <x v="310"/>
    <x v="0"/>
    <x v="119"/>
    <x v="4"/>
    <x v="6"/>
  </r>
  <r>
    <x v="47"/>
    <x v="311"/>
    <x v="1"/>
    <x v="10"/>
    <x v="3"/>
    <x v="7"/>
  </r>
  <r>
    <x v="47"/>
    <x v="312"/>
    <x v="0"/>
    <x v="120"/>
    <x v="0"/>
    <x v="7"/>
  </r>
  <r>
    <x v="47"/>
    <x v="313"/>
    <x v="0"/>
    <x v="120"/>
    <x v="0"/>
    <x v="7"/>
  </r>
  <r>
    <x v="47"/>
    <x v="314"/>
    <x v="0"/>
    <x v="121"/>
    <x v="1"/>
    <x v="5"/>
  </r>
  <r>
    <x v="48"/>
    <x v="315"/>
    <x v="0"/>
    <x v="2"/>
    <x v="1"/>
    <x v="2"/>
  </r>
  <r>
    <x v="48"/>
    <x v="316"/>
    <x v="0"/>
    <x v="2"/>
    <x v="1"/>
    <x v="2"/>
  </r>
  <r>
    <x v="48"/>
    <x v="317"/>
    <x v="0"/>
    <x v="122"/>
    <x v="2"/>
    <x v="3"/>
  </r>
  <r>
    <x v="48"/>
    <x v="318"/>
    <x v="0"/>
    <x v="122"/>
    <x v="1"/>
    <x v="5"/>
  </r>
  <r>
    <x v="48"/>
    <x v="319"/>
    <x v="0"/>
    <x v="123"/>
    <x v="0"/>
    <x v="7"/>
  </r>
  <r>
    <x v="48"/>
    <x v="320"/>
    <x v="0"/>
    <x v="123"/>
    <x v="0"/>
    <x v="0"/>
  </r>
  <r>
    <x v="48"/>
    <x v="321"/>
    <x v="0"/>
    <x v="69"/>
    <x v="0"/>
    <x v="0"/>
  </r>
  <r>
    <x v="48"/>
    <x v="322"/>
    <x v="0"/>
    <x v="85"/>
    <x v="0"/>
    <x v="7"/>
  </r>
  <r>
    <x v="48"/>
    <x v="323"/>
    <x v="0"/>
    <x v="24"/>
    <x v="0"/>
    <x v="1"/>
  </r>
  <r>
    <x v="48"/>
    <x v="324"/>
    <x v="0"/>
    <x v="8"/>
    <x v="0"/>
    <x v="1"/>
  </r>
  <r>
    <x v="49"/>
    <x v="325"/>
    <x v="0"/>
    <x v="0"/>
    <x v="0"/>
    <x v="0"/>
  </r>
  <r>
    <x v="49"/>
    <x v="326"/>
    <x v="0"/>
    <x v="40"/>
    <x v="2"/>
    <x v="3"/>
  </r>
  <r>
    <x v="49"/>
    <x v="327"/>
    <x v="0"/>
    <x v="40"/>
    <x v="0"/>
    <x v="7"/>
  </r>
  <r>
    <x v="49"/>
    <x v="328"/>
    <x v="0"/>
    <x v="124"/>
    <x v="0"/>
    <x v="1"/>
  </r>
  <r>
    <x v="49"/>
    <x v="329"/>
    <x v="0"/>
    <x v="124"/>
    <x v="0"/>
    <x v="7"/>
  </r>
  <r>
    <x v="49"/>
    <x v="330"/>
    <x v="0"/>
    <x v="24"/>
    <x v="0"/>
    <x v="4"/>
  </r>
  <r>
    <x v="49"/>
    <x v="331"/>
    <x v="0"/>
    <x v="8"/>
    <x v="2"/>
    <x v="3"/>
  </r>
  <r>
    <x v="50"/>
    <x v="332"/>
    <x v="1"/>
    <x v="10"/>
    <x v="5"/>
    <x v="3"/>
  </r>
  <r>
    <x v="50"/>
    <x v="333"/>
    <x v="0"/>
    <x v="125"/>
    <x v="2"/>
    <x v="3"/>
  </r>
  <r>
    <x v="50"/>
    <x v="334"/>
    <x v="0"/>
    <x v="125"/>
    <x v="2"/>
    <x v="3"/>
  </r>
  <r>
    <x v="50"/>
    <x v="335"/>
    <x v="0"/>
    <x v="118"/>
    <x v="1"/>
    <x v="2"/>
  </r>
  <r>
    <x v="50"/>
    <x v="336"/>
    <x v="0"/>
    <x v="118"/>
    <x v="2"/>
    <x v="3"/>
  </r>
  <r>
    <x v="50"/>
    <x v="337"/>
    <x v="0"/>
    <x v="118"/>
    <x v="0"/>
    <x v="1"/>
  </r>
  <r>
    <x v="50"/>
    <x v="338"/>
    <x v="0"/>
    <x v="40"/>
    <x v="0"/>
    <x v="7"/>
  </r>
  <r>
    <x v="50"/>
    <x v="339"/>
    <x v="0"/>
    <x v="8"/>
    <x v="2"/>
    <x v="3"/>
  </r>
  <r>
    <x v="50"/>
    <x v="340"/>
    <x v="0"/>
    <x v="12"/>
    <x v="8"/>
    <x v="3"/>
  </r>
  <r>
    <x v="50"/>
    <x v="341"/>
    <x v="0"/>
    <x v="126"/>
    <x v="8"/>
    <x v="3"/>
  </r>
  <r>
    <x v="50"/>
    <x v="342"/>
    <x v="1"/>
    <x v="10"/>
    <x v="9"/>
    <x v="4"/>
  </r>
  <r>
    <x v="50"/>
    <x v="343"/>
    <x v="0"/>
    <x v="127"/>
    <x v="10"/>
    <x v="7"/>
  </r>
  <r>
    <x v="50"/>
    <x v="344"/>
    <x v="0"/>
    <x v="127"/>
    <x v="10"/>
    <x v="7"/>
  </r>
  <r>
    <x v="50"/>
    <x v="345"/>
    <x v="0"/>
    <x v="128"/>
    <x v="10"/>
    <x v="0"/>
  </r>
  <r>
    <x v="51"/>
    <x v="346"/>
    <x v="0"/>
    <x v="0"/>
    <x v="10"/>
    <x v="0"/>
  </r>
  <r>
    <x v="51"/>
    <x v="347"/>
    <x v="0"/>
    <x v="99"/>
    <x v="11"/>
    <x v="2"/>
  </r>
  <r>
    <x v="51"/>
    <x v="348"/>
    <x v="1"/>
    <x v="10"/>
    <x v="9"/>
    <x v="7"/>
  </r>
  <r>
    <x v="52"/>
    <x v="349"/>
    <x v="0"/>
    <x v="12"/>
    <x v="11"/>
    <x v="2"/>
  </r>
  <r>
    <x v="52"/>
    <x v="350"/>
    <x v="0"/>
    <x v="129"/>
    <x v="8"/>
    <x v="3"/>
  </r>
  <r>
    <x v="52"/>
    <x v="351"/>
    <x v="1"/>
    <x v="10"/>
    <x v="9"/>
    <x v="0"/>
  </r>
  <r>
    <x v="52"/>
    <x v="352"/>
    <x v="0"/>
    <x v="8"/>
    <x v="10"/>
    <x v="0"/>
  </r>
  <r>
    <x v="52"/>
    <x v="353"/>
    <x v="1"/>
    <x v="10"/>
    <x v="9"/>
    <x v="7"/>
  </r>
  <r>
    <x v="53"/>
    <x v="354"/>
    <x v="0"/>
    <x v="25"/>
    <x v="10"/>
    <x v="7"/>
  </r>
  <r>
    <x v="53"/>
    <x v="355"/>
    <x v="0"/>
    <x v="24"/>
    <x v="8"/>
    <x v="3"/>
  </r>
  <r>
    <x v="53"/>
    <x v="356"/>
    <x v="0"/>
    <x v="8"/>
    <x v="10"/>
    <x v="7"/>
  </r>
  <r>
    <x v="53"/>
    <x v="357"/>
    <x v="0"/>
    <x v="130"/>
    <x v="8"/>
    <x v="3"/>
  </r>
  <r>
    <x v="53"/>
    <x v="358"/>
    <x v="0"/>
    <x v="130"/>
    <x v="8"/>
    <x v="3"/>
  </r>
  <r>
    <x v="54"/>
    <x v="359"/>
    <x v="0"/>
    <x v="0"/>
    <x v="10"/>
    <x v="0"/>
  </r>
  <r>
    <x v="54"/>
    <x v="360"/>
    <x v="0"/>
    <x v="131"/>
    <x v="8"/>
    <x v="3"/>
  </r>
  <r>
    <x v="54"/>
    <x v="361"/>
    <x v="0"/>
    <x v="132"/>
    <x v="8"/>
    <x v="3"/>
  </r>
  <r>
    <x v="54"/>
    <x v="362"/>
    <x v="0"/>
    <x v="133"/>
    <x v="8"/>
    <x v="3"/>
  </r>
  <r>
    <x v="54"/>
    <x v="363"/>
    <x v="0"/>
    <x v="59"/>
    <x v="8"/>
    <x v="3"/>
  </r>
  <r>
    <x v="54"/>
    <x v="364"/>
    <x v="0"/>
    <x v="8"/>
    <x v="8"/>
    <x v="3"/>
  </r>
  <r>
    <x v="54"/>
    <x v="365"/>
    <x v="0"/>
    <x v="134"/>
    <x v="8"/>
    <x v="3"/>
  </r>
  <r>
    <x v="54"/>
    <x v="366"/>
    <x v="0"/>
    <x v="134"/>
    <x v="10"/>
    <x v="7"/>
  </r>
  <r>
    <x v="55"/>
    <x v="367"/>
    <x v="0"/>
    <x v="135"/>
    <x v="11"/>
    <x v="2"/>
  </r>
  <r>
    <x v="55"/>
    <x v="368"/>
    <x v="0"/>
    <x v="8"/>
    <x v="10"/>
    <x v="0"/>
  </r>
  <r>
    <x v="55"/>
    <x v="369"/>
    <x v="0"/>
    <x v="12"/>
    <x v="11"/>
    <x v="2"/>
  </r>
  <r>
    <x v="55"/>
    <x v="370"/>
    <x v="0"/>
    <x v="12"/>
    <x v="11"/>
    <x v="2"/>
  </r>
  <r>
    <x v="56"/>
    <x v="371"/>
    <x v="0"/>
    <x v="0"/>
    <x v="10"/>
    <x v="0"/>
  </r>
  <r>
    <x v="56"/>
    <x v="372"/>
    <x v="0"/>
    <x v="136"/>
    <x v="10"/>
    <x v="0"/>
  </r>
  <r>
    <x v="56"/>
    <x v="373"/>
    <x v="0"/>
    <x v="137"/>
    <x v="10"/>
    <x v="7"/>
  </r>
  <r>
    <x v="56"/>
    <x v="374"/>
    <x v="0"/>
    <x v="12"/>
    <x v="11"/>
    <x v="2"/>
  </r>
  <r>
    <x v="56"/>
    <x v="375"/>
    <x v="0"/>
    <x v="12"/>
    <x v="11"/>
    <x v="2"/>
  </r>
  <r>
    <x v="56"/>
    <x v="376"/>
    <x v="0"/>
    <x v="138"/>
    <x v="11"/>
    <x v="5"/>
  </r>
  <r>
    <x v="56"/>
    <x v="377"/>
    <x v="0"/>
    <x v="139"/>
    <x v="11"/>
    <x v="2"/>
  </r>
  <r>
    <x v="56"/>
    <x v="378"/>
    <x v="0"/>
    <x v="8"/>
    <x v="10"/>
    <x v="1"/>
  </r>
  <r>
    <x v="56"/>
    <x v="379"/>
    <x v="0"/>
    <x v="8"/>
    <x v="10"/>
    <x v="4"/>
  </r>
  <r>
    <x v="57"/>
    <x v="380"/>
    <x v="0"/>
    <x v="8"/>
    <x v="10"/>
    <x v="7"/>
  </r>
  <r>
    <x v="58"/>
    <x v="381"/>
    <x v="0"/>
    <x v="0"/>
    <x v="10"/>
    <x v="0"/>
  </r>
  <r>
    <x v="58"/>
    <x v="382"/>
    <x v="0"/>
    <x v="140"/>
    <x v="10"/>
    <x v="7"/>
  </r>
  <r>
    <x v="58"/>
    <x v="383"/>
    <x v="0"/>
    <x v="12"/>
    <x v="11"/>
    <x v="2"/>
  </r>
  <r>
    <x v="58"/>
    <x v="384"/>
    <x v="0"/>
    <x v="12"/>
    <x v="11"/>
    <x v="2"/>
  </r>
  <r>
    <x v="58"/>
    <x v="385"/>
    <x v="0"/>
    <x v="19"/>
    <x v="10"/>
    <x v="0"/>
  </r>
  <r>
    <x v="59"/>
    <x v="386"/>
    <x v="0"/>
    <x v="141"/>
    <x v="11"/>
    <x v="5"/>
  </r>
  <r>
    <x v="59"/>
    <x v="387"/>
    <x v="0"/>
    <x v="2"/>
    <x v="11"/>
    <x v="2"/>
  </r>
  <r>
    <x v="59"/>
    <x v="388"/>
    <x v="0"/>
    <x v="2"/>
    <x v="11"/>
    <x v="5"/>
  </r>
  <r>
    <x v="59"/>
    <x v="389"/>
    <x v="0"/>
    <x v="141"/>
    <x v="11"/>
    <x v="5"/>
  </r>
  <r>
    <x v="59"/>
    <x v="390"/>
    <x v="0"/>
    <x v="141"/>
    <x v="8"/>
    <x v="3"/>
  </r>
  <r>
    <x v="59"/>
    <x v="391"/>
    <x v="0"/>
    <x v="140"/>
    <x v="10"/>
    <x v="7"/>
  </r>
  <r>
    <x v="59"/>
    <x v="392"/>
    <x v="0"/>
    <x v="134"/>
    <x v="10"/>
    <x v="7"/>
  </r>
  <r>
    <x v="59"/>
    <x v="393"/>
    <x v="0"/>
    <x v="134"/>
    <x v="10"/>
    <x v="7"/>
  </r>
  <r>
    <x v="60"/>
    <x v="394"/>
    <x v="0"/>
    <x v="142"/>
    <x v="10"/>
    <x v="0"/>
  </r>
  <r>
    <x v="60"/>
    <x v="395"/>
    <x v="0"/>
    <x v="142"/>
    <x v="8"/>
    <x v="3"/>
  </r>
  <r>
    <x v="60"/>
    <x v="396"/>
    <x v="0"/>
    <x v="142"/>
    <x v="8"/>
    <x v="3"/>
  </r>
  <r>
    <x v="60"/>
    <x v="397"/>
    <x v="0"/>
    <x v="142"/>
    <x v="11"/>
    <x v="2"/>
  </r>
  <r>
    <x v="60"/>
    <x v="398"/>
    <x v="0"/>
    <x v="142"/>
    <x v="8"/>
    <x v="3"/>
  </r>
  <r>
    <x v="60"/>
    <x v="399"/>
    <x v="0"/>
    <x v="142"/>
    <x v="10"/>
    <x v="7"/>
  </r>
  <r>
    <x v="60"/>
    <x v="400"/>
    <x v="0"/>
    <x v="142"/>
    <x v="8"/>
    <x v="3"/>
  </r>
  <r>
    <x v="60"/>
    <x v="401"/>
    <x v="0"/>
    <x v="142"/>
    <x v="10"/>
    <x v="0"/>
  </r>
  <r>
    <x v="61"/>
    <x v="402"/>
    <x v="0"/>
    <x v="143"/>
    <x v="11"/>
    <x v="2"/>
  </r>
  <r>
    <x v="61"/>
    <x v="403"/>
    <x v="1"/>
    <x v="10"/>
    <x v="9"/>
    <x v="0"/>
  </r>
  <r>
    <x v="61"/>
    <x v="404"/>
    <x v="0"/>
    <x v="133"/>
    <x v="8"/>
    <x v="3"/>
  </r>
  <r>
    <x v="61"/>
    <x v="405"/>
    <x v="0"/>
    <x v="144"/>
    <x v="10"/>
    <x v="7"/>
  </r>
  <r>
    <x v="61"/>
    <x v="406"/>
    <x v="0"/>
    <x v="24"/>
    <x v="8"/>
    <x v="3"/>
  </r>
  <r>
    <x v="61"/>
    <x v="407"/>
    <x v="0"/>
    <x v="145"/>
    <x v="10"/>
    <x v="0"/>
  </r>
  <r>
    <x v="61"/>
    <x v="408"/>
    <x v="0"/>
    <x v="145"/>
    <x v="10"/>
    <x v="7"/>
  </r>
  <r>
    <x v="62"/>
    <x v="409"/>
    <x v="1"/>
    <x v="10"/>
    <x v="9"/>
    <x v="0"/>
  </r>
  <r>
    <x v="62"/>
    <x v="410"/>
    <x v="0"/>
    <x v="146"/>
    <x v="10"/>
    <x v="0"/>
  </r>
  <r>
    <x v="62"/>
    <x v="411"/>
    <x v="0"/>
    <x v="147"/>
    <x v="10"/>
    <x v="0"/>
  </r>
  <r>
    <x v="63"/>
    <x v="412"/>
    <x v="0"/>
    <x v="148"/>
    <x v="11"/>
    <x v="2"/>
  </r>
  <r>
    <x v="63"/>
    <x v="413"/>
    <x v="0"/>
    <x v="149"/>
    <x v="10"/>
    <x v="7"/>
  </r>
  <r>
    <x v="63"/>
    <x v="414"/>
    <x v="0"/>
    <x v="149"/>
    <x v="8"/>
    <x v="3"/>
  </r>
  <r>
    <x v="63"/>
    <x v="415"/>
    <x v="0"/>
    <x v="150"/>
    <x v="11"/>
    <x v="2"/>
  </r>
  <r>
    <x v="63"/>
    <x v="416"/>
    <x v="0"/>
    <x v="141"/>
    <x v="11"/>
    <x v="5"/>
  </r>
  <r>
    <x v="63"/>
    <x v="417"/>
    <x v="1"/>
    <x v="10"/>
    <x v="12"/>
    <x v="2"/>
  </r>
  <r>
    <x v="63"/>
    <x v="418"/>
    <x v="0"/>
    <x v="148"/>
    <x v="11"/>
    <x v="5"/>
  </r>
  <r>
    <x v="63"/>
    <x v="419"/>
    <x v="0"/>
    <x v="148"/>
    <x v="11"/>
    <x v="2"/>
  </r>
  <r>
    <x v="63"/>
    <x v="420"/>
    <x v="0"/>
    <x v="151"/>
    <x v="10"/>
    <x v="7"/>
  </r>
  <r>
    <x v="63"/>
    <x v="421"/>
    <x v="0"/>
    <x v="151"/>
    <x v="10"/>
    <x v="7"/>
  </r>
  <r>
    <x v="64"/>
    <x v="422"/>
    <x v="0"/>
    <x v="148"/>
    <x v="10"/>
    <x v="4"/>
  </r>
  <r>
    <x v="64"/>
    <x v="423"/>
    <x v="0"/>
    <x v="141"/>
    <x v="11"/>
    <x v="5"/>
  </r>
  <r>
    <x v="64"/>
    <x v="424"/>
    <x v="0"/>
    <x v="77"/>
    <x v="11"/>
    <x v="5"/>
  </r>
  <r>
    <x v="64"/>
    <x v="425"/>
    <x v="0"/>
    <x v="148"/>
    <x v="10"/>
    <x v="4"/>
  </r>
  <r>
    <x v="64"/>
    <x v="426"/>
    <x v="0"/>
    <x v="152"/>
    <x v="11"/>
    <x v="2"/>
  </r>
  <r>
    <x v="64"/>
    <x v="427"/>
    <x v="0"/>
    <x v="153"/>
    <x v="10"/>
    <x v="7"/>
  </r>
  <r>
    <x v="64"/>
    <x v="428"/>
    <x v="0"/>
    <x v="153"/>
    <x v="10"/>
    <x v="0"/>
  </r>
  <r>
    <x v="64"/>
    <x v="429"/>
    <x v="1"/>
    <x v="10"/>
    <x v="13"/>
    <x v="3"/>
  </r>
  <r>
    <x v="64"/>
    <x v="430"/>
    <x v="0"/>
    <x v="154"/>
    <x v="10"/>
    <x v="7"/>
  </r>
  <r>
    <x v="64"/>
    <x v="431"/>
    <x v="0"/>
    <x v="154"/>
    <x v="10"/>
    <x v="7"/>
  </r>
  <r>
    <x v="65"/>
    <x v="432"/>
    <x v="0"/>
    <x v="0"/>
    <x v="10"/>
    <x v="0"/>
  </r>
  <r>
    <x v="66"/>
    <x v="433"/>
    <x v="0"/>
    <x v="155"/>
    <x v="10"/>
    <x v="7"/>
  </r>
  <r>
    <x v="66"/>
    <x v="434"/>
    <x v="0"/>
    <x v="156"/>
    <x v="11"/>
    <x v="2"/>
  </r>
  <r>
    <x v="66"/>
    <x v="435"/>
    <x v="0"/>
    <x v="156"/>
    <x v="10"/>
    <x v="0"/>
  </r>
  <r>
    <x v="66"/>
    <x v="436"/>
    <x v="0"/>
    <x v="156"/>
    <x v="10"/>
    <x v="0"/>
  </r>
  <r>
    <x v="66"/>
    <x v="437"/>
    <x v="0"/>
    <x v="156"/>
    <x v="10"/>
    <x v="0"/>
  </r>
  <r>
    <x v="66"/>
    <x v="438"/>
    <x v="0"/>
    <x v="118"/>
    <x v="11"/>
    <x v="2"/>
  </r>
  <r>
    <x v="66"/>
    <x v="439"/>
    <x v="0"/>
    <x v="118"/>
    <x v="11"/>
    <x v="2"/>
  </r>
  <r>
    <x v="66"/>
    <x v="440"/>
    <x v="0"/>
    <x v="157"/>
    <x v="11"/>
    <x v="2"/>
  </r>
  <r>
    <x v="66"/>
    <x v="441"/>
    <x v="0"/>
    <x v="143"/>
    <x v="8"/>
    <x v="3"/>
  </r>
  <r>
    <x v="67"/>
    <x v="442"/>
    <x v="1"/>
    <x v="10"/>
    <x v="9"/>
    <x v="0"/>
  </r>
  <r>
    <x v="67"/>
    <x v="443"/>
    <x v="0"/>
    <x v="158"/>
    <x v="10"/>
    <x v="0"/>
  </r>
  <r>
    <x v="67"/>
    <x v="444"/>
    <x v="0"/>
    <x v="158"/>
    <x v="10"/>
    <x v="0"/>
  </r>
  <r>
    <x v="67"/>
    <x v="445"/>
    <x v="1"/>
    <x v="10"/>
    <x v="13"/>
    <x v="3"/>
  </r>
  <r>
    <x v="68"/>
    <x v="446"/>
    <x v="0"/>
    <x v="69"/>
    <x v="10"/>
    <x v="0"/>
  </r>
  <r>
    <x v="68"/>
    <x v="447"/>
    <x v="1"/>
    <x v="10"/>
    <x v="9"/>
    <x v="0"/>
  </r>
  <r>
    <x v="68"/>
    <x v="448"/>
    <x v="0"/>
    <x v="8"/>
    <x v="8"/>
    <x v="3"/>
  </r>
  <r>
    <x v="68"/>
    <x v="449"/>
    <x v="0"/>
    <x v="26"/>
    <x v="10"/>
    <x v="4"/>
  </r>
  <r>
    <x v="68"/>
    <x v="450"/>
    <x v="0"/>
    <x v="40"/>
    <x v="10"/>
    <x v="7"/>
  </r>
  <r>
    <x v="68"/>
    <x v="451"/>
    <x v="0"/>
    <x v="12"/>
    <x v="8"/>
    <x v="3"/>
  </r>
  <r>
    <x v="68"/>
    <x v="452"/>
    <x v="0"/>
    <x v="115"/>
    <x v="10"/>
    <x v="7"/>
  </r>
  <r>
    <x v="68"/>
    <x v="453"/>
    <x v="0"/>
    <x v="159"/>
    <x v="10"/>
    <x v="0"/>
  </r>
  <r>
    <x v="69"/>
    <x v="454"/>
    <x v="0"/>
    <x v="0"/>
    <x v="10"/>
    <x v="0"/>
  </r>
  <r>
    <x v="69"/>
    <x v="455"/>
    <x v="0"/>
    <x v="160"/>
    <x v="10"/>
    <x v="0"/>
  </r>
  <r>
    <x v="69"/>
    <x v="456"/>
    <x v="0"/>
    <x v="161"/>
    <x v="11"/>
    <x v="2"/>
  </r>
  <r>
    <x v="69"/>
    <x v="457"/>
    <x v="0"/>
    <x v="77"/>
    <x v="10"/>
    <x v="0"/>
  </r>
  <r>
    <x v="69"/>
    <x v="458"/>
    <x v="0"/>
    <x v="162"/>
    <x v="8"/>
    <x v="3"/>
  </r>
  <r>
    <x v="69"/>
    <x v="459"/>
    <x v="0"/>
    <x v="163"/>
    <x v="8"/>
    <x v="3"/>
  </r>
  <r>
    <x v="69"/>
    <x v="460"/>
    <x v="0"/>
    <x v="12"/>
    <x v="8"/>
    <x v="3"/>
  </r>
  <r>
    <x v="69"/>
    <x v="461"/>
    <x v="0"/>
    <x v="8"/>
    <x v="8"/>
    <x v="3"/>
  </r>
  <r>
    <x v="70"/>
    <x v="462"/>
    <x v="0"/>
    <x v="164"/>
    <x v="8"/>
    <x v="3"/>
  </r>
  <r>
    <x v="70"/>
    <x v="463"/>
    <x v="1"/>
    <x v="10"/>
    <x v="12"/>
    <x v="2"/>
  </r>
  <r>
    <x v="70"/>
    <x v="464"/>
    <x v="1"/>
    <x v="10"/>
    <x v="12"/>
    <x v="2"/>
  </r>
  <r>
    <x v="71"/>
    <x v="465"/>
    <x v="0"/>
    <x v="12"/>
    <x v="11"/>
    <x v="2"/>
  </r>
  <r>
    <x v="71"/>
    <x v="466"/>
    <x v="0"/>
    <x v="12"/>
    <x v="11"/>
    <x v="2"/>
  </r>
  <r>
    <x v="71"/>
    <x v="467"/>
    <x v="0"/>
    <x v="12"/>
    <x v="11"/>
    <x v="2"/>
  </r>
  <r>
    <x v="71"/>
    <x v="468"/>
    <x v="0"/>
    <x v="12"/>
    <x v="10"/>
    <x v="7"/>
  </r>
  <r>
    <x v="71"/>
    <x v="469"/>
    <x v="0"/>
    <x v="165"/>
    <x v="10"/>
    <x v="0"/>
  </r>
  <r>
    <x v="71"/>
    <x v="470"/>
    <x v="0"/>
    <x v="165"/>
    <x v="10"/>
    <x v="7"/>
  </r>
  <r>
    <x v="71"/>
    <x v="471"/>
    <x v="0"/>
    <x v="25"/>
    <x v="10"/>
    <x v="7"/>
  </r>
  <r>
    <x v="71"/>
    <x v="472"/>
    <x v="0"/>
    <x v="8"/>
    <x v="8"/>
    <x v="3"/>
  </r>
  <r>
    <x v="71"/>
    <x v="473"/>
    <x v="0"/>
    <x v="40"/>
    <x v="11"/>
    <x v="2"/>
  </r>
  <r>
    <x v="71"/>
    <x v="474"/>
    <x v="0"/>
    <x v="166"/>
    <x v="8"/>
    <x v="3"/>
  </r>
  <r>
    <x v="71"/>
    <x v="475"/>
    <x v="0"/>
    <x v="166"/>
    <x v="10"/>
    <x v="7"/>
  </r>
  <r>
    <x v="71"/>
    <x v="476"/>
    <x v="0"/>
    <x v="167"/>
    <x v="10"/>
    <x v="1"/>
  </r>
  <r>
    <x v="72"/>
    <x v="477"/>
    <x v="0"/>
    <x v="168"/>
    <x v="10"/>
    <x v="0"/>
  </r>
  <r>
    <x v="72"/>
    <x v="478"/>
    <x v="0"/>
    <x v="12"/>
    <x v="14"/>
    <x v="6"/>
  </r>
  <r>
    <x v="72"/>
    <x v="479"/>
    <x v="0"/>
    <x v="12"/>
    <x v="11"/>
    <x v="2"/>
  </r>
  <r>
    <x v="72"/>
    <x v="480"/>
    <x v="0"/>
    <x v="2"/>
    <x v="11"/>
    <x v="2"/>
  </r>
  <r>
    <x v="72"/>
    <x v="481"/>
    <x v="0"/>
    <x v="2"/>
    <x v="11"/>
    <x v="2"/>
  </r>
  <r>
    <x v="72"/>
    <x v="482"/>
    <x v="0"/>
    <x v="2"/>
    <x v="11"/>
    <x v="2"/>
  </r>
  <r>
    <x v="72"/>
    <x v="483"/>
    <x v="0"/>
    <x v="164"/>
    <x v="8"/>
    <x v="3"/>
  </r>
  <r>
    <x v="72"/>
    <x v="484"/>
    <x v="1"/>
    <x v="10"/>
    <x v="12"/>
    <x v="2"/>
  </r>
  <r>
    <x v="72"/>
    <x v="485"/>
    <x v="0"/>
    <x v="169"/>
    <x v="11"/>
    <x v="5"/>
  </r>
  <r>
    <x v="72"/>
    <x v="486"/>
    <x v="0"/>
    <x v="12"/>
    <x v="11"/>
    <x v="5"/>
  </r>
  <r>
    <x v="72"/>
    <x v="487"/>
    <x v="0"/>
    <x v="170"/>
    <x v="14"/>
    <x v="6"/>
  </r>
  <r>
    <x v="72"/>
    <x v="488"/>
    <x v="0"/>
    <x v="171"/>
    <x v="10"/>
    <x v="7"/>
  </r>
  <r>
    <x v="73"/>
    <x v="489"/>
    <x v="0"/>
    <x v="97"/>
    <x v="8"/>
    <x v="3"/>
  </r>
  <r>
    <x v="73"/>
    <x v="490"/>
    <x v="0"/>
    <x v="172"/>
    <x v="8"/>
    <x v="3"/>
  </r>
  <r>
    <x v="73"/>
    <x v="491"/>
    <x v="1"/>
    <x v="10"/>
    <x v="9"/>
    <x v="0"/>
  </r>
  <r>
    <x v="73"/>
    <x v="492"/>
    <x v="1"/>
    <x v="10"/>
    <x v="9"/>
    <x v="7"/>
  </r>
  <r>
    <x v="73"/>
    <x v="493"/>
    <x v="0"/>
    <x v="173"/>
    <x v="8"/>
    <x v="3"/>
  </r>
  <r>
    <x v="73"/>
    <x v="494"/>
    <x v="0"/>
    <x v="174"/>
    <x v="10"/>
    <x v="1"/>
  </r>
  <r>
    <x v="73"/>
    <x v="495"/>
    <x v="0"/>
    <x v="69"/>
    <x v="10"/>
    <x v="0"/>
  </r>
  <r>
    <x v="73"/>
    <x v="496"/>
    <x v="0"/>
    <x v="175"/>
    <x v="10"/>
    <x v="1"/>
  </r>
  <r>
    <x v="73"/>
    <x v="497"/>
    <x v="0"/>
    <x v="175"/>
    <x v="10"/>
    <x v="0"/>
  </r>
  <r>
    <x v="74"/>
    <x v="498"/>
    <x v="0"/>
    <x v="33"/>
    <x v="11"/>
    <x v="2"/>
  </r>
  <r>
    <x v="74"/>
    <x v="499"/>
    <x v="0"/>
    <x v="164"/>
    <x v="8"/>
    <x v="3"/>
  </r>
  <r>
    <x v="74"/>
    <x v="500"/>
    <x v="1"/>
    <x v="10"/>
    <x v="13"/>
    <x v="3"/>
  </r>
  <r>
    <x v="74"/>
    <x v="501"/>
    <x v="0"/>
    <x v="12"/>
    <x v="8"/>
    <x v="3"/>
  </r>
  <r>
    <x v="74"/>
    <x v="502"/>
    <x v="0"/>
    <x v="8"/>
    <x v="10"/>
    <x v="7"/>
  </r>
  <r>
    <x v="74"/>
    <x v="503"/>
    <x v="0"/>
    <x v="176"/>
    <x v="10"/>
    <x v="7"/>
  </r>
  <r>
    <x v="74"/>
    <x v="504"/>
    <x v="0"/>
    <x v="177"/>
    <x v="11"/>
    <x v="2"/>
  </r>
  <r>
    <x v="74"/>
    <x v="505"/>
    <x v="0"/>
    <x v="178"/>
    <x v="10"/>
    <x v="0"/>
  </r>
  <r>
    <x v="74"/>
    <x v="506"/>
    <x v="0"/>
    <x v="179"/>
    <x v="10"/>
    <x v="0"/>
  </r>
  <r>
    <x v="75"/>
    <x v="507"/>
    <x v="0"/>
    <x v="180"/>
    <x v="10"/>
    <x v="7"/>
  </r>
  <r>
    <x v="75"/>
    <x v="508"/>
    <x v="0"/>
    <x v="180"/>
    <x v="10"/>
    <x v="7"/>
  </r>
  <r>
    <x v="75"/>
    <x v="509"/>
    <x v="0"/>
    <x v="181"/>
    <x v="8"/>
    <x v="3"/>
  </r>
  <r>
    <x v="75"/>
    <x v="510"/>
    <x v="0"/>
    <x v="172"/>
    <x v="8"/>
    <x v="3"/>
  </r>
  <r>
    <x v="75"/>
    <x v="511"/>
    <x v="0"/>
    <x v="97"/>
    <x v="8"/>
    <x v="3"/>
  </r>
  <r>
    <x v="75"/>
    <x v="512"/>
    <x v="0"/>
    <x v="40"/>
    <x v="8"/>
    <x v="3"/>
  </r>
  <r>
    <x v="75"/>
    <x v="513"/>
    <x v="0"/>
    <x v="8"/>
    <x v="10"/>
    <x v="0"/>
  </r>
  <r>
    <x v="75"/>
    <x v="514"/>
    <x v="1"/>
    <x v="10"/>
    <x v="9"/>
    <x v="7"/>
  </r>
  <r>
    <x v="76"/>
    <x v="515"/>
    <x v="0"/>
    <x v="182"/>
    <x v="11"/>
    <x v="2"/>
  </r>
  <r>
    <x v="76"/>
    <x v="516"/>
    <x v="0"/>
    <x v="182"/>
    <x v="11"/>
    <x v="2"/>
  </r>
  <r>
    <x v="76"/>
    <x v="517"/>
    <x v="0"/>
    <x v="183"/>
    <x v="10"/>
    <x v="7"/>
  </r>
  <r>
    <x v="76"/>
    <x v="518"/>
    <x v="1"/>
    <x v="10"/>
    <x v="4"/>
    <x v="6"/>
  </r>
  <r>
    <x v="76"/>
    <x v="519"/>
    <x v="0"/>
    <x v="184"/>
    <x v="8"/>
    <x v="3"/>
  </r>
  <r>
    <x v="76"/>
    <x v="520"/>
    <x v="0"/>
    <x v="12"/>
    <x v="11"/>
    <x v="2"/>
  </r>
  <r>
    <x v="76"/>
    <x v="521"/>
    <x v="0"/>
    <x v="185"/>
    <x v="8"/>
    <x v="3"/>
  </r>
  <r>
    <x v="76"/>
    <x v="522"/>
    <x v="0"/>
    <x v="186"/>
    <x v="8"/>
    <x v="3"/>
  </r>
  <r>
    <x v="76"/>
    <x v="523"/>
    <x v="0"/>
    <x v="186"/>
    <x v="14"/>
    <x v="6"/>
  </r>
  <r>
    <x v="76"/>
    <x v="524"/>
    <x v="0"/>
    <x v="186"/>
    <x v="10"/>
    <x v="1"/>
  </r>
  <r>
    <x v="76"/>
    <x v="525"/>
    <x v="0"/>
    <x v="187"/>
    <x v="10"/>
    <x v="7"/>
  </r>
  <r>
    <x v="76"/>
    <x v="526"/>
    <x v="0"/>
    <x v="188"/>
    <x v="10"/>
    <x v="7"/>
  </r>
  <r>
    <x v="76"/>
    <x v="527"/>
    <x v="0"/>
    <x v="189"/>
    <x v="10"/>
    <x v="7"/>
  </r>
  <r>
    <x v="77"/>
    <x v="528"/>
    <x v="0"/>
    <x v="190"/>
    <x v="8"/>
    <x v="3"/>
  </r>
  <r>
    <x v="77"/>
    <x v="529"/>
    <x v="0"/>
    <x v="191"/>
    <x v="10"/>
    <x v="0"/>
  </r>
  <r>
    <x v="77"/>
    <x v="530"/>
    <x v="0"/>
    <x v="0"/>
    <x v="10"/>
    <x v="0"/>
  </r>
  <r>
    <x v="77"/>
    <x v="531"/>
    <x v="0"/>
    <x v="143"/>
    <x v="11"/>
    <x v="2"/>
  </r>
  <r>
    <x v="77"/>
    <x v="532"/>
    <x v="0"/>
    <x v="143"/>
    <x v="11"/>
    <x v="2"/>
  </r>
  <r>
    <x v="77"/>
    <x v="533"/>
    <x v="0"/>
    <x v="2"/>
    <x v="11"/>
    <x v="2"/>
  </r>
  <r>
    <x v="77"/>
    <x v="534"/>
    <x v="0"/>
    <x v="2"/>
    <x v="11"/>
    <x v="2"/>
  </r>
  <r>
    <x v="77"/>
    <x v="535"/>
    <x v="0"/>
    <x v="192"/>
    <x v="8"/>
    <x v="3"/>
  </r>
  <r>
    <x v="77"/>
    <x v="536"/>
    <x v="0"/>
    <x v="192"/>
    <x v="10"/>
    <x v="7"/>
  </r>
  <r>
    <x v="77"/>
    <x v="537"/>
    <x v="1"/>
    <x v="10"/>
    <x v="12"/>
    <x v="2"/>
  </r>
  <r>
    <x v="77"/>
    <x v="538"/>
    <x v="0"/>
    <x v="120"/>
    <x v="10"/>
    <x v="0"/>
  </r>
  <r>
    <x v="77"/>
    <x v="539"/>
    <x v="0"/>
    <x v="193"/>
    <x v="10"/>
    <x v="0"/>
  </r>
  <r>
    <x v="77"/>
    <x v="540"/>
    <x v="0"/>
    <x v="194"/>
    <x v="8"/>
    <x v="3"/>
  </r>
  <r>
    <x v="77"/>
    <x v="541"/>
    <x v="0"/>
    <x v="194"/>
    <x v="10"/>
    <x v="4"/>
  </r>
  <r>
    <x v="77"/>
    <x v="542"/>
    <x v="0"/>
    <x v="195"/>
    <x v="11"/>
    <x v="5"/>
  </r>
  <r>
    <x v="77"/>
    <x v="543"/>
    <x v="0"/>
    <x v="12"/>
    <x v="8"/>
    <x v="3"/>
  </r>
  <r>
    <x v="77"/>
    <x v="544"/>
    <x v="0"/>
    <x v="12"/>
    <x v="8"/>
    <x v="3"/>
  </r>
  <r>
    <x v="78"/>
    <x v="545"/>
    <x v="0"/>
    <x v="196"/>
    <x v="10"/>
    <x v="0"/>
  </r>
  <r>
    <x v="78"/>
    <x v="546"/>
    <x v="1"/>
    <x v="10"/>
    <x v="12"/>
    <x v="2"/>
  </r>
  <r>
    <x v="78"/>
    <x v="547"/>
    <x v="1"/>
    <x v="10"/>
    <x v="13"/>
    <x v="3"/>
  </r>
  <r>
    <x v="78"/>
    <x v="548"/>
    <x v="1"/>
    <x v="10"/>
    <x v="9"/>
    <x v="4"/>
  </r>
  <r>
    <x v="78"/>
    <x v="549"/>
    <x v="1"/>
    <x v="10"/>
    <x v="9"/>
    <x v="0"/>
  </r>
  <r>
    <x v="78"/>
    <x v="550"/>
    <x v="0"/>
    <x v="197"/>
    <x v="10"/>
    <x v="0"/>
  </r>
  <r>
    <x v="78"/>
    <x v="551"/>
    <x v="0"/>
    <x v="12"/>
    <x v="14"/>
    <x v="6"/>
  </r>
  <r>
    <x v="78"/>
    <x v="552"/>
    <x v="0"/>
    <x v="198"/>
    <x v="10"/>
    <x v="7"/>
  </r>
  <r>
    <x v="78"/>
    <x v="553"/>
    <x v="0"/>
    <x v="199"/>
    <x v="10"/>
    <x v="7"/>
  </r>
  <r>
    <x v="79"/>
    <x v="554"/>
    <x v="0"/>
    <x v="200"/>
    <x v="10"/>
    <x v="7"/>
  </r>
  <r>
    <x v="79"/>
    <x v="555"/>
    <x v="0"/>
    <x v="191"/>
    <x v="8"/>
    <x v="3"/>
  </r>
  <r>
    <x v="79"/>
    <x v="556"/>
    <x v="0"/>
    <x v="141"/>
    <x v="11"/>
    <x v="5"/>
  </r>
  <r>
    <x v="79"/>
    <x v="557"/>
    <x v="0"/>
    <x v="97"/>
    <x v="8"/>
    <x v="3"/>
  </r>
  <r>
    <x v="79"/>
    <x v="558"/>
    <x v="0"/>
    <x v="12"/>
    <x v="11"/>
    <x v="2"/>
  </r>
  <r>
    <x v="79"/>
    <x v="559"/>
    <x v="0"/>
    <x v="12"/>
    <x v="11"/>
    <x v="2"/>
  </r>
  <r>
    <x v="79"/>
    <x v="560"/>
    <x v="0"/>
    <x v="8"/>
    <x v="8"/>
    <x v="3"/>
  </r>
  <r>
    <x v="79"/>
    <x v="561"/>
    <x v="0"/>
    <x v="134"/>
    <x v="10"/>
    <x v="7"/>
  </r>
  <r>
    <x v="79"/>
    <x v="562"/>
    <x v="0"/>
    <x v="134"/>
    <x v="10"/>
    <x v="7"/>
  </r>
  <r>
    <x v="79"/>
    <x v="563"/>
    <x v="0"/>
    <x v="180"/>
    <x v="10"/>
    <x v="1"/>
  </r>
  <r>
    <x v="79"/>
    <x v="564"/>
    <x v="0"/>
    <x v="180"/>
    <x v="10"/>
    <x v="7"/>
  </r>
  <r>
    <x v="80"/>
    <x v="565"/>
    <x v="0"/>
    <x v="201"/>
    <x v="10"/>
    <x v="7"/>
  </r>
  <r>
    <x v="80"/>
    <x v="566"/>
    <x v="0"/>
    <x v="202"/>
    <x v="14"/>
    <x v="6"/>
  </r>
  <r>
    <x v="80"/>
    <x v="567"/>
    <x v="0"/>
    <x v="180"/>
    <x v="10"/>
    <x v="7"/>
  </r>
  <r>
    <x v="80"/>
    <x v="568"/>
    <x v="0"/>
    <x v="203"/>
    <x v="10"/>
    <x v="7"/>
  </r>
  <r>
    <x v="80"/>
    <x v="569"/>
    <x v="0"/>
    <x v="180"/>
    <x v="10"/>
    <x v="7"/>
  </r>
  <r>
    <x v="80"/>
    <x v="570"/>
    <x v="0"/>
    <x v="77"/>
    <x v="10"/>
    <x v="0"/>
  </r>
  <r>
    <x v="80"/>
    <x v="571"/>
    <x v="0"/>
    <x v="153"/>
    <x v="10"/>
    <x v="7"/>
  </r>
  <r>
    <x v="80"/>
    <x v="572"/>
    <x v="0"/>
    <x v="153"/>
    <x v="10"/>
    <x v="0"/>
  </r>
  <r>
    <x v="80"/>
    <x v="573"/>
    <x v="0"/>
    <x v="204"/>
    <x v="11"/>
    <x v="5"/>
  </r>
  <r>
    <x v="80"/>
    <x v="574"/>
    <x v="0"/>
    <x v="134"/>
    <x v="10"/>
    <x v="7"/>
  </r>
  <r>
    <x v="80"/>
    <x v="575"/>
    <x v="0"/>
    <x v="205"/>
    <x v="10"/>
    <x v="7"/>
  </r>
  <r>
    <x v="80"/>
    <x v="576"/>
    <x v="0"/>
    <x v="206"/>
    <x v="10"/>
    <x v="7"/>
  </r>
  <r>
    <x v="80"/>
    <x v="577"/>
    <x v="0"/>
    <x v="207"/>
    <x v="10"/>
    <x v="7"/>
  </r>
  <r>
    <x v="80"/>
    <x v="578"/>
    <x v="0"/>
    <x v="207"/>
    <x v="10"/>
    <x v="0"/>
  </r>
  <r>
    <x v="80"/>
    <x v="579"/>
    <x v="0"/>
    <x v="208"/>
    <x v="8"/>
    <x v="3"/>
  </r>
  <r>
    <x v="80"/>
    <x v="580"/>
    <x v="1"/>
    <x v="10"/>
    <x v="9"/>
    <x v="1"/>
  </r>
  <r>
    <x v="81"/>
    <x v="581"/>
    <x v="0"/>
    <x v="141"/>
    <x v="11"/>
    <x v="5"/>
  </r>
  <r>
    <x v="81"/>
    <x v="582"/>
    <x v="0"/>
    <x v="12"/>
    <x v="11"/>
    <x v="2"/>
  </r>
  <r>
    <x v="81"/>
    <x v="583"/>
    <x v="0"/>
    <x v="12"/>
    <x v="11"/>
    <x v="2"/>
  </r>
  <r>
    <x v="81"/>
    <x v="584"/>
    <x v="0"/>
    <x v="81"/>
    <x v="10"/>
    <x v="1"/>
  </r>
  <r>
    <x v="81"/>
    <x v="585"/>
    <x v="0"/>
    <x v="209"/>
    <x v="11"/>
    <x v="5"/>
  </r>
  <r>
    <x v="81"/>
    <x v="586"/>
    <x v="0"/>
    <x v="209"/>
    <x v="11"/>
    <x v="5"/>
  </r>
  <r>
    <x v="81"/>
    <x v="587"/>
    <x v="0"/>
    <x v="210"/>
    <x v="8"/>
    <x v="3"/>
  </r>
  <r>
    <x v="82"/>
    <x v="588"/>
    <x v="1"/>
    <x v="10"/>
    <x v="12"/>
    <x v="2"/>
  </r>
  <r>
    <x v="82"/>
    <x v="589"/>
    <x v="0"/>
    <x v="211"/>
    <x v="10"/>
    <x v="0"/>
  </r>
  <r>
    <x v="82"/>
    <x v="590"/>
    <x v="1"/>
    <x v="10"/>
    <x v="12"/>
    <x v="2"/>
  </r>
  <r>
    <x v="82"/>
    <x v="591"/>
    <x v="0"/>
    <x v="212"/>
    <x v="8"/>
    <x v="3"/>
  </r>
  <r>
    <x v="82"/>
    <x v="592"/>
    <x v="0"/>
    <x v="212"/>
    <x v="8"/>
    <x v="3"/>
  </r>
  <r>
    <x v="82"/>
    <x v="593"/>
    <x v="0"/>
    <x v="213"/>
    <x v="8"/>
    <x v="3"/>
  </r>
  <r>
    <x v="82"/>
    <x v="594"/>
    <x v="0"/>
    <x v="40"/>
    <x v="8"/>
    <x v="3"/>
  </r>
  <r>
    <x v="82"/>
    <x v="595"/>
    <x v="0"/>
    <x v="40"/>
    <x v="11"/>
    <x v="2"/>
  </r>
  <r>
    <x v="83"/>
    <x v="596"/>
    <x v="0"/>
    <x v="0"/>
    <x v="10"/>
    <x v="0"/>
  </r>
  <r>
    <x v="83"/>
    <x v="597"/>
    <x v="0"/>
    <x v="214"/>
    <x v="8"/>
    <x v="3"/>
  </r>
  <r>
    <x v="83"/>
    <x v="598"/>
    <x v="0"/>
    <x v="215"/>
    <x v="11"/>
    <x v="5"/>
  </r>
  <r>
    <x v="83"/>
    <x v="599"/>
    <x v="0"/>
    <x v="216"/>
    <x v="8"/>
    <x v="3"/>
  </r>
  <r>
    <x v="83"/>
    <x v="600"/>
    <x v="0"/>
    <x v="217"/>
    <x v="10"/>
    <x v="7"/>
  </r>
  <r>
    <x v="83"/>
    <x v="601"/>
    <x v="0"/>
    <x v="218"/>
    <x v="10"/>
    <x v="1"/>
  </r>
  <r>
    <x v="83"/>
    <x v="602"/>
    <x v="0"/>
    <x v="218"/>
    <x v="10"/>
    <x v="1"/>
  </r>
  <r>
    <x v="83"/>
    <x v="603"/>
    <x v="0"/>
    <x v="218"/>
    <x v="11"/>
    <x v="2"/>
  </r>
  <r>
    <x v="83"/>
    <x v="604"/>
    <x v="0"/>
    <x v="219"/>
    <x v="10"/>
    <x v="0"/>
  </r>
  <r>
    <x v="83"/>
    <x v="605"/>
    <x v="0"/>
    <x v="220"/>
    <x v="10"/>
    <x v="1"/>
  </r>
  <r>
    <x v="83"/>
    <x v="606"/>
    <x v="0"/>
    <x v="220"/>
    <x v="10"/>
    <x v="7"/>
  </r>
  <r>
    <x v="83"/>
    <x v="607"/>
    <x v="0"/>
    <x v="221"/>
    <x v="11"/>
    <x v="5"/>
  </r>
  <r>
    <x v="83"/>
    <x v="608"/>
    <x v="0"/>
    <x v="222"/>
    <x v="10"/>
    <x v="7"/>
  </r>
  <r>
    <x v="83"/>
    <x v="609"/>
    <x v="0"/>
    <x v="221"/>
    <x v="10"/>
    <x v="0"/>
  </r>
  <r>
    <x v="83"/>
    <x v="610"/>
    <x v="0"/>
    <x v="223"/>
    <x v="10"/>
    <x v="7"/>
  </r>
  <r>
    <x v="84"/>
    <x v="611"/>
    <x v="0"/>
    <x v="12"/>
    <x v="11"/>
    <x v="2"/>
  </r>
  <r>
    <x v="84"/>
    <x v="612"/>
    <x v="0"/>
    <x v="224"/>
    <x v="8"/>
    <x v="3"/>
  </r>
  <r>
    <x v="84"/>
    <x v="613"/>
    <x v="0"/>
    <x v="224"/>
    <x v="10"/>
    <x v="4"/>
  </r>
  <r>
    <x v="84"/>
    <x v="614"/>
    <x v="0"/>
    <x v="225"/>
    <x v="11"/>
    <x v="2"/>
  </r>
  <r>
    <x v="84"/>
    <x v="615"/>
    <x v="0"/>
    <x v="225"/>
    <x v="11"/>
    <x v="2"/>
  </r>
  <r>
    <x v="84"/>
    <x v="616"/>
    <x v="0"/>
    <x v="203"/>
    <x v="10"/>
    <x v="0"/>
  </r>
  <r>
    <x v="84"/>
    <x v="617"/>
    <x v="0"/>
    <x v="226"/>
    <x v="11"/>
    <x v="2"/>
  </r>
  <r>
    <x v="84"/>
    <x v="618"/>
    <x v="0"/>
    <x v="227"/>
    <x v="10"/>
    <x v="0"/>
  </r>
  <r>
    <x v="84"/>
    <x v="619"/>
    <x v="0"/>
    <x v="228"/>
    <x v="10"/>
    <x v="0"/>
  </r>
  <r>
    <x v="84"/>
    <x v="620"/>
    <x v="0"/>
    <x v="192"/>
    <x v="8"/>
    <x v="3"/>
  </r>
  <r>
    <x v="84"/>
    <x v="621"/>
    <x v="0"/>
    <x v="206"/>
    <x v="10"/>
    <x v="7"/>
  </r>
  <r>
    <x v="85"/>
    <x v="622"/>
    <x v="0"/>
    <x v="12"/>
    <x v="8"/>
    <x v="3"/>
  </r>
  <r>
    <x v="85"/>
    <x v="623"/>
    <x v="0"/>
    <x v="97"/>
    <x v="8"/>
    <x v="3"/>
  </r>
  <r>
    <x v="85"/>
    <x v="624"/>
    <x v="0"/>
    <x v="229"/>
    <x v="10"/>
    <x v="7"/>
  </r>
  <r>
    <x v="85"/>
    <x v="625"/>
    <x v="0"/>
    <x v="230"/>
    <x v="10"/>
    <x v="7"/>
  </r>
  <r>
    <x v="85"/>
    <x v="626"/>
    <x v="0"/>
    <x v="194"/>
    <x v="10"/>
    <x v="4"/>
  </r>
  <r>
    <x v="85"/>
    <x v="627"/>
    <x v="0"/>
    <x v="141"/>
    <x v="11"/>
    <x v="5"/>
  </r>
  <r>
    <x v="85"/>
    <x v="628"/>
    <x v="1"/>
    <x v="10"/>
    <x v="9"/>
    <x v="7"/>
  </r>
  <r>
    <x v="85"/>
    <x v="629"/>
    <x v="0"/>
    <x v="231"/>
    <x v="11"/>
    <x v="2"/>
  </r>
  <r>
    <x v="85"/>
    <x v="630"/>
    <x v="0"/>
    <x v="231"/>
    <x v="10"/>
    <x v="0"/>
  </r>
  <r>
    <x v="85"/>
    <x v="631"/>
    <x v="0"/>
    <x v="8"/>
    <x v="8"/>
    <x v="3"/>
  </r>
  <r>
    <x v="85"/>
    <x v="632"/>
    <x v="0"/>
    <x v="12"/>
    <x v="11"/>
    <x v="2"/>
  </r>
  <r>
    <x v="86"/>
    <x v="633"/>
    <x v="0"/>
    <x v="232"/>
    <x v="10"/>
    <x v="0"/>
  </r>
  <r>
    <x v="86"/>
    <x v="634"/>
    <x v="1"/>
    <x v="10"/>
    <x v="9"/>
    <x v="0"/>
  </r>
  <r>
    <x v="86"/>
    <x v="635"/>
    <x v="0"/>
    <x v="233"/>
    <x v="10"/>
    <x v="1"/>
  </r>
  <r>
    <x v="86"/>
    <x v="636"/>
    <x v="0"/>
    <x v="234"/>
    <x v="11"/>
    <x v="2"/>
  </r>
  <r>
    <x v="86"/>
    <x v="637"/>
    <x v="0"/>
    <x v="235"/>
    <x v="10"/>
    <x v="0"/>
  </r>
  <r>
    <x v="86"/>
    <x v="638"/>
    <x v="0"/>
    <x v="236"/>
    <x v="10"/>
    <x v="7"/>
  </r>
  <r>
    <x v="86"/>
    <x v="639"/>
    <x v="0"/>
    <x v="237"/>
    <x v="10"/>
    <x v="0"/>
  </r>
  <r>
    <x v="86"/>
    <x v="640"/>
    <x v="0"/>
    <x v="238"/>
    <x v="11"/>
    <x v="5"/>
  </r>
  <r>
    <x v="86"/>
    <x v="641"/>
    <x v="0"/>
    <x v="238"/>
    <x v="10"/>
    <x v="0"/>
  </r>
  <r>
    <x v="86"/>
    <x v="642"/>
    <x v="0"/>
    <x v="239"/>
    <x v="10"/>
    <x v="1"/>
  </r>
  <r>
    <x v="86"/>
    <x v="643"/>
    <x v="0"/>
    <x v="240"/>
    <x v="10"/>
    <x v="4"/>
  </r>
  <r>
    <x v="87"/>
    <x v="644"/>
    <x v="0"/>
    <x v="241"/>
    <x v="10"/>
    <x v="7"/>
  </r>
  <r>
    <x v="87"/>
    <x v="645"/>
    <x v="0"/>
    <x v="241"/>
    <x v="10"/>
    <x v="0"/>
  </r>
  <r>
    <x v="87"/>
    <x v="646"/>
    <x v="0"/>
    <x v="242"/>
    <x v="8"/>
    <x v="3"/>
  </r>
  <r>
    <x v="87"/>
    <x v="647"/>
    <x v="0"/>
    <x v="0"/>
    <x v="10"/>
    <x v="0"/>
  </r>
  <r>
    <x v="87"/>
    <x v="648"/>
    <x v="0"/>
    <x v="97"/>
    <x v="8"/>
    <x v="3"/>
  </r>
  <r>
    <x v="87"/>
    <x v="649"/>
    <x v="0"/>
    <x v="243"/>
    <x v="14"/>
    <x v="6"/>
  </r>
  <r>
    <x v="87"/>
    <x v="650"/>
    <x v="0"/>
    <x v="12"/>
    <x v="14"/>
    <x v="6"/>
  </r>
  <r>
    <x v="87"/>
    <x v="651"/>
    <x v="0"/>
    <x v="206"/>
    <x v="10"/>
    <x v="7"/>
  </r>
  <r>
    <x v="87"/>
    <x v="652"/>
    <x v="0"/>
    <x v="244"/>
    <x v="10"/>
    <x v="0"/>
  </r>
  <r>
    <x v="87"/>
    <x v="653"/>
    <x v="0"/>
    <x v="8"/>
    <x v="10"/>
    <x v="1"/>
  </r>
  <r>
    <x v="87"/>
    <x v="654"/>
    <x v="0"/>
    <x v="8"/>
    <x v="8"/>
    <x v="3"/>
  </r>
  <r>
    <x v="88"/>
    <x v="655"/>
    <x v="0"/>
    <x v="245"/>
    <x v="8"/>
    <x v="3"/>
  </r>
  <r>
    <x v="88"/>
    <x v="656"/>
    <x v="0"/>
    <x v="246"/>
    <x v="10"/>
    <x v="0"/>
  </r>
  <r>
    <x v="88"/>
    <x v="657"/>
    <x v="1"/>
    <x v="10"/>
    <x v="9"/>
    <x v="0"/>
  </r>
  <r>
    <x v="88"/>
    <x v="658"/>
    <x v="0"/>
    <x v="247"/>
    <x v="10"/>
    <x v="1"/>
  </r>
  <r>
    <x v="88"/>
    <x v="659"/>
    <x v="0"/>
    <x v="248"/>
    <x v="10"/>
    <x v="4"/>
  </r>
  <r>
    <x v="88"/>
    <x v="660"/>
    <x v="0"/>
    <x v="249"/>
    <x v="8"/>
    <x v="3"/>
  </r>
  <r>
    <x v="88"/>
    <x v="661"/>
    <x v="0"/>
    <x v="250"/>
    <x v="10"/>
    <x v="0"/>
  </r>
  <r>
    <x v="88"/>
    <x v="662"/>
    <x v="0"/>
    <x v="250"/>
    <x v="10"/>
    <x v="0"/>
  </r>
  <r>
    <x v="88"/>
    <x v="663"/>
    <x v="0"/>
    <x v="180"/>
    <x v="10"/>
    <x v="7"/>
  </r>
  <r>
    <x v="88"/>
    <x v="664"/>
    <x v="0"/>
    <x v="134"/>
    <x v="8"/>
    <x v="3"/>
  </r>
  <r>
    <x v="88"/>
    <x v="665"/>
    <x v="0"/>
    <x v="134"/>
    <x v="10"/>
    <x v="0"/>
  </r>
  <r>
    <x v="88"/>
    <x v="666"/>
    <x v="0"/>
    <x v="206"/>
    <x v="10"/>
    <x v="7"/>
  </r>
  <r>
    <x v="88"/>
    <x v="667"/>
    <x v="0"/>
    <x v="206"/>
    <x v="8"/>
    <x v="3"/>
  </r>
  <r>
    <x v="88"/>
    <x v="668"/>
    <x v="0"/>
    <x v="206"/>
    <x v="11"/>
    <x v="5"/>
  </r>
  <r>
    <x v="89"/>
    <x v="669"/>
    <x v="0"/>
    <x v="141"/>
    <x v="11"/>
    <x v="5"/>
  </r>
  <r>
    <x v="89"/>
    <x v="670"/>
    <x v="0"/>
    <x v="232"/>
    <x v="10"/>
    <x v="0"/>
  </r>
  <r>
    <x v="89"/>
    <x v="671"/>
    <x v="0"/>
    <x v="250"/>
    <x v="10"/>
    <x v="0"/>
  </r>
  <r>
    <x v="89"/>
    <x v="672"/>
    <x v="0"/>
    <x v="97"/>
    <x v="8"/>
    <x v="3"/>
  </r>
  <r>
    <x v="89"/>
    <x v="673"/>
    <x v="0"/>
    <x v="251"/>
    <x v="8"/>
    <x v="3"/>
  </r>
  <r>
    <x v="89"/>
    <x v="674"/>
    <x v="0"/>
    <x v="251"/>
    <x v="8"/>
    <x v="3"/>
  </r>
  <r>
    <x v="89"/>
    <x v="675"/>
    <x v="0"/>
    <x v="154"/>
    <x v="10"/>
    <x v="7"/>
  </r>
  <r>
    <x v="89"/>
    <x v="676"/>
    <x v="0"/>
    <x v="154"/>
    <x v="10"/>
    <x v="7"/>
  </r>
  <r>
    <x v="89"/>
    <x v="677"/>
    <x v="1"/>
    <x v="10"/>
    <x v="9"/>
    <x v="4"/>
  </r>
  <r>
    <x v="89"/>
    <x v="678"/>
    <x v="0"/>
    <x v="252"/>
    <x v="10"/>
    <x v="4"/>
  </r>
  <r>
    <x v="89"/>
    <x v="679"/>
    <x v="0"/>
    <x v="8"/>
    <x v="8"/>
    <x v="3"/>
  </r>
  <r>
    <x v="90"/>
    <x v="680"/>
    <x v="0"/>
    <x v="8"/>
    <x v="10"/>
    <x v="0"/>
  </r>
  <r>
    <x v="90"/>
    <x v="681"/>
    <x v="0"/>
    <x v="40"/>
    <x v="8"/>
    <x v="3"/>
  </r>
  <r>
    <x v="90"/>
    <x v="682"/>
    <x v="0"/>
    <x v="40"/>
    <x v="10"/>
    <x v="7"/>
  </r>
  <r>
    <x v="90"/>
    <x v="683"/>
    <x v="0"/>
    <x v="97"/>
    <x v="8"/>
    <x v="3"/>
  </r>
  <r>
    <x v="90"/>
    <x v="684"/>
    <x v="0"/>
    <x v="253"/>
    <x v="10"/>
    <x v="0"/>
  </r>
  <r>
    <x v="90"/>
    <x v="685"/>
    <x v="1"/>
    <x v="10"/>
    <x v="13"/>
    <x v="3"/>
  </r>
  <r>
    <x v="91"/>
    <x v="686"/>
    <x v="0"/>
    <x v="0"/>
    <x v="10"/>
    <x v="0"/>
  </r>
  <r>
    <x v="91"/>
    <x v="687"/>
    <x v="0"/>
    <x v="191"/>
    <x v="10"/>
    <x v="0"/>
  </r>
  <r>
    <x v="91"/>
    <x v="688"/>
    <x v="0"/>
    <x v="25"/>
    <x v="10"/>
    <x v="7"/>
  </r>
  <r>
    <x v="91"/>
    <x v="689"/>
    <x v="0"/>
    <x v="24"/>
    <x v="8"/>
    <x v="3"/>
  </r>
  <r>
    <x v="91"/>
    <x v="690"/>
    <x v="0"/>
    <x v="8"/>
    <x v="10"/>
    <x v="0"/>
  </r>
  <r>
    <x v="91"/>
    <x v="691"/>
    <x v="1"/>
    <x v="10"/>
    <x v="13"/>
    <x v="3"/>
  </r>
  <r>
    <x v="91"/>
    <x v="692"/>
    <x v="1"/>
    <x v="10"/>
    <x v="13"/>
    <x v="3"/>
  </r>
  <r>
    <x v="92"/>
    <x v="693"/>
    <x v="0"/>
    <x v="141"/>
    <x v="11"/>
    <x v="5"/>
  </r>
  <r>
    <x v="92"/>
    <x v="694"/>
    <x v="0"/>
    <x v="97"/>
    <x v="8"/>
    <x v="3"/>
  </r>
  <r>
    <x v="92"/>
    <x v="695"/>
    <x v="0"/>
    <x v="254"/>
    <x v="10"/>
    <x v="0"/>
  </r>
  <r>
    <x v="92"/>
    <x v="696"/>
    <x v="0"/>
    <x v="254"/>
    <x v="10"/>
    <x v="1"/>
  </r>
  <r>
    <x v="92"/>
    <x v="697"/>
    <x v="0"/>
    <x v="255"/>
    <x v="10"/>
    <x v="0"/>
  </r>
  <r>
    <x v="92"/>
    <x v="698"/>
    <x v="0"/>
    <x v="192"/>
    <x v="11"/>
    <x v="5"/>
  </r>
  <r>
    <x v="92"/>
    <x v="699"/>
    <x v="0"/>
    <x v="192"/>
    <x v="10"/>
    <x v="7"/>
  </r>
  <r>
    <x v="92"/>
    <x v="700"/>
    <x v="0"/>
    <x v="256"/>
    <x v="10"/>
    <x v="1"/>
  </r>
  <r>
    <x v="92"/>
    <x v="701"/>
    <x v="0"/>
    <x v="257"/>
    <x v="10"/>
    <x v="7"/>
  </r>
  <r>
    <x v="92"/>
    <x v="702"/>
    <x v="0"/>
    <x v="258"/>
    <x v="11"/>
    <x v="5"/>
  </r>
  <r>
    <x v="92"/>
    <x v="703"/>
    <x v="0"/>
    <x v="259"/>
    <x v="8"/>
    <x v="3"/>
  </r>
  <r>
    <x v="92"/>
    <x v="704"/>
    <x v="0"/>
    <x v="260"/>
    <x v="8"/>
    <x v="3"/>
  </r>
  <r>
    <x v="92"/>
    <x v="705"/>
    <x v="0"/>
    <x v="260"/>
    <x v="8"/>
    <x v="3"/>
  </r>
  <r>
    <x v="92"/>
    <x v="706"/>
    <x v="0"/>
    <x v="260"/>
    <x v="8"/>
    <x v="3"/>
  </r>
  <r>
    <x v="93"/>
    <x v="707"/>
    <x v="0"/>
    <x v="261"/>
    <x v="10"/>
    <x v="7"/>
  </r>
  <r>
    <x v="93"/>
    <x v="708"/>
    <x v="0"/>
    <x v="261"/>
    <x v="10"/>
    <x v="7"/>
  </r>
  <r>
    <x v="93"/>
    <x v="709"/>
    <x v="0"/>
    <x v="262"/>
    <x v="11"/>
    <x v="2"/>
  </r>
  <r>
    <x v="93"/>
    <x v="710"/>
    <x v="0"/>
    <x v="0"/>
    <x v="10"/>
    <x v="0"/>
  </r>
  <r>
    <x v="93"/>
    <x v="711"/>
    <x v="0"/>
    <x v="97"/>
    <x v="8"/>
    <x v="3"/>
  </r>
  <r>
    <x v="93"/>
    <x v="712"/>
    <x v="0"/>
    <x v="263"/>
    <x v="8"/>
    <x v="3"/>
  </r>
  <r>
    <x v="93"/>
    <x v="713"/>
    <x v="0"/>
    <x v="264"/>
    <x v="10"/>
    <x v="0"/>
  </r>
  <r>
    <x v="93"/>
    <x v="714"/>
    <x v="0"/>
    <x v="220"/>
    <x v="10"/>
    <x v="4"/>
  </r>
  <r>
    <x v="93"/>
    <x v="715"/>
    <x v="0"/>
    <x v="220"/>
    <x v="11"/>
    <x v="5"/>
  </r>
  <r>
    <x v="94"/>
    <x v="716"/>
    <x v="0"/>
    <x v="97"/>
    <x v="8"/>
    <x v="3"/>
  </r>
  <r>
    <x v="94"/>
    <x v="717"/>
    <x v="0"/>
    <x v="97"/>
    <x v="8"/>
    <x v="3"/>
  </r>
  <r>
    <x v="94"/>
    <x v="718"/>
    <x v="0"/>
    <x v="0"/>
    <x v="10"/>
    <x v="0"/>
  </r>
  <r>
    <x v="94"/>
    <x v="719"/>
    <x v="0"/>
    <x v="265"/>
    <x v="11"/>
    <x v="2"/>
  </r>
  <r>
    <x v="94"/>
    <x v="720"/>
    <x v="0"/>
    <x v="224"/>
    <x v="8"/>
    <x v="3"/>
  </r>
  <r>
    <x v="94"/>
    <x v="721"/>
    <x v="0"/>
    <x v="266"/>
    <x v="10"/>
    <x v="7"/>
  </r>
  <r>
    <x v="94"/>
    <x v="722"/>
    <x v="0"/>
    <x v="267"/>
    <x v="10"/>
    <x v="0"/>
  </r>
  <r>
    <x v="94"/>
    <x v="723"/>
    <x v="0"/>
    <x v="267"/>
    <x v="10"/>
    <x v="0"/>
  </r>
  <r>
    <x v="94"/>
    <x v="724"/>
    <x v="0"/>
    <x v="206"/>
    <x v="10"/>
    <x v="7"/>
  </r>
  <r>
    <x v="94"/>
    <x v="725"/>
    <x v="0"/>
    <x v="206"/>
    <x v="8"/>
    <x v="3"/>
  </r>
  <r>
    <x v="94"/>
    <x v="726"/>
    <x v="0"/>
    <x v="267"/>
    <x v="10"/>
    <x v="0"/>
  </r>
  <r>
    <x v="95"/>
    <x v="727"/>
    <x v="0"/>
    <x v="268"/>
    <x v="10"/>
    <x v="7"/>
  </r>
  <r>
    <x v="95"/>
    <x v="728"/>
    <x v="0"/>
    <x v="269"/>
    <x v="14"/>
    <x v="6"/>
  </r>
  <r>
    <x v="95"/>
    <x v="729"/>
    <x v="0"/>
    <x v="164"/>
    <x v="8"/>
    <x v="3"/>
  </r>
  <r>
    <x v="95"/>
    <x v="730"/>
    <x v="0"/>
    <x v="270"/>
    <x v="11"/>
    <x v="5"/>
  </r>
  <r>
    <x v="95"/>
    <x v="731"/>
    <x v="0"/>
    <x v="270"/>
    <x v="11"/>
    <x v="5"/>
  </r>
  <r>
    <x v="96"/>
    <x v="732"/>
    <x v="0"/>
    <x v="271"/>
    <x v="11"/>
    <x v="5"/>
  </r>
  <r>
    <x v="96"/>
    <x v="733"/>
    <x v="0"/>
    <x v="97"/>
    <x v="8"/>
    <x v="3"/>
  </r>
  <r>
    <x v="96"/>
    <x v="734"/>
    <x v="0"/>
    <x v="134"/>
    <x v="10"/>
    <x v="7"/>
  </r>
  <r>
    <x v="96"/>
    <x v="735"/>
    <x v="0"/>
    <x v="134"/>
    <x v="10"/>
    <x v="7"/>
  </r>
  <r>
    <x v="97"/>
    <x v="736"/>
    <x v="0"/>
    <x v="97"/>
    <x v="10"/>
    <x v="0"/>
  </r>
  <r>
    <x v="97"/>
    <x v="737"/>
    <x v="0"/>
    <x v="272"/>
    <x v="10"/>
    <x v="0"/>
  </r>
  <r>
    <x v="97"/>
    <x v="738"/>
    <x v="0"/>
    <x v="273"/>
    <x v="10"/>
    <x v="7"/>
  </r>
  <r>
    <x v="97"/>
    <x v="739"/>
    <x v="0"/>
    <x v="141"/>
    <x v="11"/>
    <x v="5"/>
  </r>
  <r>
    <x v="97"/>
    <x v="740"/>
    <x v="0"/>
    <x v="274"/>
    <x v="14"/>
    <x v="6"/>
  </r>
  <r>
    <x v="97"/>
    <x v="741"/>
    <x v="0"/>
    <x v="275"/>
    <x v="10"/>
    <x v="7"/>
  </r>
  <r>
    <x v="97"/>
    <x v="742"/>
    <x v="0"/>
    <x v="276"/>
    <x v="8"/>
    <x v="3"/>
  </r>
  <r>
    <x v="97"/>
    <x v="743"/>
    <x v="0"/>
    <x v="276"/>
    <x v="10"/>
    <x v="0"/>
  </r>
  <r>
    <x v="97"/>
    <x v="744"/>
    <x v="0"/>
    <x v="276"/>
    <x v="10"/>
    <x v="0"/>
  </r>
  <r>
    <x v="97"/>
    <x v="745"/>
    <x v="0"/>
    <x v="277"/>
    <x v="11"/>
    <x v="5"/>
  </r>
  <r>
    <x v="97"/>
    <x v="746"/>
    <x v="0"/>
    <x v="278"/>
    <x v="10"/>
    <x v="7"/>
  </r>
  <r>
    <x v="97"/>
    <x v="747"/>
    <x v="0"/>
    <x v="279"/>
    <x v="8"/>
    <x v="3"/>
  </r>
  <r>
    <x v="97"/>
    <x v="748"/>
    <x v="0"/>
    <x v="280"/>
    <x v="11"/>
    <x v="2"/>
  </r>
  <r>
    <x v="98"/>
    <x v="749"/>
    <x v="0"/>
    <x v="281"/>
    <x v="10"/>
    <x v="7"/>
  </r>
  <r>
    <x v="98"/>
    <x v="750"/>
    <x v="0"/>
    <x v="97"/>
    <x v="10"/>
    <x v="0"/>
  </r>
  <r>
    <x v="98"/>
    <x v="751"/>
    <x v="0"/>
    <x v="282"/>
    <x v="10"/>
    <x v="1"/>
  </r>
  <r>
    <x v="98"/>
    <x v="752"/>
    <x v="0"/>
    <x v="282"/>
    <x v="10"/>
    <x v="1"/>
  </r>
  <r>
    <x v="98"/>
    <x v="753"/>
    <x v="0"/>
    <x v="283"/>
    <x v="10"/>
    <x v="0"/>
  </r>
  <r>
    <x v="98"/>
    <x v="754"/>
    <x v="0"/>
    <x v="283"/>
    <x v="10"/>
    <x v="0"/>
  </r>
  <r>
    <x v="99"/>
    <x v="755"/>
    <x v="0"/>
    <x v="284"/>
    <x v="8"/>
    <x v="3"/>
  </r>
  <r>
    <x v="99"/>
    <x v="756"/>
    <x v="0"/>
    <x v="285"/>
    <x v="10"/>
    <x v="0"/>
  </r>
  <r>
    <x v="99"/>
    <x v="757"/>
    <x v="0"/>
    <x v="285"/>
    <x v="10"/>
    <x v="0"/>
  </r>
  <r>
    <x v="99"/>
    <x v="758"/>
    <x v="0"/>
    <x v="286"/>
    <x v="10"/>
    <x v="1"/>
  </r>
  <r>
    <x v="99"/>
    <x v="759"/>
    <x v="0"/>
    <x v="287"/>
    <x v="8"/>
    <x v="3"/>
  </r>
  <r>
    <x v="99"/>
    <x v="760"/>
    <x v="0"/>
    <x v="287"/>
    <x v="8"/>
    <x v="3"/>
  </r>
  <r>
    <x v="100"/>
    <x v="761"/>
    <x v="0"/>
    <x v="288"/>
    <x v="10"/>
    <x v="1"/>
  </r>
  <r>
    <x v="100"/>
    <x v="762"/>
    <x v="0"/>
    <x v="289"/>
    <x v="10"/>
    <x v="7"/>
  </r>
  <r>
    <x v="100"/>
    <x v="763"/>
    <x v="0"/>
    <x v="283"/>
    <x v="10"/>
    <x v="0"/>
  </r>
  <r>
    <x v="100"/>
    <x v="764"/>
    <x v="0"/>
    <x v="290"/>
    <x v="10"/>
    <x v="0"/>
  </r>
  <r>
    <x v="100"/>
    <x v="765"/>
    <x v="0"/>
    <x v="256"/>
    <x v="10"/>
    <x v="1"/>
  </r>
  <r>
    <x v="100"/>
    <x v="766"/>
    <x v="0"/>
    <x v="291"/>
    <x v="8"/>
    <x v="3"/>
  </r>
  <r>
    <x v="101"/>
    <x v="767"/>
    <x v="0"/>
    <x v="292"/>
    <x v="11"/>
    <x v="2"/>
  </r>
  <r>
    <x v="101"/>
    <x v="768"/>
    <x v="0"/>
    <x v="97"/>
    <x v="10"/>
    <x v="0"/>
  </r>
  <r>
    <x v="101"/>
    <x v="769"/>
    <x v="0"/>
    <x v="293"/>
    <x v="8"/>
    <x v="3"/>
  </r>
  <r>
    <x v="101"/>
    <x v="770"/>
    <x v="0"/>
    <x v="141"/>
    <x v="11"/>
    <x v="5"/>
  </r>
  <r>
    <x v="101"/>
    <x v="771"/>
    <x v="0"/>
    <x v="294"/>
    <x v="8"/>
    <x v="3"/>
  </r>
  <r>
    <x v="101"/>
    <x v="772"/>
    <x v="0"/>
    <x v="295"/>
    <x v="10"/>
    <x v="1"/>
  </r>
  <r>
    <x v="101"/>
    <x v="773"/>
    <x v="0"/>
    <x v="296"/>
    <x v="10"/>
    <x v="0"/>
  </r>
  <r>
    <x v="101"/>
    <x v="774"/>
    <x v="0"/>
    <x v="12"/>
    <x v="8"/>
    <x v="3"/>
  </r>
  <r>
    <x v="101"/>
    <x v="775"/>
    <x v="0"/>
    <x v="12"/>
    <x v="14"/>
    <x v="6"/>
  </r>
  <r>
    <x v="101"/>
    <x v="776"/>
    <x v="0"/>
    <x v="295"/>
    <x v="14"/>
    <x v="6"/>
  </r>
  <r>
    <x v="101"/>
    <x v="777"/>
    <x v="0"/>
    <x v="8"/>
    <x v="8"/>
    <x v="3"/>
  </r>
  <r>
    <x v="101"/>
    <x v="778"/>
    <x v="0"/>
    <x v="8"/>
    <x v="8"/>
    <x v="3"/>
  </r>
  <r>
    <x v="102"/>
    <x v="779"/>
    <x v="0"/>
    <x v="141"/>
    <x v="11"/>
    <x v="5"/>
  </r>
  <r>
    <x v="102"/>
    <x v="780"/>
    <x v="0"/>
    <x v="297"/>
    <x v="11"/>
    <x v="2"/>
  </r>
  <r>
    <x v="102"/>
    <x v="781"/>
    <x v="0"/>
    <x v="97"/>
    <x v="10"/>
    <x v="0"/>
  </r>
  <r>
    <x v="102"/>
    <x v="782"/>
    <x v="0"/>
    <x v="298"/>
    <x v="8"/>
    <x v="3"/>
  </r>
  <r>
    <x v="103"/>
    <x v="783"/>
    <x v="0"/>
    <x v="299"/>
    <x v="10"/>
    <x v="7"/>
  </r>
  <r>
    <x v="103"/>
    <x v="784"/>
    <x v="0"/>
    <x v="300"/>
    <x v="10"/>
    <x v="0"/>
  </r>
  <r>
    <x v="103"/>
    <x v="785"/>
    <x v="0"/>
    <x v="300"/>
    <x v="8"/>
    <x v="3"/>
  </r>
  <r>
    <x v="103"/>
    <x v="786"/>
    <x v="0"/>
    <x v="300"/>
    <x v="14"/>
    <x v="6"/>
  </r>
  <r>
    <x v="103"/>
    <x v="787"/>
    <x v="0"/>
    <x v="300"/>
    <x v="10"/>
    <x v="4"/>
  </r>
  <r>
    <x v="103"/>
    <x v="788"/>
    <x v="0"/>
    <x v="300"/>
    <x v="8"/>
    <x v="3"/>
  </r>
  <r>
    <x v="103"/>
    <x v="789"/>
    <x v="0"/>
    <x v="301"/>
    <x v="8"/>
    <x v="3"/>
  </r>
  <r>
    <x v="103"/>
    <x v="790"/>
    <x v="0"/>
    <x v="302"/>
    <x v="11"/>
    <x v="2"/>
  </r>
  <r>
    <x v="104"/>
    <x v="791"/>
    <x v="0"/>
    <x v="59"/>
    <x v="8"/>
    <x v="3"/>
  </r>
  <r>
    <x v="104"/>
    <x v="792"/>
    <x v="0"/>
    <x v="303"/>
    <x v="10"/>
    <x v="0"/>
  </r>
  <r>
    <x v="104"/>
    <x v="793"/>
    <x v="0"/>
    <x v="303"/>
    <x v="10"/>
    <x v="1"/>
  </r>
  <r>
    <x v="104"/>
    <x v="794"/>
    <x v="0"/>
    <x v="303"/>
    <x v="10"/>
    <x v="1"/>
  </r>
  <r>
    <x v="104"/>
    <x v="795"/>
    <x v="0"/>
    <x v="276"/>
    <x v="8"/>
    <x v="3"/>
  </r>
  <r>
    <x v="104"/>
    <x v="796"/>
    <x v="0"/>
    <x v="274"/>
    <x v="14"/>
    <x v="6"/>
  </r>
  <r>
    <x v="104"/>
    <x v="797"/>
    <x v="0"/>
    <x v="304"/>
    <x v="8"/>
    <x v="3"/>
  </r>
  <r>
    <x v="104"/>
    <x v="798"/>
    <x v="0"/>
    <x v="304"/>
    <x v="8"/>
    <x v="3"/>
  </r>
  <r>
    <x v="104"/>
    <x v="799"/>
    <x v="0"/>
    <x v="305"/>
    <x v="10"/>
    <x v="1"/>
  </r>
  <r>
    <x v="104"/>
    <x v="800"/>
    <x v="0"/>
    <x v="306"/>
    <x v="10"/>
    <x v="1"/>
  </r>
  <r>
    <x v="104"/>
    <x v="801"/>
    <x v="0"/>
    <x v="59"/>
    <x v="8"/>
    <x v="3"/>
  </r>
  <r>
    <x v="104"/>
    <x v="802"/>
    <x v="0"/>
    <x v="59"/>
    <x v="8"/>
    <x v="3"/>
  </r>
  <r>
    <x v="105"/>
    <x v="803"/>
    <x v="0"/>
    <x v="307"/>
    <x v="11"/>
    <x v="2"/>
  </r>
  <r>
    <x v="105"/>
    <x v="804"/>
    <x v="0"/>
    <x v="308"/>
    <x v="11"/>
    <x v="5"/>
  </r>
  <r>
    <x v="105"/>
    <x v="805"/>
    <x v="0"/>
    <x v="308"/>
    <x v="11"/>
    <x v="5"/>
  </r>
  <r>
    <x v="105"/>
    <x v="806"/>
    <x v="0"/>
    <x v="42"/>
    <x v="10"/>
    <x v="7"/>
  </r>
  <r>
    <x v="105"/>
    <x v="807"/>
    <x v="0"/>
    <x v="164"/>
    <x v="10"/>
    <x v="7"/>
  </r>
  <r>
    <x v="105"/>
    <x v="808"/>
    <x v="0"/>
    <x v="12"/>
    <x v="10"/>
    <x v="7"/>
  </r>
  <r>
    <x v="105"/>
    <x v="809"/>
    <x v="0"/>
    <x v="12"/>
    <x v="10"/>
    <x v="7"/>
  </r>
  <r>
    <x v="105"/>
    <x v="810"/>
    <x v="0"/>
    <x v="12"/>
    <x v="11"/>
    <x v="2"/>
  </r>
  <r>
    <x v="105"/>
    <x v="811"/>
    <x v="0"/>
    <x v="309"/>
    <x v="11"/>
    <x v="2"/>
  </r>
  <r>
    <x v="105"/>
    <x v="812"/>
    <x v="0"/>
    <x v="8"/>
    <x v="8"/>
    <x v="3"/>
  </r>
  <r>
    <x v="106"/>
    <x v="813"/>
    <x v="0"/>
    <x v="299"/>
    <x v="11"/>
    <x v="2"/>
  </r>
  <r>
    <x v="106"/>
    <x v="814"/>
    <x v="0"/>
    <x v="299"/>
    <x v="10"/>
    <x v="7"/>
  </r>
  <r>
    <x v="106"/>
    <x v="815"/>
    <x v="0"/>
    <x v="154"/>
    <x v="10"/>
    <x v="7"/>
  </r>
  <r>
    <x v="106"/>
    <x v="816"/>
    <x v="0"/>
    <x v="154"/>
    <x v="10"/>
    <x v="7"/>
  </r>
  <r>
    <x v="106"/>
    <x v="817"/>
    <x v="0"/>
    <x v="310"/>
    <x v="11"/>
    <x v="5"/>
  </r>
  <r>
    <x v="106"/>
    <x v="818"/>
    <x v="0"/>
    <x v="12"/>
    <x v="8"/>
    <x v="3"/>
  </r>
  <r>
    <x v="106"/>
    <x v="819"/>
    <x v="0"/>
    <x v="12"/>
    <x v="8"/>
    <x v="3"/>
  </r>
  <r>
    <x v="107"/>
    <x v="820"/>
    <x v="0"/>
    <x v="311"/>
    <x v="10"/>
    <x v="0"/>
  </r>
  <r>
    <x v="107"/>
    <x v="821"/>
    <x v="0"/>
    <x v="141"/>
    <x v="11"/>
    <x v="5"/>
  </r>
  <r>
    <x v="107"/>
    <x v="822"/>
    <x v="0"/>
    <x v="312"/>
    <x v="11"/>
    <x v="2"/>
  </r>
  <r>
    <x v="107"/>
    <x v="823"/>
    <x v="0"/>
    <x v="313"/>
    <x v="10"/>
    <x v="0"/>
  </r>
  <r>
    <x v="107"/>
    <x v="824"/>
    <x v="0"/>
    <x v="313"/>
    <x v="10"/>
    <x v="4"/>
  </r>
  <r>
    <x v="107"/>
    <x v="825"/>
    <x v="0"/>
    <x v="164"/>
    <x v="8"/>
    <x v="3"/>
  </r>
  <r>
    <x v="107"/>
    <x v="826"/>
    <x v="0"/>
    <x v="153"/>
    <x v="10"/>
    <x v="7"/>
  </r>
  <r>
    <x v="107"/>
    <x v="827"/>
    <x v="0"/>
    <x v="153"/>
    <x v="10"/>
    <x v="0"/>
  </r>
  <r>
    <x v="107"/>
    <x v="828"/>
    <x v="0"/>
    <x v="8"/>
    <x v="8"/>
    <x v="3"/>
  </r>
  <r>
    <x v="107"/>
    <x v="829"/>
    <x v="0"/>
    <x v="192"/>
    <x v="10"/>
    <x v="7"/>
  </r>
  <r>
    <x v="107"/>
    <x v="830"/>
    <x v="0"/>
    <x v="192"/>
    <x v="8"/>
    <x v="3"/>
  </r>
  <r>
    <x v="108"/>
    <x v="831"/>
    <x v="0"/>
    <x v="97"/>
    <x v="10"/>
    <x v="0"/>
  </r>
  <r>
    <x v="108"/>
    <x v="832"/>
    <x v="0"/>
    <x v="314"/>
    <x v="10"/>
    <x v="0"/>
  </r>
  <r>
    <x v="108"/>
    <x v="833"/>
    <x v="0"/>
    <x v="314"/>
    <x v="10"/>
    <x v="0"/>
  </r>
  <r>
    <x v="108"/>
    <x v="834"/>
    <x v="0"/>
    <x v="257"/>
    <x v="10"/>
    <x v="0"/>
  </r>
  <r>
    <x v="108"/>
    <x v="835"/>
    <x v="0"/>
    <x v="8"/>
    <x v="10"/>
    <x v="0"/>
  </r>
  <r>
    <x v="108"/>
    <x v="836"/>
    <x v="0"/>
    <x v="8"/>
    <x v="8"/>
    <x v="3"/>
  </r>
  <r>
    <x v="109"/>
    <x v="837"/>
    <x v="0"/>
    <x v="311"/>
    <x v="10"/>
    <x v="0"/>
  </r>
  <r>
    <x v="109"/>
    <x v="838"/>
    <x v="0"/>
    <x v="315"/>
    <x v="11"/>
    <x v="2"/>
  </r>
  <r>
    <x v="109"/>
    <x v="839"/>
    <x v="0"/>
    <x v="12"/>
    <x v="8"/>
    <x v="3"/>
  </r>
  <r>
    <x v="109"/>
    <x v="840"/>
    <x v="0"/>
    <x v="12"/>
    <x v="8"/>
    <x v="3"/>
  </r>
  <r>
    <x v="109"/>
    <x v="841"/>
    <x v="0"/>
    <x v="316"/>
    <x v="14"/>
    <x v="6"/>
  </r>
  <r>
    <x v="109"/>
    <x v="842"/>
    <x v="0"/>
    <x v="8"/>
    <x v="10"/>
    <x v="0"/>
  </r>
  <r>
    <x v="109"/>
    <x v="843"/>
    <x v="0"/>
    <x v="154"/>
    <x v="10"/>
    <x v="7"/>
  </r>
  <r>
    <x v="109"/>
    <x v="844"/>
    <x v="0"/>
    <x v="154"/>
    <x v="10"/>
    <x v="7"/>
  </r>
  <r>
    <x v="109"/>
    <x v="845"/>
    <x v="0"/>
    <x v="180"/>
    <x v="10"/>
    <x v="7"/>
  </r>
  <r>
    <x v="109"/>
    <x v="846"/>
    <x v="0"/>
    <x v="180"/>
    <x v="10"/>
    <x v="7"/>
  </r>
  <r>
    <x v="109"/>
    <x v="847"/>
    <x v="0"/>
    <x v="180"/>
    <x v="11"/>
    <x v="2"/>
  </r>
  <r>
    <x v="109"/>
    <x v="848"/>
    <x v="0"/>
    <x v="311"/>
    <x v="8"/>
    <x v="3"/>
  </r>
  <r>
    <x v="110"/>
    <x v="849"/>
    <x v="0"/>
    <x v="141"/>
    <x v="11"/>
    <x v="5"/>
  </r>
  <r>
    <x v="110"/>
    <x v="850"/>
    <x v="0"/>
    <x v="311"/>
    <x v="8"/>
    <x v="3"/>
  </r>
  <r>
    <x v="110"/>
    <x v="851"/>
    <x v="0"/>
    <x v="317"/>
    <x v="8"/>
    <x v="3"/>
  </r>
  <r>
    <x v="110"/>
    <x v="852"/>
    <x v="0"/>
    <x v="8"/>
    <x v="10"/>
    <x v="0"/>
  </r>
  <r>
    <x v="110"/>
    <x v="853"/>
    <x v="0"/>
    <x v="318"/>
    <x v="10"/>
    <x v="7"/>
  </r>
  <r>
    <x v="111"/>
    <x v="854"/>
    <x v="0"/>
    <x v="12"/>
    <x v="8"/>
    <x v="3"/>
  </r>
  <r>
    <x v="111"/>
    <x v="855"/>
    <x v="0"/>
    <x v="12"/>
    <x v="8"/>
    <x v="3"/>
  </r>
  <r>
    <x v="111"/>
    <x v="856"/>
    <x v="0"/>
    <x v="319"/>
    <x v="10"/>
    <x v="7"/>
  </r>
  <r>
    <x v="111"/>
    <x v="857"/>
    <x v="0"/>
    <x v="320"/>
    <x v="10"/>
    <x v="0"/>
  </r>
  <r>
    <x v="111"/>
    <x v="858"/>
    <x v="0"/>
    <x v="320"/>
    <x v="10"/>
    <x v="7"/>
  </r>
  <r>
    <x v="112"/>
    <x v="859"/>
    <x v="0"/>
    <x v="164"/>
    <x v="8"/>
    <x v="3"/>
  </r>
  <r>
    <x v="112"/>
    <x v="860"/>
    <x v="0"/>
    <x v="180"/>
    <x v="10"/>
    <x v="7"/>
  </r>
  <r>
    <x v="112"/>
    <x v="861"/>
    <x v="0"/>
    <x v="180"/>
    <x v="10"/>
    <x v="7"/>
  </r>
  <r>
    <x v="112"/>
    <x v="862"/>
    <x v="0"/>
    <x v="321"/>
    <x v="10"/>
    <x v="0"/>
  </r>
  <r>
    <x v="112"/>
    <x v="863"/>
    <x v="0"/>
    <x v="203"/>
    <x v="10"/>
    <x v="7"/>
  </r>
  <r>
    <x v="112"/>
    <x v="864"/>
    <x v="0"/>
    <x v="203"/>
    <x v="10"/>
    <x v="7"/>
  </r>
  <r>
    <x v="113"/>
    <x v="865"/>
    <x v="0"/>
    <x v="322"/>
    <x v="10"/>
    <x v="0"/>
  </r>
  <r>
    <x v="113"/>
    <x v="866"/>
    <x v="0"/>
    <x v="12"/>
    <x v="8"/>
    <x v="3"/>
  </r>
  <r>
    <x v="113"/>
    <x v="867"/>
    <x v="0"/>
    <x v="40"/>
    <x v="8"/>
    <x v="3"/>
  </r>
  <r>
    <x v="113"/>
    <x v="868"/>
    <x v="0"/>
    <x v="203"/>
    <x v="10"/>
    <x v="7"/>
  </r>
  <r>
    <x v="114"/>
    <x v="869"/>
    <x v="0"/>
    <x v="323"/>
    <x v="10"/>
    <x v="0"/>
  </r>
  <r>
    <x v="114"/>
    <x v="870"/>
    <x v="0"/>
    <x v="324"/>
    <x v="14"/>
    <x v="6"/>
  </r>
  <r>
    <x v="114"/>
    <x v="871"/>
    <x v="0"/>
    <x v="325"/>
    <x v="11"/>
    <x v="2"/>
  </r>
  <r>
    <x v="114"/>
    <x v="872"/>
    <x v="0"/>
    <x v="8"/>
    <x v="10"/>
    <x v="0"/>
  </r>
  <r>
    <x v="114"/>
    <x v="873"/>
    <x v="0"/>
    <x v="8"/>
    <x v="10"/>
    <x v="7"/>
  </r>
  <r>
    <x v="114"/>
    <x v="874"/>
    <x v="0"/>
    <x v="206"/>
    <x v="8"/>
    <x v="3"/>
  </r>
  <r>
    <x v="115"/>
    <x v="875"/>
    <x v="0"/>
    <x v="326"/>
    <x v="8"/>
    <x v="3"/>
  </r>
  <r>
    <x v="115"/>
    <x v="876"/>
    <x v="0"/>
    <x v="327"/>
    <x v="11"/>
    <x v="5"/>
  </r>
  <r>
    <x v="115"/>
    <x v="877"/>
    <x v="0"/>
    <x v="328"/>
    <x v="8"/>
    <x v="3"/>
  </r>
  <r>
    <x v="115"/>
    <x v="878"/>
    <x v="0"/>
    <x v="329"/>
    <x v="10"/>
    <x v="7"/>
  </r>
  <r>
    <x v="116"/>
    <x v="879"/>
    <x v="0"/>
    <x v="141"/>
    <x v="11"/>
    <x v="5"/>
  </r>
  <r>
    <x v="116"/>
    <x v="880"/>
    <x v="0"/>
    <x v="274"/>
    <x v="14"/>
    <x v="6"/>
  </r>
  <r>
    <x v="116"/>
    <x v="881"/>
    <x v="0"/>
    <x v="330"/>
    <x v="8"/>
    <x v="3"/>
  </r>
  <r>
    <x v="116"/>
    <x v="882"/>
    <x v="0"/>
    <x v="331"/>
    <x v="10"/>
    <x v="0"/>
  </r>
  <r>
    <x v="116"/>
    <x v="883"/>
    <x v="0"/>
    <x v="332"/>
    <x v="10"/>
    <x v="7"/>
  </r>
  <r>
    <x v="117"/>
    <x v="884"/>
    <x v="0"/>
    <x v="97"/>
    <x v="8"/>
    <x v="3"/>
  </r>
  <r>
    <x v="117"/>
    <x v="885"/>
    <x v="0"/>
    <x v="333"/>
    <x v="8"/>
    <x v="3"/>
  </r>
  <r>
    <x v="117"/>
    <x v="886"/>
    <x v="0"/>
    <x v="333"/>
    <x v="8"/>
    <x v="3"/>
  </r>
  <r>
    <x v="117"/>
    <x v="887"/>
    <x v="0"/>
    <x v="334"/>
    <x v="10"/>
    <x v="7"/>
  </r>
  <r>
    <x v="117"/>
    <x v="888"/>
    <x v="0"/>
    <x v="334"/>
    <x v="10"/>
    <x v="7"/>
  </r>
  <r>
    <x v="117"/>
    <x v="889"/>
    <x v="0"/>
    <x v="335"/>
    <x v="10"/>
    <x v="7"/>
  </r>
  <r>
    <x v="117"/>
    <x v="890"/>
    <x v="0"/>
    <x v="335"/>
    <x v="10"/>
    <x v="1"/>
  </r>
  <r>
    <x v="117"/>
    <x v="891"/>
    <x v="0"/>
    <x v="8"/>
    <x v="10"/>
    <x v="0"/>
  </r>
  <r>
    <x v="118"/>
    <x v="892"/>
    <x v="0"/>
    <x v="336"/>
    <x v="10"/>
    <x v="0"/>
  </r>
  <r>
    <x v="118"/>
    <x v="893"/>
    <x v="0"/>
    <x v="337"/>
    <x v="14"/>
    <x v="6"/>
  </r>
  <r>
    <x v="118"/>
    <x v="894"/>
    <x v="0"/>
    <x v="8"/>
    <x v="10"/>
    <x v="1"/>
  </r>
  <r>
    <x v="118"/>
    <x v="895"/>
    <x v="0"/>
    <x v="97"/>
    <x v="8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38">
  <r>
    <s v="01-03-2024"/>
    <s v="10:15:51"/>
    <x v="0"/>
    <s v="ANON-0000-0000-0001"/>
    <s v="38.7"/>
    <x v="0"/>
    <x v="0"/>
    <s v="10"/>
  </r>
  <r>
    <d v="2024-03-01T00:00:00"/>
    <d v="2024-03-01T12:19:23"/>
    <x v="0"/>
    <s v="ANON-0000-0000-0002"/>
    <n v="38.700000000000003"/>
    <x v="1"/>
    <x v="1"/>
    <n v="12"/>
  </r>
  <r>
    <d v="2024-03-01T00:00:00"/>
    <d v="2024-03-01T13:46:33"/>
    <x v="0"/>
    <s v="ANON-0000-0000-0003"/>
    <n v="28.9"/>
    <x v="2"/>
    <x v="1"/>
    <n v="13"/>
  </r>
  <r>
    <d v="2024-03-01T00:00:00"/>
    <d v="2024-03-01T13:48:15"/>
    <x v="0"/>
    <s v="ANON-0000-0000-0004"/>
    <n v="38.700000000000003"/>
    <x v="0"/>
    <x v="1"/>
    <n v="13"/>
  </r>
  <r>
    <d v="2024-03-01T00:00:00"/>
    <d v="2024-03-01T15:39:48"/>
    <x v="0"/>
    <s v="ANON-0000-0000-0005"/>
    <n v="33.799999999999997"/>
    <x v="3"/>
    <x v="1"/>
    <n v="15"/>
  </r>
  <r>
    <d v="2024-03-01T00:00:00"/>
    <d v="2024-03-01T16:19:03"/>
    <x v="0"/>
    <s v="ANON-0000-0000-0006"/>
    <n v="38.700000000000003"/>
    <x v="1"/>
    <x v="1"/>
    <n v="16"/>
  </r>
  <r>
    <d v="2024-03-01T00:00:00"/>
    <d v="2024-03-01T18:39:04"/>
    <x v="0"/>
    <s v="ANON-0000-0000-0007"/>
    <n v="33.799999999999997"/>
    <x v="3"/>
    <x v="1"/>
    <n v="18"/>
  </r>
  <r>
    <d v="2024-03-01T00:00:00"/>
    <d v="2024-03-01T19:22:02"/>
    <x v="0"/>
    <s v="ANON-0000-0000-0008"/>
    <n v="38.700000000000003"/>
    <x v="4"/>
    <x v="1"/>
    <n v="19"/>
  </r>
  <r>
    <d v="2024-03-01T00:00:00"/>
    <d v="2024-03-01T19:29:17"/>
    <x v="0"/>
    <s v="ANON-0000-0000-0009"/>
    <n v="33.799999999999997"/>
    <x v="3"/>
    <x v="1"/>
    <n v="19"/>
  </r>
  <r>
    <d v="2024-03-02T00:00:00"/>
    <d v="2024-03-02T10:22:07"/>
    <x v="0"/>
    <s v="ANON-0000-0000-0010"/>
    <n v="28.9"/>
    <x v="2"/>
    <x v="2"/>
    <n v="10"/>
  </r>
  <r>
    <d v="2024-03-02T00:00:00"/>
    <d v="2024-03-02T10:30:36"/>
    <x v="1"/>
    <m/>
    <n v="40"/>
    <x v="0"/>
    <x v="2"/>
    <n v="10"/>
  </r>
  <r>
    <d v="2024-03-02T00:00:00"/>
    <d v="2024-03-02T10:41:41"/>
    <x v="0"/>
    <s v="ANON-0000-0000-0011"/>
    <n v="33.799999999999997"/>
    <x v="3"/>
    <x v="2"/>
    <n v="10"/>
  </r>
  <r>
    <d v="2024-03-02T00:00:00"/>
    <d v="2024-03-02T11:59:45"/>
    <x v="0"/>
    <s v="ANON-0000-0000-0012"/>
    <n v="33.799999999999997"/>
    <x v="3"/>
    <x v="2"/>
    <n v="11"/>
  </r>
  <r>
    <d v="2024-03-02T00:00:00"/>
    <d v="2024-03-02T14:38:36"/>
    <x v="0"/>
    <s v="ANON-0000-0000-0013"/>
    <n v="28.9"/>
    <x v="2"/>
    <x v="2"/>
    <n v="14"/>
  </r>
  <r>
    <d v="2024-03-02T00:00:00"/>
    <d v="2024-03-02T16:37:24"/>
    <x v="0"/>
    <s v="ANON-0000-0000-0014"/>
    <n v="33.799999999999997"/>
    <x v="3"/>
    <x v="2"/>
    <n v="16"/>
  </r>
  <r>
    <d v="2024-03-03T00:00:00"/>
    <d v="2024-03-03T10:27:19"/>
    <x v="0"/>
    <s v="ANON-0000-0000-0015"/>
    <n v="38.700000000000003"/>
    <x v="0"/>
    <x v="3"/>
    <n v="10"/>
  </r>
  <r>
    <d v="2024-03-03T00:00:00"/>
    <d v="2024-03-03T11:33:56"/>
    <x v="0"/>
    <s v="ANON-0000-0000-0016"/>
    <n v="28.9"/>
    <x v="5"/>
    <x v="3"/>
    <n v="11"/>
  </r>
  <r>
    <d v="2024-03-03T00:00:00"/>
    <d v="2024-03-03T13:09:36"/>
    <x v="0"/>
    <s v="ANON-0000-0000-0017"/>
    <n v="38.700000000000003"/>
    <x v="1"/>
    <x v="3"/>
    <n v="13"/>
  </r>
  <r>
    <d v="2024-03-03T00:00:00"/>
    <d v="2024-03-03T17:06:40"/>
    <x v="0"/>
    <s v="ANON-0000-0000-0018"/>
    <n v="38.700000000000003"/>
    <x v="4"/>
    <x v="3"/>
    <n v="17"/>
  </r>
  <r>
    <d v="2024-03-03T00:00:00"/>
    <d v="2024-03-03T17:08:46"/>
    <x v="0"/>
    <s v="ANON-0000-0000-0019"/>
    <n v="28.9"/>
    <x v="5"/>
    <x v="3"/>
    <n v="17"/>
  </r>
  <r>
    <d v="2024-03-03T00:00:00"/>
    <d v="2024-03-03T18:03:23"/>
    <x v="0"/>
    <s v="ANON-0000-0000-0020"/>
    <n v="33.799999999999997"/>
    <x v="3"/>
    <x v="3"/>
    <n v="18"/>
  </r>
  <r>
    <d v="2024-03-04T00:00:00"/>
    <d v="2024-03-04T10:54:51"/>
    <x v="0"/>
    <s v="ANON-0000-0000-0021"/>
    <n v="38.700000000000003"/>
    <x v="0"/>
    <x v="4"/>
    <n v="10"/>
  </r>
  <r>
    <d v="2024-03-04T00:00:00"/>
    <d v="2024-03-04T14:04:38"/>
    <x v="0"/>
    <s v="ANON-0000-0000-0022"/>
    <n v="24"/>
    <x v="6"/>
    <x v="4"/>
    <n v="14"/>
  </r>
  <r>
    <d v="2024-03-05T00:00:00"/>
    <d v="2024-03-05T14:34:56"/>
    <x v="0"/>
    <s v="ANON-0000-0000-0023"/>
    <n v="38.700000000000003"/>
    <x v="0"/>
    <x v="5"/>
    <n v="14"/>
  </r>
  <r>
    <d v="2024-03-05T00:00:00"/>
    <d v="2024-03-05T17:34:06"/>
    <x v="0"/>
    <s v="ANON-0000-0000-0024"/>
    <n v="38.700000000000003"/>
    <x v="0"/>
    <x v="5"/>
    <n v="17"/>
  </r>
  <r>
    <d v="2024-03-05T00:00:00"/>
    <d v="2024-03-05T17:35:25"/>
    <x v="0"/>
    <s v="ANON-0000-0000-0025"/>
    <n v="38.700000000000003"/>
    <x v="1"/>
    <x v="5"/>
    <n v="17"/>
  </r>
  <r>
    <d v="2024-03-05T00:00:00"/>
    <d v="2024-03-05T17:36:29"/>
    <x v="0"/>
    <s v="ANON-0000-0000-0026"/>
    <n v="38.700000000000003"/>
    <x v="4"/>
    <x v="5"/>
    <n v="17"/>
  </r>
  <r>
    <d v="2024-03-05T00:00:00"/>
    <d v="2024-03-05T17:37:14"/>
    <x v="0"/>
    <s v="ANON-0000-0000-0027"/>
    <n v="38.700000000000003"/>
    <x v="1"/>
    <x v="5"/>
    <n v="17"/>
  </r>
  <r>
    <d v="2024-03-05T00:00:00"/>
    <d v="2024-03-05T17:56:16"/>
    <x v="0"/>
    <s v="ANON-0000-0000-0028"/>
    <n v="28.9"/>
    <x v="5"/>
    <x v="5"/>
    <n v="17"/>
  </r>
  <r>
    <d v="2024-03-06T00:00:00"/>
    <d v="2024-03-06T14:52:02"/>
    <x v="0"/>
    <s v="ANON-0000-0000-0029"/>
    <n v="38.700000000000003"/>
    <x v="7"/>
    <x v="6"/>
    <n v="14"/>
  </r>
  <r>
    <d v="2024-03-07T00:00:00"/>
    <d v="2024-03-07T10:18:41"/>
    <x v="0"/>
    <s v="ANON-0000-0000-0030"/>
    <n v="38.700000000000003"/>
    <x v="1"/>
    <x v="7"/>
    <n v="10"/>
  </r>
  <r>
    <d v="2024-03-07T00:00:00"/>
    <d v="2024-03-07T11:03:59"/>
    <x v="0"/>
    <s v="ANON-0000-0000-0031"/>
    <n v="38.700000000000003"/>
    <x v="0"/>
    <x v="7"/>
    <n v="11"/>
  </r>
  <r>
    <d v="2024-03-07T00:00:00"/>
    <d v="2024-03-07T15:40:23"/>
    <x v="0"/>
    <s v="ANON-0000-0000-0032"/>
    <n v="28.9"/>
    <x v="2"/>
    <x v="7"/>
    <n v="15"/>
  </r>
  <r>
    <d v="2024-03-07T00:00:00"/>
    <d v="2024-03-07T15:41:29"/>
    <x v="0"/>
    <s v="ANON-0000-0000-0033"/>
    <n v="33.799999999999997"/>
    <x v="3"/>
    <x v="7"/>
    <n v="15"/>
  </r>
  <r>
    <d v="2024-03-08T00:00:00"/>
    <d v="2024-03-08T12:22:29"/>
    <x v="0"/>
    <s v="ANON-0000-0000-0034"/>
    <n v="38.700000000000003"/>
    <x v="7"/>
    <x v="1"/>
    <n v="12"/>
  </r>
  <r>
    <d v="2024-03-08T00:00:00"/>
    <d v="2024-03-08T13:53:02"/>
    <x v="0"/>
    <s v="ANON-0000-0000-0035"/>
    <n v="28.9"/>
    <x v="2"/>
    <x v="1"/>
    <n v="13"/>
  </r>
  <r>
    <d v="2024-03-08T00:00:00"/>
    <d v="2024-03-08T18:57:51"/>
    <x v="0"/>
    <s v="ANON-0000-0000-0036"/>
    <n v="38.700000000000003"/>
    <x v="0"/>
    <x v="1"/>
    <n v="18"/>
  </r>
  <r>
    <d v="2024-03-08T00:00:00"/>
    <d v="2024-03-08T18:59:25"/>
    <x v="0"/>
    <s v="ANON-0000-0000-0037"/>
    <n v="38.700000000000003"/>
    <x v="0"/>
    <x v="1"/>
    <n v="18"/>
  </r>
  <r>
    <d v="2024-03-09T00:00:00"/>
    <d v="2024-03-09T12:05:16"/>
    <x v="0"/>
    <s v="ANON-0000-0000-0038"/>
    <n v="24"/>
    <x v="6"/>
    <x v="2"/>
    <n v="12"/>
  </r>
  <r>
    <d v="2024-03-09T00:00:00"/>
    <d v="2024-03-09T12:07:38"/>
    <x v="0"/>
    <s v="ANON-0000-0000-0039"/>
    <n v="28.9"/>
    <x v="2"/>
    <x v="2"/>
    <n v="12"/>
  </r>
  <r>
    <d v="2024-03-09T00:00:00"/>
    <d v="2024-03-09T12:13:04"/>
    <x v="0"/>
    <s v="ANON-0000-0000-0040"/>
    <n v="28.9"/>
    <x v="2"/>
    <x v="2"/>
    <n v="12"/>
  </r>
  <r>
    <d v="2024-03-09T00:00:00"/>
    <d v="2024-03-09T13:09:22"/>
    <x v="0"/>
    <s v="ANON-0000-0000-0041"/>
    <n v="38.700000000000003"/>
    <x v="0"/>
    <x v="2"/>
    <n v="13"/>
  </r>
  <r>
    <d v="2024-03-09T00:00:00"/>
    <d v="2024-03-09T13:41:06"/>
    <x v="0"/>
    <s v="ANON-0000-0000-0042"/>
    <n v="33.799999999999997"/>
    <x v="3"/>
    <x v="2"/>
    <n v="13"/>
  </r>
  <r>
    <d v="2024-03-09T00:00:00"/>
    <d v="2024-03-09T13:53:10"/>
    <x v="0"/>
    <s v="ANON-0000-0000-0043"/>
    <n v="28.9"/>
    <x v="5"/>
    <x v="2"/>
    <n v="13"/>
  </r>
  <r>
    <d v="2024-03-09T00:00:00"/>
    <d v="2024-03-09T14:26:53"/>
    <x v="0"/>
    <s v="ANON-0000-0000-0044"/>
    <n v="38.700000000000003"/>
    <x v="1"/>
    <x v="2"/>
    <n v="14"/>
  </r>
  <r>
    <d v="2024-03-10T00:00:00"/>
    <d v="2024-03-10T11:19:21"/>
    <x v="0"/>
    <s v="ANON-0000-0000-0045"/>
    <n v="24"/>
    <x v="6"/>
    <x v="3"/>
    <n v="11"/>
  </r>
  <r>
    <d v="2024-03-10T00:00:00"/>
    <d v="2024-03-10T19:34:00"/>
    <x v="0"/>
    <s v="ANON-0000-0000-0046"/>
    <n v="38.700000000000003"/>
    <x v="0"/>
    <x v="3"/>
    <n v="19"/>
  </r>
  <r>
    <d v="2024-03-11T00:00:00"/>
    <d v="2024-03-11T16:24:26"/>
    <x v="0"/>
    <s v="ANON-0000-0000-0047"/>
    <n v="28.9"/>
    <x v="2"/>
    <x v="4"/>
    <n v="16"/>
  </r>
  <r>
    <d v="2024-03-11T00:00:00"/>
    <d v="2024-03-11T16:50:50"/>
    <x v="0"/>
    <s v="ANON-0000-0000-0048"/>
    <n v="28.9"/>
    <x v="5"/>
    <x v="4"/>
    <n v="16"/>
  </r>
  <r>
    <d v="2024-03-12T00:00:00"/>
    <d v="2024-03-12T11:20:46"/>
    <x v="0"/>
    <s v="ANON-0000-0000-0049"/>
    <n v="38.700000000000003"/>
    <x v="1"/>
    <x v="5"/>
    <n v="11"/>
  </r>
  <r>
    <d v="2024-03-12T00:00:00"/>
    <d v="2024-03-12T16:15:43"/>
    <x v="0"/>
    <s v="ANON-0000-0000-0050"/>
    <n v="28.9"/>
    <x v="2"/>
    <x v="5"/>
    <n v="16"/>
  </r>
  <r>
    <d v="2024-03-13T00:00:00"/>
    <d v="2024-03-13T12:18:06"/>
    <x v="0"/>
    <s v="ANON-0000-0000-0051"/>
    <n v="28.9"/>
    <x v="2"/>
    <x v="6"/>
    <n v="12"/>
  </r>
  <r>
    <d v="2024-03-13T00:00:00"/>
    <d v="2024-03-13T14:26:41"/>
    <x v="0"/>
    <s v="ANON-0000-0000-0052"/>
    <n v="33.799999999999997"/>
    <x v="3"/>
    <x v="6"/>
    <n v="14"/>
  </r>
  <r>
    <d v="2024-03-13T00:00:00"/>
    <d v="2024-03-13T15:40:22"/>
    <x v="0"/>
    <s v="ANON-0000-0000-0053"/>
    <n v="24"/>
    <x v="6"/>
    <x v="6"/>
    <n v="15"/>
  </r>
  <r>
    <d v="2024-03-13T00:00:00"/>
    <d v="2024-03-13T16:47:09"/>
    <x v="0"/>
    <s v="ANON-0000-0000-0054"/>
    <n v="24"/>
    <x v="6"/>
    <x v="6"/>
    <n v="16"/>
  </r>
  <r>
    <d v="2024-03-14T00:00:00"/>
    <d v="2024-03-14T10:28:33"/>
    <x v="0"/>
    <s v="ANON-0000-0000-0055"/>
    <n v="38.700000000000003"/>
    <x v="0"/>
    <x v="7"/>
    <n v="10"/>
  </r>
  <r>
    <d v="2024-03-14T00:00:00"/>
    <d v="2024-03-14T13:52:00"/>
    <x v="0"/>
    <s v="ANON-0000-0000-0056"/>
    <n v="33.799999999999997"/>
    <x v="3"/>
    <x v="7"/>
    <n v="13"/>
  </r>
  <r>
    <d v="2024-03-14T00:00:00"/>
    <d v="2024-03-14T13:52:56"/>
    <x v="0"/>
    <s v="ANON-0000-0000-0057"/>
    <n v="24"/>
    <x v="6"/>
    <x v="7"/>
    <n v="13"/>
  </r>
  <r>
    <d v="2024-03-14T00:00:00"/>
    <d v="2024-03-14T15:20:38"/>
    <x v="0"/>
    <s v="ANON-0000-0000-0058"/>
    <n v="38.700000000000003"/>
    <x v="0"/>
    <x v="7"/>
    <n v="15"/>
  </r>
  <r>
    <d v="2024-03-14T00:00:00"/>
    <d v="2024-03-14T16:04:10"/>
    <x v="0"/>
    <s v="ANON-0000-0000-0059"/>
    <n v="33.799999999999997"/>
    <x v="3"/>
    <x v="7"/>
    <n v="16"/>
  </r>
  <r>
    <d v="2024-03-15T00:00:00"/>
    <d v="2024-03-15T10:53:02"/>
    <x v="0"/>
    <s v="ANON-0000-0000-0060"/>
    <n v="38.700000000000003"/>
    <x v="1"/>
    <x v="1"/>
    <n v="10"/>
  </r>
  <r>
    <d v="2024-03-16T00:00:00"/>
    <d v="2024-03-16T12:06:55"/>
    <x v="0"/>
    <s v="ANON-0000-0000-0061"/>
    <n v="33.799999999999997"/>
    <x v="3"/>
    <x v="2"/>
    <n v="12"/>
  </r>
  <r>
    <d v="2024-03-16T00:00:00"/>
    <d v="2024-03-16T17:58:07"/>
    <x v="0"/>
    <s v="ANON-0000-0000-0062"/>
    <n v="33.799999999999997"/>
    <x v="3"/>
    <x v="2"/>
    <n v="17"/>
  </r>
  <r>
    <d v="2024-03-17T00:00:00"/>
    <d v="2024-03-17T12:55:26"/>
    <x v="0"/>
    <s v="ANON-0000-0000-0063"/>
    <n v="28.9"/>
    <x v="5"/>
    <x v="3"/>
    <n v="12"/>
  </r>
  <r>
    <d v="2024-03-18T00:00:00"/>
    <d v="2024-03-18T11:18:00"/>
    <x v="0"/>
    <s v="ANON-0000-0000-0064"/>
    <n v="28.9"/>
    <x v="5"/>
    <x v="4"/>
    <n v="11"/>
  </r>
  <r>
    <d v="2024-03-19T00:00:00"/>
    <d v="2024-03-19T14:02:22"/>
    <x v="0"/>
    <s v="ANON-0000-0000-0065"/>
    <n v="38.700000000000003"/>
    <x v="0"/>
    <x v="5"/>
    <n v="14"/>
  </r>
  <r>
    <d v="2024-03-19T00:00:00"/>
    <d v="2024-03-19T16:53:49"/>
    <x v="0"/>
    <s v="ANON-0000-0000-0066"/>
    <n v="33.799999999999997"/>
    <x v="3"/>
    <x v="5"/>
    <n v="16"/>
  </r>
  <r>
    <d v="2024-03-20T00:00:00"/>
    <d v="2024-03-20T13:16:47"/>
    <x v="0"/>
    <s v="ANON-0000-0000-0067"/>
    <n v="38.700000000000003"/>
    <x v="7"/>
    <x v="6"/>
    <n v="13"/>
  </r>
  <r>
    <d v="2024-03-20T00:00:00"/>
    <d v="2024-03-20T17:50:29"/>
    <x v="0"/>
    <s v="ANON-0000-0000-0068"/>
    <n v="38.700000000000003"/>
    <x v="0"/>
    <x v="6"/>
    <n v="17"/>
  </r>
  <r>
    <d v="2024-03-21T00:00:00"/>
    <d v="2024-03-21T19:20:37"/>
    <x v="0"/>
    <s v="ANON-0000-0000-0069"/>
    <n v="38.700000000000003"/>
    <x v="0"/>
    <x v="7"/>
    <n v="19"/>
  </r>
  <r>
    <d v="2024-03-22T00:00:00"/>
    <d v="2024-03-22T10:35:54"/>
    <x v="0"/>
    <s v="ANON-0000-0000-0070"/>
    <n v="33.799999999999997"/>
    <x v="3"/>
    <x v="1"/>
    <n v="10"/>
  </r>
  <r>
    <d v="2024-03-22T00:00:00"/>
    <d v="2024-03-22T13:29:20"/>
    <x v="0"/>
    <s v="ANON-0000-0000-0071"/>
    <n v="33.799999999999997"/>
    <x v="3"/>
    <x v="1"/>
    <n v="13"/>
  </r>
  <r>
    <d v="2024-03-23T00:00:00"/>
    <d v="2024-03-23T10:44:00"/>
    <x v="0"/>
    <s v="ANON-0000-0000-0072"/>
    <n v="38.700000000000003"/>
    <x v="0"/>
    <x v="2"/>
    <n v="10"/>
  </r>
  <r>
    <d v="2024-03-23T00:00:00"/>
    <d v="2024-03-23T10:45:07"/>
    <x v="0"/>
    <s v="ANON-0000-0000-0073"/>
    <n v="33.799999999999997"/>
    <x v="3"/>
    <x v="2"/>
    <n v="10"/>
  </r>
  <r>
    <d v="2024-03-23T00:00:00"/>
    <d v="2024-03-23T13:10:08"/>
    <x v="0"/>
    <s v="ANON-0000-0000-0074"/>
    <n v="38.700000000000003"/>
    <x v="7"/>
    <x v="2"/>
    <n v="13"/>
  </r>
  <r>
    <d v="2024-03-23T00:00:00"/>
    <d v="2024-03-23T14:44:41"/>
    <x v="0"/>
    <s v="ANON-0000-0000-0075"/>
    <n v="33.799999999999997"/>
    <x v="3"/>
    <x v="2"/>
    <n v="14"/>
  </r>
  <r>
    <d v="2024-03-23T00:00:00"/>
    <d v="2024-03-23T15:47:19"/>
    <x v="0"/>
    <s v="ANON-0000-0000-0076"/>
    <n v="38.700000000000003"/>
    <x v="0"/>
    <x v="2"/>
    <n v="15"/>
  </r>
  <r>
    <d v="2024-03-24T00:00:00"/>
    <d v="2024-03-24T18:45:08"/>
    <x v="0"/>
    <s v="ANON-0000-0000-0077"/>
    <n v="38.700000000000003"/>
    <x v="0"/>
    <x v="3"/>
    <n v="18"/>
  </r>
  <r>
    <d v="2024-03-25T00:00:00"/>
    <d v="2024-03-25T14:27:09"/>
    <x v="0"/>
    <s v="ANON-0000-0000-0078"/>
    <n v="38.700000000000003"/>
    <x v="0"/>
    <x v="4"/>
    <n v="14"/>
  </r>
  <r>
    <d v="2024-03-25T00:00:00"/>
    <d v="2024-03-25T19:34:25"/>
    <x v="0"/>
    <s v="ANON-0000-0000-0079"/>
    <n v="38.700000000000003"/>
    <x v="7"/>
    <x v="4"/>
    <n v="19"/>
  </r>
  <r>
    <d v="2024-03-26T00:00:00"/>
    <d v="2024-03-26T10:42:30"/>
    <x v="0"/>
    <s v="ANON-0000-0000-0080"/>
    <n v="38.700000000000003"/>
    <x v="0"/>
    <x v="5"/>
    <n v="10"/>
  </r>
  <r>
    <d v="2024-03-26T00:00:00"/>
    <d v="2024-03-26T15:48:02"/>
    <x v="0"/>
    <s v="ANON-0000-0000-0081"/>
    <n v="38.700000000000003"/>
    <x v="0"/>
    <x v="5"/>
    <n v="15"/>
  </r>
  <r>
    <d v="2024-03-27T00:00:00"/>
    <d v="2024-03-27T12:57:00"/>
    <x v="0"/>
    <s v="ANON-0000-0000-0082"/>
    <n v="33.799999999999997"/>
    <x v="3"/>
    <x v="6"/>
    <n v="12"/>
  </r>
  <r>
    <d v="2024-03-27T00:00:00"/>
    <d v="2024-03-27T13:35:20"/>
    <x v="0"/>
    <s v="ANON-0000-0000-0083"/>
    <n v="38.700000000000003"/>
    <x v="1"/>
    <x v="6"/>
    <n v="13"/>
  </r>
  <r>
    <d v="2024-03-27T00:00:00"/>
    <d v="2024-03-27T18:30:12"/>
    <x v="0"/>
    <s v="ANON-0000-0000-0084"/>
    <n v="28.9"/>
    <x v="5"/>
    <x v="6"/>
    <n v="18"/>
  </r>
  <r>
    <d v="2024-03-28T00:00:00"/>
    <d v="2024-03-28T14:24:47"/>
    <x v="0"/>
    <s v="ANON-0000-0000-0085"/>
    <n v="28.9"/>
    <x v="5"/>
    <x v="7"/>
    <n v="14"/>
  </r>
  <r>
    <d v="2024-03-28T00:00:00"/>
    <d v="2024-03-28T17:32:45"/>
    <x v="0"/>
    <s v="ANON-0000-0000-0086"/>
    <n v="38.700000000000003"/>
    <x v="0"/>
    <x v="7"/>
    <n v="17"/>
  </r>
  <r>
    <d v="2024-03-29T00:00:00"/>
    <d v="2024-03-29T10:56:19"/>
    <x v="0"/>
    <s v="ANON-0000-0000-0087"/>
    <n v="38.700000000000003"/>
    <x v="0"/>
    <x v="1"/>
    <n v="10"/>
  </r>
  <r>
    <d v="2024-03-29T00:00:00"/>
    <d v="2024-03-29T12:34:17"/>
    <x v="0"/>
    <s v="ANON-0000-0000-0088"/>
    <n v="38.700000000000003"/>
    <x v="7"/>
    <x v="1"/>
    <n v="12"/>
  </r>
  <r>
    <d v="2024-03-31T00:00:00"/>
    <d v="2024-03-31T10:40:05"/>
    <x v="0"/>
    <s v="ANON-0000-0000-0089"/>
    <n v="38.700000000000003"/>
    <x v="7"/>
    <x v="3"/>
    <n v="10"/>
  </r>
  <r>
    <d v="2024-04-01T00:00:00"/>
    <d v="2024-04-01T18:45:27"/>
    <x v="0"/>
    <s v="ANON-0000-0000-0090"/>
    <n v="38.700000000000003"/>
    <x v="1"/>
    <x v="4"/>
    <n v="18"/>
  </r>
  <r>
    <d v="2024-04-04T00:00:00"/>
    <d v="2024-04-04T10:44:56"/>
    <x v="0"/>
    <s v="ANON-0000-0000-0091"/>
    <n v="38.700000000000003"/>
    <x v="0"/>
    <x v="7"/>
    <n v="10"/>
  </r>
  <r>
    <d v="2024-04-04T00:00:00"/>
    <d v="2024-04-04T11:26:38"/>
    <x v="0"/>
    <s v="ANON-0000-0000-0092"/>
    <n v="38.700000000000003"/>
    <x v="0"/>
    <x v="7"/>
    <n v="11"/>
  </r>
  <r>
    <d v="2024-04-04T00:00:00"/>
    <d v="2024-04-04T11:27:48"/>
    <x v="0"/>
    <s v="ANON-0000-0000-0093"/>
    <n v="38.700000000000003"/>
    <x v="7"/>
    <x v="7"/>
    <n v="11"/>
  </r>
  <r>
    <d v="2024-04-04T00:00:00"/>
    <d v="2024-04-04T12:23:02"/>
    <x v="0"/>
    <s v="ANON-0000-0000-0094"/>
    <n v="28.9"/>
    <x v="5"/>
    <x v="7"/>
    <n v="12"/>
  </r>
  <r>
    <d v="2024-04-05T00:00:00"/>
    <d v="2024-04-05T10:40:43"/>
    <x v="0"/>
    <s v="ANON-0000-0000-0095"/>
    <n v="28.9"/>
    <x v="2"/>
    <x v="1"/>
    <n v="10"/>
  </r>
  <r>
    <d v="2024-04-05T00:00:00"/>
    <d v="2024-04-05T11:06:15"/>
    <x v="0"/>
    <s v="ANON-0000-0000-0096"/>
    <n v="28.9"/>
    <x v="5"/>
    <x v="1"/>
    <n v="11"/>
  </r>
  <r>
    <d v="2024-04-05T00:00:00"/>
    <d v="2024-04-05T12:14:28"/>
    <x v="0"/>
    <s v="ANON-0000-0000-0097"/>
    <n v="33.799999999999997"/>
    <x v="3"/>
    <x v="1"/>
    <n v="12"/>
  </r>
  <r>
    <d v="2024-04-05T00:00:00"/>
    <d v="2024-04-05T14:23:40"/>
    <x v="0"/>
    <s v="ANON-0000-0000-0098"/>
    <n v="38.700000000000003"/>
    <x v="0"/>
    <x v="1"/>
    <n v="14"/>
  </r>
  <r>
    <d v="2024-04-06T00:00:00"/>
    <d v="2024-04-06T12:32:31"/>
    <x v="0"/>
    <s v="ANON-0000-0000-0099"/>
    <n v="33.799999999999997"/>
    <x v="3"/>
    <x v="2"/>
    <n v="12"/>
  </r>
  <r>
    <d v="2024-04-07T00:00:00"/>
    <d v="2024-04-07T14:16:25"/>
    <x v="0"/>
    <s v="ANON-0000-0000-0100"/>
    <n v="28.9"/>
    <x v="5"/>
    <x v="3"/>
    <n v="14"/>
  </r>
  <r>
    <d v="2024-04-07T00:00:00"/>
    <d v="2024-04-07T18:01:17"/>
    <x v="0"/>
    <s v="ANON-0000-0000-0101"/>
    <n v="38.700000000000003"/>
    <x v="1"/>
    <x v="3"/>
    <n v="18"/>
  </r>
  <r>
    <d v="2024-04-08T00:00:00"/>
    <d v="2024-04-08T10:58:21"/>
    <x v="0"/>
    <s v="ANON-0000-0000-0102"/>
    <n v="33.799999999999997"/>
    <x v="3"/>
    <x v="4"/>
    <n v="10"/>
  </r>
  <r>
    <d v="2024-04-08T00:00:00"/>
    <d v="2024-04-08T10:59:28"/>
    <x v="0"/>
    <s v="ANON-0000-0000-0103"/>
    <n v="38.700000000000003"/>
    <x v="7"/>
    <x v="4"/>
    <n v="10"/>
  </r>
  <r>
    <d v="2024-04-08T00:00:00"/>
    <d v="2024-04-08T11:04:47"/>
    <x v="0"/>
    <s v="ANON-0000-0000-0104"/>
    <n v="38.700000000000003"/>
    <x v="7"/>
    <x v="4"/>
    <n v="11"/>
  </r>
  <r>
    <d v="2024-04-08T00:00:00"/>
    <d v="2024-04-08T18:18:10"/>
    <x v="0"/>
    <s v="ANON-0000-0000-0105"/>
    <n v="28.9"/>
    <x v="2"/>
    <x v="4"/>
    <n v="18"/>
  </r>
  <r>
    <d v="2024-04-08T00:00:00"/>
    <d v="2024-04-08T19:23:59"/>
    <x v="0"/>
    <s v="ANON-0000-0000-0106"/>
    <n v="38.700000000000003"/>
    <x v="7"/>
    <x v="4"/>
    <n v="19"/>
  </r>
  <r>
    <d v="2024-04-09T00:00:00"/>
    <d v="2024-04-09T15:11:49"/>
    <x v="0"/>
    <s v="ANON-0000-0000-0107"/>
    <n v="38.700000000000003"/>
    <x v="1"/>
    <x v="5"/>
    <n v="15"/>
  </r>
  <r>
    <d v="2024-04-10T00:00:00"/>
    <d v="2024-04-10T17:55:31"/>
    <x v="0"/>
    <s v="ANON-0000-0000-0108"/>
    <n v="24"/>
    <x v="6"/>
    <x v="6"/>
    <n v="17"/>
  </r>
  <r>
    <d v="2024-04-10T00:00:00"/>
    <d v="2024-04-10T20:04:05"/>
    <x v="0"/>
    <s v="ANON-0000-0000-0109"/>
    <n v="38.700000000000003"/>
    <x v="0"/>
    <x v="6"/>
    <n v="20"/>
  </r>
  <r>
    <d v="2024-04-11T00:00:00"/>
    <d v="2024-04-11T10:41:23"/>
    <x v="0"/>
    <s v="ANON-0000-0000-0110"/>
    <n v="28.9"/>
    <x v="2"/>
    <x v="7"/>
    <n v="10"/>
  </r>
  <r>
    <d v="2024-04-13T00:00:00"/>
    <d v="2024-04-13T16:18:04"/>
    <x v="0"/>
    <s v="ANON-0000-0000-0111"/>
    <n v="38.700000000000003"/>
    <x v="7"/>
    <x v="2"/>
    <n v="16"/>
  </r>
  <r>
    <d v="2024-04-13T00:00:00"/>
    <d v="2024-04-13T17:51:26"/>
    <x v="0"/>
    <s v="ANON-0000-0000-0112"/>
    <n v="38.700000000000003"/>
    <x v="7"/>
    <x v="2"/>
    <n v="17"/>
  </r>
  <r>
    <d v="2024-04-14T00:00:00"/>
    <d v="2024-04-14T12:24:39"/>
    <x v="0"/>
    <s v="ANON-0000-0000-0113"/>
    <n v="38.700000000000003"/>
    <x v="7"/>
    <x v="3"/>
    <n v="12"/>
  </r>
  <r>
    <d v="2024-04-14T00:00:00"/>
    <d v="2024-04-14T13:21:50"/>
    <x v="0"/>
    <s v="ANON-0000-0000-0114"/>
    <n v="28.9"/>
    <x v="5"/>
    <x v="3"/>
    <n v="13"/>
  </r>
  <r>
    <d v="2024-04-14T00:00:00"/>
    <d v="2024-04-14T18:38:20"/>
    <x v="0"/>
    <s v="ANON-0000-0000-0115"/>
    <n v="38.700000000000003"/>
    <x v="7"/>
    <x v="3"/>
    <n v="18"/>
  </r>
  <r>
    <d v="2024-04-16T00:00:00"/>
    <d v="2024-04-16T10:46:26"/>
    <x v="0"/>
    <s v="ANON-0000-0000-0116"/>
    <n v="33.799999999999997"/>
    <x v="3"/>
    <x v="5"/>
    <n v="10"/>
  </r>
  <r>
    <d v="2024-04-16T00:00:00"/>
    <d v="2024-04-16T12:40:48"/>
    <x v="0"/>
    <s v="ANON-0000-0000-0117"/>
    <n v="38.700000000000003"/>
    <x v="4"/>
    <x v="5"/>
    <n v="12"/>
  </r>
  <r>
    <d v="2024-04-16T00:00:00"/>
    <d v="2024-04-16T15:03:17"/>
    <x v="0"/>
    <s v="ANON-0000-0000-0118"/>
    <n v="28.9"/>
    <x v="2"/>
    <x v="5"/>
    <n v="15"/>
  </r>
  <r>
    <d v="2024-04-17T00:00:00"/>
    <d v="2024-04-17T13:44:00"/>
    <x v="0"/>
    <s v="ANON-0000-0000-0119"/>
    <n v="24"/>
    <x v="6"/>
    <x v="6"/>
    <n v="13"/>
  </r>
  <r>
    <d v="2024-04-17T00:00:00"/>
    <d v="2024-04-17T17:01:35"/>
    <x v="0"/>
    <s v="ANON-0000-0000-0120"/>
    <n v="38.700000000000003"/>
    <x v="7"/>
    <x v="6"/>
    <n v="17"/>
  </r>
  <r>
    <d v="2024-04-17T00:00:00"/>
    <d v="2024-04-17T18:14:03"/>
    <x v="0"/>
    <s v="ANON-0000-0000-0121"/>
    <n v="28.9"/>
    <x v="5"/>
    <x v="6"/>
    <n v="18"/>
  </r>
  <r>
    <d v="2024-04-18T00:00:00"/>
    <d v="2024-04-18T13:49:13"/>
    <x v="0"/>
    <s v="ANON-0000-0000-0122"/>
    <n v="33.799999999999997"/>
    <x v="3"/>
    <x v="7"/>
    <n v="13"/>
  </r>
  <r>
    <d v="2024-04-18T00:00:00"/>
    <d v="2024-04-18T14:34:20"/>
    <x v="0"/>
    <s v="ANON-0000-0000-0123"/>
    <n v="38.700000000000003"/>
    <x v="7"/>
    <x v="7"/>
    <n v="14"/>
  </r>
  <r>
    <d v="2024-04-19T00:00:00"/>
    <d v="2024-04-19T13:58:54"/>
    <x v="0"/>
    <s v="ANON-0000-0000-0124"/>
    <n v="38.700000000000003"/>
    <x v="1"/>
    <x v="1"/>
    <n v="13"/>
  </r>
  <r>
    <d v="2024-04-20T00:00:00"/>
    <d v="2024-04-20T12:08:36"/>
    <x v="0"/>
    <s v="ANON-0000-0000-0125"/>
    <n v="33.799999999999997"/>
    <x v="3"/>
    <x v="2"/>
    <n v="12"/>
  </r>
  <r>
    <d v="2024-04-20T00:00:00"/>
    <d v="2024-04-20T15:49:25"/>
    <x v="0"/>
    <s v="ANON-0000-0000-0126"/>
    <n v="32.82"/>
    <x v="3"/>
    <x v="2"/>
    <n v="15"/>
  </r>
  <r>
    <d v="2024-04-20T00:00:00"/>
    <d v="2024-04-20T18:27:41"/>
    <x v="0"/>
    <s v="ANON-0000-0000-0127"/>
    <n v="37.72"/>
    <x v="7"/>
    <x v="2"/>
    <n v="18"/>
  </r>
  <r>
    <d v="2024-04-20T00:00:00"/>
    <d v="2024-04-20T19:30:55"/>
    <x v="0"/>
    <s v="ANON-0000-0000-0128"/>
    <n v="37.72"/>
    <x v="0"/>
    <x v="2"/>
    <n v="19"/>
  </r>
  <r>
    <d v="2024-04-22T00:00:00"/>
    <d v="2024-04-22T11:29:27"/>
    <x v="0"/>
    <s v="ANON-0000-0000-0129"/>
    <n v="32.82"/>
    <x v="3"/>
    <x v="4"/>
    <n v="11"/>
  </r>
  <r>
    <d v="2024-04-23T00:00:00"/>
    <d v="2024-04-23T19:42:28"/>
    <x v="0"/>
    <s v="ANON-0000-0000-0130"/>
    <n v="32.82"/>
    <x v="3"/>
    <x v="5"/>
    <n v="19"/>
  </r>
  <r>
    <d v="2024-04-24T00:00:00"/>
    <d v="2024-04-24T10:21:27"/>
    <x v="0"/>
    <s v="ANON-0000-0000-0131"/>
    <n v="32.82"/>
    <x v="3"/>
    <x v="6"/>
    <n v="10"/>
  </r>
  <r>
    <d v="2024-04-24T00:00:00"/>
    <d v="2024-04-24T11:23:46"/>
    <x v="0"/>
    <s v="ANON-0000-0000-0132"/>
    <n v="32.82"/>
    <x v="3"/>
    <x v="6"/>
    <n v="11"/>
  </r>
  <r>
    <d v="2024-04-24T00:00:00"/>
    <d v="2024-04-24T11:33:26"/>
    <x v="0"/>
    <s v="ANON-0000-0000-0133"/>
    <n v="32.82"/>
    <x v="3"/>
    <x v="6"/>
    <n v="11"/>
  </r>
  <r>
    <d v="2024-04-24T00:00:00"/>
    <d v="2024-04-24T19:39:50"/>
    <x v="0"/>
    <s v="ANON-0000-0000-0134"/>
    <n v="32.82"/>
    <x v="3"/>
    <x v="6"/>
    <n v="19"/>
  </r>
  <r>
    <d v="2024-04-25T00:00:00"/>
    <d v="2024-04-25T10:46:08"/>
    <x v="0"/>
    <s v="ANON-0000-0000-0135"/>
    <n v="27.92"/>
    <x v="2"/>
    <x v="7"/>
    <n v="10"/>
  </r>
  <r>
    <d v="2024-04-26T00:00:00"/>
    <d v="2024-04-26T12:01:31"/>
    <x v="0"/>
    <s v="ANON-0000-0000-0136"/>
    <n v="37.72"/>
    <x v="0"/>
    <x v="1"/>
    <n v="12"/>
  </r>
  <r>
    <d v="2024-04-26T00:00:00"/>
    <d v="2024-04-26T13:31:28"/>
    <x v="0"/>
    <s v="ANON-0000-0000-0137"/>
    <n v="37.72"/>
    <x v="7"/>
    <x v="1"/>
    <n v="13"/>
  </r>
  <r>
    <d v="2024-04-26T00:00:00"/>
    <d v="2024-04-26T16:23:27"/>
    <x v="0"/>
    <s v="ANON-0000-0000-0138"/>
    <n v="27.92"/>
    <x v="5"/>
    <x v="1"/>
    <n v="16"/>
  </r>
  <r>
    <d v="2024-04-26T00:00:00"/>
    <d v="2024-04-26T16:24:34"/>
    <x v="0"/>
    <s v="ANON-0000-0000-0139"/>
    <n v="27.92"/>
    <x v="2"/>
    <x v="1"/>
    <n v="16"/>
  </r>
  <r>
    <d v="2024-04-28T00:00:00"/>
    <d v="2024-04-28T12:30:10"/>
    <x v="0"/>
    <s v="ANON-0000-0000-0140"/>
    <n v="37.72"/>
    <x v="7"/>
    <x v="3"/>
    <n v="12"/>
  </r>
  <r>
    <d v="2024-04-29T00:00:00"/>
    <d v="2024-04-29T11:26:32"/>
    <x v="0"/>
    <s v="ANON-0000-0000-0141"/>
    <n v="27.92"/>
    <x v="5"/>
    <x v="4"/>
    <n v="11"/>
  </r>
  <r>
    <d v="2024-04-30T00:00:00"/>
    <d v="2024-04-30T10:16:41"/>
    <x v="0"/>
    <s v="ANON-0000-0000-0142"/>
    <n v="37.72"/>
    <x v="0"/>
    <x v="5"/>
    <n v="10"/>
  </r>
  <r>
    <d v="2024-05-02T00:00:00"/>
    <d v="2024-05-02T10:33:56"/>
    <x v="0"/>
    <s v="ANON-0000-0000-0143"/>
    <n v="27.92"/>
    <x v="2"/>
    <x v="7"/>
    <n v="10"/>
  </r>
  <r>
    <d v="2024-05-02T00:00:00"/>
    <d v="2024-05-02T18:36:22"/>
    <x v="0"/>
    <s v="ANON-0000-0000-0144"/>
    <n v="37.72"/>
    <x v="7"/>
    <x v="7"/>
    <n v="18"/>
  </r>
  <r>
    <d v="2024-05-02T00:00:00"/>
    <d v="2024-05-02T19:18:33"/>
    <x v="0"/>
    <s v="ANON-0000-0000-0145"/>
    <n v="37.72"/>
    <x v="0"/>
    <x v="7"/>
    <n v="19"/>
  </r>
  <r>
    <d v="2024-05-03T00:00:00"/>
    <d v="2024-05-03T14:30:01"/>
    <x v="0"/>
    <s v="ANON-0000-0000-0146"/>
    <n v="37.72"/>
    <x v="0"/>
    <x v="1"/>
    <n v="14"/>
  </r>
  <r>
    <d v="2024-05-03T00:00:00"/>
    <d v="2024-05-03T17:03:25"/>
    <x v="0"/>
    <s v="ANON-0000-0000-0147"/>
    <n v="37.72"/>
    <x v="0"/>
    <x v="1"/>
    <n v="17"/>
  </r>
  <r>
    <d v="2024-05-06T00:00:00"/>
    <d v="2024-05-06T10:05:18"/>
    <x v="0"/>
    <s v="ANON-0000-0000-0148"/>
    <n v="27.92"/>
    <x v="2"/>
    <x v="4"/>
    <n v="10"/>
  </r>
  <r>
    <d v="2024-05-06T00:00:00"/>
    <d v="2024-05-06T10:06:52"/>
    <x v="0"/>
    <s v="ANON-0000-0000-0149"/>
    <n v="37.72"/>
    <x v="7"/>
    <x v="4"/>
    <n v="10"/>
  </r>
  <r>
    <d v="2024-05-06T00:00:00"/>
    <d v="2024-05-06T10:09:08"/>
    <x v="0"/>
    <s v="ANON-0000-0000-0150"/>
    <n v="27.92"/>
    <x v="2"/>
    <x v="4"/>
    <n v="10"/>
  </r>
  <r>
    <d v="2024-05-06T00:00:00"/>
    <d v="2024-05-06T19:18:13"/>
    <x v="0"/>
    <s v="ANON-0000-0000-0151"/>
    <n v="37.72"/>
    <x v="7"/>
    <x v="4"/>
    <n v="19"/>
  </r>
  <r>
    <d v="2024-05-07T00:00:00"/>
    <d v="2024-05-07T16:55:39"/>
    <x v="0"/>
    <s v="ANON-0000-0000-0152"/>
    <n v="27.92"/>
    <x v="2"/>
    <x v="5"/>
    <n v="16"/>
  </r>
  <r>
    <d v="2024-05-07T00:00:00"/>
    <d v="2024-05-07T17:37:46"/>
    <x v="0"/>
    <s v="ANON-0000-0000-0153"/>
    <n v="37.72"/>
    <x v="7"/>
    <x v="5"/>
    <n v="17"/>
  </r>
  <r>
    <d v="2024-05-07T00:00:00"/>
    <d v="2024-05-07T19:12:13"/>
    <x v="0"/>
    <s v="ANON-0000-0000-0154"/>
    <n v="37.72"/>
    <x v="7"/>
    <x v="5"/>
    <n v="19"/>
  </r>
  <r>
    <d v="2024-05-09T00:00:00"/>
    <d v="2024-05-09T12:54:22"/>
    <x v="0"/>
    <s v="ANON-0000-0000-0155"/>
    <n v="37.72"/>
    <x v="7"/>
    <x v="7"/>
    <n v="12"/>
  </r>
  <r>
    <d v="2024-05-09T00:00:00"/>
    <d v="2024-05-09T13:03:59"/>
    <x v="0"/>
    <s v="ANON-0000-0000-0156"/>
    <n v="27.92"/>
    <x v="2"/>
    <x v="7"/>
    <n v="13"/>
  </r>
  <r>
    <d v="2024-05-09T00:00:00"/>
    <d v="2024-05-09T18:01:30"/>
    <x v="0"/>
    <s v="ANON-0000-0000-0157"/>
    <n v="27.92"/>
    <x v="2"/>
    <x v="7"/>
    <n v="18"/>
  </r>
  <r>
    <d v="2024-05-10T00:00:00"/>
    <d v="2024-05-10T15:46:22"/>
    <x v="0"/>
    <s v="ANON-0000-0000-0158"/>
    <n v="37.72"/>
    <x v="0"/>
    <x v="1"/>
    <n v="15"/>
  </r>
  <r>
    <d v="2024-05-11T00:00:00"/>
    <d v="2024-05-11T19:38:16"/>
    <x v="0"/>
    <s v="ANON-0000-0000-0159"/>
    <n v="37.72"/>
    <x v="0"/>
    <x v="2"/>
    <n v="19"/>
  </r>
  <r>
    <d v="2024-05-12T00:00:00"/>
    <d v="2024-05-12T13:24:03"/>
    <x v="0"/>
    <s v="ANON-0000-0000-0160"/>
    <n v="37.72"/>
    <x v="0"/>
    <x v="3"/>
    <n v="13"/>
  </r>
  <r>
    <d v="2024-05-12T00:00:00"/>
    <d v="2024-05-12T13:27:39"/>
    <x v="0"/>
    <s v="ANON-0000-0000-0161"/>
    <n v="27.92"/>
    <x v="2"/>
    <x v="3"/>
    <n v="13"/>
  </r>
  <r>
    <d v="2024-05-12T00:00:00"/>
    <d v="2024-05-12T15:38:02"/>
    <x v="0"/>
    <s v="ANON-0000-0000-0162"/>
    <n v="32.82"/>
    <x v="3"/>
    <x v="3"/>
    <n v="15"/>
  </r>
  <r>
    <d v="2024-05-12T00:00:00"/>
    <d v="2024-05-12T15:52:15"/>
    <x v="0"/>
    <s v="ANON-0000-0000-0163"/>
    <n v="32.82"/>
    <x v="3"/>
    <x v="3"/>
    <n v="15"/>
  </r>
  <r>
    <d v="2024-05-13T00:00:00"/>
    <d v="2024-05-13T11:03:53"/>
    <x v="0"/>
    <s v="ANON-0000-0000-0164"/>
    <n v="32.82"/>
    <x v="3"/>
    <x v="4"/>
    <n v="11"/>
  </r>
  <r>
    <d v="2024-05-14T00:00:00"/>
    <d v="2024-05-14T11:32:29"/>
    <x v="0"/>
    <s v="ANON-0000-0000-0165"/>
    <n v="37.72"/>
    <x v="0"/>
    <x v="5"/>
    <n v="11"/>
  </r>
  <r>
    <d v="2024-05-14T00:00:00"/>
    <d v="2024-05-14T16:57:57"/>
    <x v="0"/>
    <s v="ANON-0000-0000-0166"/>
    <n v="32.82"/>
    <x v="3"/>
    <x v="5"/>
    <n v="16"/>
  </r>
  <r>
    <d v="2024-05-14T00:00:00"/>
    <d v="2024-05-14T22:51:25"/>
    <x v="0"/>
    <s v="ANON-0000-0000-0167"/>
    <n v="37.72"/>
    <x v="1"/>
    <x v="5"/>
    <n v="22"/>
  </r>
  <r>
    <d v="2024-05-15T00:00:00"/>
    <d v="2024-05-15T08:40:06"/>
    <x v="0"/>
    <s v="ANON-0000-0000-0168"/>
    <n v="37.72"/>
    <x v="0"/>
    <x v="6"/>
    <n v="8"/>
  </r>
  <r>
    <d v="2024-05-15T00:00:00"/>
    <d v="2024-05-15T14:38:52"/>
    <x v="0"/>
    <s v="ANON-0000-0000-0169"/>
    <n v="27.92"/>
    <x v="5"/>
    <x v="6"/>
    <n v="14"/>
  </r>
  <r>
    <d v="2024-05-15T00:00:00"/>
    <d v="2024-05-15T17:28:59"/>
    <x v="0"/>
    <s v="ANON-0000-0000-0170"/>
    <n v="23.02"/>
    <x v="6"/>
    <x v="6"/>
    <n v="17"/>
  </r>
  <r>
    <d v="2024-05-15T00:00:00"/>
    <d v="2024-05-15T20:20:35"/>
    <x v="0"/>
    <s v="ANON-0000-0000-0171"/>
    <n v="37.72"/>
    <x v="7"/>
    <x v="6"/>
    <n v="20"/>
  </r>
  <r>
    <d v="2024-05-16T00:00:00"/>
    <d v="2024-05-16T10:39:49"/>
    <x v="0"/>
    <s v="ANON-0000-0000-0172"/>
    <n v="32.82"/>
    <x v="3"/>
    <x v="7"/>
    <n v="10"/>
  </r>
  <r>
    <d v="2024-05-16T00:00:00"/>
    <d v="2024-05-16T12:14:00"/>
    <x v="0"/>
    <s v="ANON-0000-0000-0173"/>
    <n v="32.82"/>
    <x v="3"/>
    <x v="7"/>
    <n v="12"/>
  </r>
  <r>
    <d v="2024-05-16T00:00:00"/>
    <d v="2024-05-16T15:15:16"/>
    <x v="0"/>
    <s v="ANON-0000-0000-0174"/>
    <n v="37.72"/>
    <x v="1"/>
    <x v="7"/>
    <n v="15"/>
  </r>
  <r>
    <d v="2024-05-16T00:00:00"/>
    <d v="2024-05-16T18:12:57"/>
    <x v="0"/>
    <s v="ANON-0000-0000-0175"/>
    <n v="37.72"/>
    <x v="1"/>
    <x v="7"/>
    <n v="18"/>
  </r>
  <r>
    <d v="2024-05-17T00:00:00"/>
    <d v="2024-05-17T20:37:53"/>
    <x v="0"/>
    <s v="ANON-0000-0000-0176"/>
    <n v="37.72"/>
    <x v="7"/>
    <x v="1"/>
    <n v="20"/>
  </r>
  <r>
    <d v="2024-05-17T00:00:00"/>
    <d v="2024-05-17T22:34:51"/>
    <x v="0"/>
    <s v="ANON-0000-0000-0177"/>
    <n v="27.92"/>
    <x v="2"/>
    <x v="1"/>
    <n v="22"/>
  </r>
  <r>
    <d v="2024-05-17T00:00:00"/>
    <d v="2024-05-17T22:36:33"/>
    <x v="0"/>
    <s v="ANON-0000-0000-0178"/>
    <n v="37.72"/>
    <x v="0"/>
    <x v="1"/>
    <n v="22"/>
  </r>
  <r>
    <d v="2024-05-17T00:00:00"/>
    <d v="2024-05-17T22:37:43"/>
    <x v="0"/>
    <s v="ANON-0000-0000-0179"/>
    <n v="37.72"/>
    <x v="0"/>
    <x v="1"/>
    <n v="22"/>
  </r>
  <r>
    <d v="2024-05-18T00:00:00"/>
    <d v="2024-05-18T08:01:38"/>
    <x v="0"/>
    <s v="ANON-0000-0000-0180"/>
    <n v="37.72"/>
    <x v="7"/>
    <x v="2"/>
    <n v="8"/>
  </r>
  <r>
    <d v="2024-05-18T00:00:00"/>
    <d v="2024-05-18T11:15:56"/>
    <x v="0"/>
    <s v="ANON-0000-0000-0181"/>
    <n v="32.82"/>
    <x v="3"/>
    <x v="2"/>
    <n v="11"/>
  </r>
  <r>
    <d v="2024-05-19T00:00:00"/>
    <d v="2024-05-19T07:58:38"/>
    <x v="0"/>
    <s v="ANON-0000-0000-0182"/>
    <n v="27.92"/>
    <x v="2"/>
    <x v="3"/>
    <n v="7"/>
  </r>
  <r>
    <d v="2024-05-19T00:00:00"/>
    <d v="2024-05-19T08:00:35"/>
    <x v="0"/>
    <s v="ANON-0000-0000-0183"/>
    <n v="37.72"/>
    <x v="7"/>
    <x v="3"/>
    <n v="8"/>
  </r>
  <r>
    <d v="2024-05-19T00:00:00"/>
    <d v="2024-05-19T12:14:27"/>
    <x v="0"/>
    <s v="ANON-0000-0000-0184"/>
    <n v="32.82"/>
    <x v="3"/>
    <x v="3"/>
    <n v="12"/>
  </r>
  <r>
    <d v="2024-05-19T00:00:00"/>
    <d v="2024-05-19T15:58:58"/>
    <x v="0"/>
    <s v="ANON-0000-0000-0185"/>
    <n v="32.82"/>
    <x v="3"/>
    <x v="3"/>
    <n v="15"/>
  </r>
  <r>
    <d v="2024-05-19T00:00:00"/>
    <d v="2024-05-19T18:12:36"/>
    <x v="0"/>
    <s v="ANON-0000-0000-0186"/>
    <n v="32.82"/>
    <x v="3"/>
    <x v="3"/>
    <n v="18"/>
  </r>
  <r>
    <d v="2024-05-19T00:00:00"/>
    <d v="2024-05-19T19:51:07"/>
    <x v="0"/>
    <s v="ANON-0000-0000-0187"/>
    <n v="37.72"/>
    <x v="7"/>
    <x v="3"/>
    <n v="19"/>
  </r>
  <r>
    <d v="2024-05-19T00:00:00"/>
    <d v="2024-05-19T21:15:42"/>
    <x v="0"/>
    <s v="ANON-0000-0000-0188"/>
    <n v="37.72"/>
    <x v="7"/>
    <x v="3"/>
    <n v="21"/>
  </r>
  <r>
    <d v="2024-05-19T00:00:00"/>
    <d v="2024-05-19T21:18:36"/>
    <x v="0"/>
    <s v="ANON-0000-0000-0189"/>
    <n v="37.72"/>
    <x v="7"/>
    <x v="3"/>
    <n v="21"/>
  </r>
  <r>
    <d v="2024-05-20T00:00:00"/>
    <d v="2024-05-20T10:05:59"/>
    <x v="0"/>
    <s v="ANON-0000-0000-0190"/>
    <n v="32.82"/>
    <x v="3"/>
    <x v="4"/>
    <n v="10"/>
  </r>
  <r>
    <d v="2024-05-20T00:00:00"/>
    <d v="2024-05-20T10:17:52"/>
    <x v="0"/>
    <s v="ANON-0000-0000-0191"/>
    <n v="37.72"/>
    <x v="0"/>
    <x v="4"/>
    <n v="10"/>
  </r>
  <r>
    <d v="2024-05-20T00:00:00"/>
    <d v="2024-05-20T14:13:19"/>
    <x v="0"/>
    <s v="ANON-0000-0000-0192"/>
    <n v="32.82"/>
    <x v="3"/>
    <x v="4"/>
    <n v="14"/>
  </r>
  <r>
    <d v="2024-05-20T00:00:00"/>
    <d v="2024-05-20T17:13:57"/>
    <x v="0"/>
    <s v="ANON-0000-0000-0193"/>
    <n v="37.72"/>
    <x v="0"/>
    <x v="4"/>
    <n v="17"/>
  </r>
  <r>
    <d v="2024-05-20T00:00:00"/>
    <d v="2024-05-20T20:36:48"/>
    <x v="0"/>
    <s v="ANON-0000-0000-0194"/>
    <n v="32.82"/>
    <x v="3"/>
    <x v="4"/>
    <n v="20"/>
  </r>
  <r>
    <d v="2024-05-20T00:00:00"/>
    <d v="2024-05-20T20:46:52"/>
    <x v="0"/>
    <s v="ANON-0000-0000-0195"/>
    <n v="27.92"/>
    <x v="5"/>
    <x v="4"/>
    <n v="20"/>
  </r>
  <r>
    <d v="2024-05-21T00:00:00"/>
    <d v="2024-05-21T08:27:38"/>
    <x v="0"/>
    <s v="ANON-0000-0000-0196"/>
    <n v="37.72"/>
    <x v="0"/>
    <x v="5"/>
    <n v="8"/>
  </r>
  <r>
    <d v="2024-05-21T00:00:00"/>
    <d v="2024-05-21T16:10:20"/>
    <x v="0"/>
    <s v="ANON-0000-0000-0197"/>
    <n v="37.72"/>
    <x v="0"/>
    <x v="5"/>
    <n v="16"/>
  </r>
  <r>
    <d v="2024-05-21T00:00:00"/>
    <d v="2024-05-21T19:11:09"/>
    <x v="0"/>
    <s v="ANON-0000-0000-0198"/>
    <n v="37.72"/>
    <x v="7"/>
    <x v="5"/>
    <n v="19"/>
  </r>
  <r>
    <d v="2024-05-21T00:00:00"/>
    <d v="2024-05-21T20:13:48"/>
    <x v="0"/>
    <s v="ANON-0000-0000-0199"/>
    <n v="37.72"/>
    <x v="7"/>
    <x v="5"/>
    <n v="20"/>
  </r>
  <r>
    <d v="2024-05-22T00:00:00"/>
    <d v="2024-05-22T09:34:42"/>
    <x v="0"/>
    <s v="ANON-0000-0000-0200"/>
    <n v="37.72"/>
    <x v="7"/>
    <x v="6"/>
    <n v="9"/>
  </r>
  <r>
    <d v="2024-05-23T00:00:00"/>
    <d v="2024-05-23T10:10:20"/>
    <x v="0"/>
    <s v="ANON-0000-0000-0201"/>
    <n v="37.72"/>
    <x v="7"/>
    <x v="7"/>
    <n v="10"/>
  </r>
  <r>
    <d v="2024-05-23T00:00:00"/>
    <d v="2024-05-23T12:22:07"/>
    <x v="0"/>
    <s v="ANON-0000-0000-0202"/>
    <n v="23.02"/>
    <x v="6"/>
    <x v="7"/>
    <n v="12"/>
  </r>
  <r>
    <d v="2024-05-23T00:00:00"/>
    <d v="2024-05-23T15:56:27"/>
    <x v="0"/>
    <s v="ANON-0000-0000-0203"/>
    <n v="37.72"/>
    <x v="7"/>
    <x v="7"/>
    <n v="15"/>
  </r>
  <r>
    <d v="2024-05-23T00:00:00"/>
    <d v="2024-05-23T19:03:54"/>
    <x v="0"/>
    <s v="ANON-0000-0000-0204"/>
    <n v="27.92"/>
    <x v="5"/>
    <x v="7"/>
    <n v="19"/>
  </r>
  <r>
    <d v="2024-05-23T00:00:00"/>
    <d v="2024-05-23T19:18:26"/>
    <x v="0"/>
    <s v="ANON-0000-0000-0205"/>
    <n v="37.72"/>
    <x v="7"/>
    <x v="7"/>
    <n v="19"/>
  </r>
  <r>
    <d v="2024-05-23T00:00:00"/>
    <d v="2024-05-23T19:42:32"/>
    <x v="0"/>
    <s v="ANON-0000-0000-0206"/>
    <n v="37.72"/>
    <x v="7"/>
    <x v="7"/>
    <n v="19"/>
  </r>
  <r>
    <d v="2024-05-23T00:00:00"/>
    <d v="2024-05-23T20:15:01"/>
    <x v="0"/>
    <s v="ANON-0000-0000-0207"/>
    <n v="37.72"/>
    <x v="7"/>
    <x v="7"/>
    <n v="20"/>
  </r>
  <r>
    <d v="2024-05-23T00:00:00"/>
    <d v="2024-05-23T22:48:11"/>
    <x v="0"/>
    <s v="ANON-0000-0000-0208"/>
    <n v="32.82"/>
    <x v="3"/>
    <x v="7"/>
    <n v="22"/>
  </r>
  <r>
    <d v="2024-05-24T00:00:00"/>
    <d v="2024-05-24T18:17:40"/>
    <x v="0"/>
    <s v="ANON-0000-0000-0209"/>
    <n v="27.92"/>
    <x v="5"/>
    <x v="1"/>
    <n v="18"/>
  </r>
  <r>
    <d v="2024-05-24T00:00:00"/>
    <d v="2024-05-24T22:30:40"/>
    <x v="0"/>
    <s v="ANON-0000-0000-0210"/>
    <n v="32.82"/>
    <x v="3"/>
    <x v="1"/>
    <n v="22"/>
  </r>
  <r>
    <d v="2024-05-25T00:00:00"/>
    <d v="2024-05-25T12:13:53"/>
    <x v="0"/>
    <s v="ANON-0000-0000-0211"/>
    <n v="37.72"/>
    <x v="0"/>
    <x v="2"/>
    <n v="12"/>
  </r>
  <r>
    <d v="2024-05-25T00:00:00"/>
    <d v="2024-05-25T12:42:10"/>
    <x v="0"/>
    <s v="ANON-0000-0000-0212"/>
    <n v="32.82"/>
    <x v="3"/>
    <x v="2"/>
    <n v="12"/>
  </r>
  <r>
    <d v="2024-05-25T00:00:00"/>
    <d v="2024-05-25T12:58:12"/>
    <x v="0"/>
    <s v="ANON-0000-0000-0213"/>
    <n v="32.82"/>
    <x v="3"/>
    <x v="2"/>
    <n v="12"/>
  </r>
  <r>
    <d v="2024-05-26T00:00:00"/>
    <d v="2024-05-26T14:24:50"/>
    <x v="0"/>
    <s v="ANON-0000-0000-0214"/>
    <n v="32.82"/>
    <x v="3"/>
    <x v="3"/>
    <n v="14"/>
  </r>
  <r>
    <d v="2024-05-26T00:00:00"/>
    <d v="2024-05-26T14:26:05"/>
    <x v="0"/>
    <s v="ANON-0000-0000-0215"/>
    <n v="27.92"/>
    <x v="5"/>
    <x v="3"/>
    <n v="14"/>
  </r>
  <r>
    <d v="2024-05-26T00:00:00"/>
    <d v="2024-05-26T14:40:59"/>
    <x v="0"/>
    <s v="ANON-0000-0000-0216"/>
    <n v="32.82"/>
    <x v="3"/>
    <x v="3"/>
    <n v="14"/>
  </r>
  <r>
    <d v="2024-05-26T00:00:00"/>
    <d v="2024-05-26T17:19:16"/>
    <x v="0"/>
    <s v="ANON-0000-0000-0217"/>
    <n v="37.72"/>
    <x v="7"/>
    <x v="3"/>
    <n v="17"/>
  </r>
  <r>
    <d v="2024-05-26T00:00:00"/>
    <d v="2024-05-26T18:09:53"/>
    <x v="0"/>
    <s v="ANON-0000-0000-0218"/>
    <n v="37.72"/>
    <x v="1"/>
    <x v="3"/>
    <n v="18"/>
  </r>
  <r>
    <d v="2024-05-26T00:00:00"/>
    <d v="2024-05-26T18:39:19"/>
    <x v="0"/>
    <s v="ANON-0000-0000-0219"/>
    <n v="37.72"/>
    <x v="0"/>
    <x v="3"/>
    <n v="18"/>
  </r>
  <r>
    <d v="2024-05-26T00:00:00"/>
    <d v="2024-05-26T20:59:15"/>
    <x v="0"/>
    <s v="ANON-0000-0000-0220"/>
    <n v="37.72"/>
    <x v="1"/>
    <x v="3"/>
    <n v="20"/>
  </r>
  <r>
    <d v="2024-05-26T00:00:00"/>
    <d v="2024-05-26T21:02:37"/>
    <x v="0"/>
    <s v="ANON-0000-0000-0221"/>
    <n v="27.92"/>
    <x v="5"/>
    <x v="3"/>
    <n v="21"/>
  </r>
  <r>
    <d v="2024-05-26T00:00:00"/>
    <d v="2024-05-26T21:03:52"/>
    <x v="0"/>
    <s v="ANON-0000-0000-0222"/>
    <n v="37.72"/>
    <x v="7"/>
    <x v="3"/>
    <n v="21"/>
  </r>
  <r>
    <d v="2024-05-26T00:00:00"/>
    <d v="2024-05-26T21:06:03"/>
    <x v="0"/>
    <s v="ANON-0000-0000-0223"/>
    <n v="37.72"/>
    <x v="7"/>
    <x v="3"/>
    <n v="21"/>
  </r>
  <r>
    <d v="2024-05-27T00:00:00"/>
    <d v="2024-05-27T14:05:22"/>
    <x v="0"/>
    <s v="ANON-0000-0000-0224"/>
    <n v="32.82"/>
    <x v="3"/>
    <x v="4"/>
    <n v="14"/>
  </r>
  <r>
    <d v="2024-05-27T00:00:00"/>
    <d v="2024-05-27T15:11:34"/>
    <x v="0"/>
    <s v="ANON-0000-0000-0225"/>
    <n v="27.92"/>
    <x v="2"/>
    <x v="4"/>
    <n v="15"/>
  </r>
  <r>
    <d v="2024-05-27T00:00:00"/>
    <d v="2024-05-27T18:00:51"/>
    <x v="0"/>
    <s v="ANON-0000-0000-0226"/>
    <n v="27.92"/>
    <x v="2"/>
    <x v="4"/>
    <n v="18"/>
  </r>
  <r>
    <d v="2024-05-27T00:00:00"/>
    <d v="2024-05-27T19:16:27"/>
    <x v="0"/>
    <s v="ANON-0000-0000-0227"/>
    <n v="37.72"/>
    <x v="0"/>
    <x v="4"/>
    <n v="19"/>
  </r>
  <r>
    <d v="2024-05-27T00:00:00"/>
    <d v="2024-05-27T19:17:39"/>
    <x v="0"/>
    <s v="ANON-0000-0000-0228"/>
    <n v="37.72"/>
    <x v="0"/>
    <x v="4"/>
    <n v="19"/>
  </r>
  <r>
    <d v="2024-05-28T00:00:00"/>
    <d v="2024-05-28T11:48:18"/>
    <x v="0"/>
    <s v="ANON-0000-0000-0229"/>
    <n v="37.72"/>
    <x v="7"/>
    <x v="5"/>
    <n v="11"/>
  </r>
  <r>
    <d v="2024-05-28T00:00:00"/>
    <d v="2024-05-28T13:14:40"/>
    <x v="0"/>
    <s v="ANON-0000-0000-0230"/>
    <n v="37.72"/>
    <x v="7"/>
    <x v="5"/>
    <n v="13"/>
  </r>
  <r>
    <d v="2024-05-28T00:00:00"/>
    <d v="2024-05-28T19:09:29"/>
    <x v="0"/>
    <s v="ANON-0000-0000-0231"/>
    <n v="27.92"/>
    <x v="2"/>
    <x v="5"/>
    <n v="19"/>
  </r>
  <r>
    <d v="2024-05-29T00:00:00"/>
    <d v="2024-05-29T09:14:44"/>
    <x v="0"/>
    <s v="ANON-0000-0000-0232"/>
    <n v="37.72"/>
    <x v="0"/>
    <x v="6"/>
    <n v="9"/>
  </r>
  <r>
    <d v="2024-05-29T00:00:00"/>
    <d v="2024-05-29T11:14:03"/>
    <x v="0"/>
    <s v="ANON-0000-0000-0233"/>
    <n v="37.72"/>
    <x v="1"/>
    <x v="6"/>
    <n v="11"/>
  </r>
  <r>
    <d v="2024-05-29T00:00:00"/>
    <d v="2024-05-29T15:10:49"/>
    <x v="0"/>
    <s v="ANON-0000-0000-0234"/>
    <n v="27.92"/>
    <x v="2"/>
    <x v="6"/>
    <n v="15"/>
  </r>
  <r>
    <d v="2024-05-29T00:00:00"/>
    <d v="2024-05-29T15:22:56"/>
    <x v="0"/>
    <s v="ANON-0000-0000-0235"/>
    <n v="37.72"/>
    <x v="0"/>
    <x v="6"/>
    <n v="15"/>
  </r>
  <r>
    <d v="2024-05-29T00:00:00"/>
    <d v="2024-05-29T15:45:13"/>
    <x v="0"/>
    <s v="ANON-0000-0000-0236"/>
    <n v="37.72"/>
    <x v="7"/>
    <x v="6"/>
    <n v="15"/>
  </r>
  <r>
    <d v="2024-05-29T00:00:00"/>
    <d v="2024-05-29T16:45:04"/>
    <x v="0"/>
    <s v="ANON-0000-0000-0237"/>
    <n v="37.72"/>
    <x v="0"/>
    <x v="6"/>
    <n v="16"/>
  </r>
  <r>
    <d v="2024-05-29T00:00:00"/>
    <d v="2024-05-29T18:24:03"/>
    <x v="0"/>
    <s v="ANON-0000-0000-0238"/>
    <n v="27.92"/>
    <x v="5"/>
    <x v="6"/>
    <n v="18"/>
  </r>
  <r>
    <d v="2024-05-29T00:00:00"/>
    <d v="2024-05-29T20:30:42"/>
    <x v="0"/>
    <s v="ANON-0000-0000-0239"/>
    <n v="37.72"/>
    <x v="1"/>
    <x v="6"/>
    <n v="20"/>
  </r>
  <r>
    <d v="2024-05-29T00:00:00"/>
    <d v="2024-05-29T20:32:35"/>
    <x v="0"/>
    <s v="ANON-0000-0000-0240"/>
    <n v="37.72"/>
    <x v="4"/>
    <x v="6"/>
    <n v="20"/>
  </r>
  <r>
    <d v="2024-05-30T00:00:00"/>
    <d v="2024-05-30T08:29:06"/>
    <x v="0"/>
    <s v="ANON-0000-0000-0241"/>
    <n v="37.72"/>
    <x v="7"/>
    <x v="7"/>
    <n v="8"/>
  </r>
  <r>
    <d v="2024-05-30T00:00:00"/>
    <d v="2024-05-30T08:37:05"/>
    <x v="0"/>
    <s v="ANON-0000-0000-0242"/>
    <n v="32.82"/>
    <x v="3"/>
    <x v="7"/>
    <n v="8"/>
  </r>
  <r>
    <d v="2024-05-30T00:00:00"/>
    <d v="2024-05-30T15:16:16"/>
    <x v="0"/>
    <s v="ANON-0000-0000-0243"/>
    <n v="23.02"/>
    <x v="6"/>
    <x v="7"/>
    <n v="15"/>
  </r>
  <r>
    <d v="2024-05-30T00:00:00"/>
    <d v="2024-05-30T20:31:05"/>
    <x v="0"/>
    <s v="ANON-0000-0000-0244"/>
    <n v="37.72"/>
    <x v="0"/>
    <x v="7"/>
    <n v="20"/>
  </r>
  <r>
    <d v="2024-05-31T00:00:00"/>
    <d v="2024-05-31T07:53:57"/>
    <x v="0"/>
    <s v="ANON-0000-0000-0245"/>
    <n v="32.82"/>
    <x v="3"/>
    <x v="1"/>
    <n v="7"/>
  </r>
  <r>
    <d v="2024-05-31T00:00:00"/>
    <d v="2024-05-31T09:21:08"/>
    <x v="0"/>
    <s v="ANON-0000-0000-0246"/>
    <n v="37.72"/>
    <x v="0"/>
    <x v="1"/>
    <n v="9"/>
  </r>
  <r>
    <d v="2024-05-31T00:00:00"/>
    <d v="2024-05-31T10:38:08"/>
    <x v="0"/>
    <s v="ANON-0000-0000-0247"/>
    <n v="37.72"/>
    <x v="1"/>
    <x v="1"/>
    <n v="10"/>
  </r>
  <r>
    <d v="2024-05-31T00:00:00"/>
    <d v="2024-05-31T10:39:06"/>
    <x v="0"/>
    <s v="ANON-0000-0000-0248"/>
    <n v="37.72"/>
    <x v="4"/>
    <x v="1"/>
    <n v="10"/>
  </r>
  <r>
    <d v="2024-05-31T00:00:00"/>
    <d v="2024-05-31T14:50:13"/>
    <x v="0"/>
    <s v="ANON-0000-0000-0249"/>
    <n v="32.82"/>
    <x v="3"/>
    <x v="1"/>
    <n v="14"/>
  </r>
  <r>
    <d v="2024-05-31T00:00:00"/>
    <d v="2024-05-31T18:23:45"/>
    <x v="0"/>
    <s v="ANON-0000-0000-0250"/>
    <n v="37.72"/>
    <x v="0"/>
    <x v="1"/>
    <n v="18"/>
  </r>
  <r>
    <d v="2024-06-01T00:00:00"/>
    <d v="2024-06-01T18:20:13"/>
    <x v="0"/>
    <s v="ANON-0000-0000-0251"/>
    <n v="32.82"/>
    <x v="3"/>
    <x v="2"/>
    <n v="18"/>
  </r>
  <r>
    <d v="2024-06-01T00:00:00"/>
    <d v="2024-06-01T20:59:10"/>
    <x v="0"/>
    <s v="ANON-0000-0000-0252"/>
    <n v="37.72"/>
    <x v="4"/>
    <x v="2"/>
    <n v="20"/>
  </r>
  <r>
    <d v="2024-06-02T00:00:00"/>
    <d v="2024-06-02T21:30:12"/>
    <x v="0"/>
    <s v="ANON-0000-0000-0253"/>
    <n v="37.72"/>
    <x v="0"/>
    <x v="3"/>
    <n v="21"/>
  </r>
  <r>
    <d v="2024-06-04T00:00:00"/>
    <d v="2024-06-04T12:02:10"/>
    <x v="0"/>
    <s v="ANON-0000-0000-0254"/>
    <n v="37.72"/>
    <x v="0"/>
    <x v="5"/>
    <n v="12"/>
  </r>
  <r>
    <d v="2024-06-04T00:00:00"/>
    <d v="2024-06-04T15:30:32"/>
    <x v="0"/>
    <s v="ANON-0000-0000-0255"/>
    <n v="37.72"/>
    <x v="0"/>
    <x v="5"/>
    <n v="15"/>
  </r>
  <r>
    <d v="2024-06-04T00:00:00"/>
    <d v="2024-06-04T20:13:01"/>
    <x v="0"/>
    <s v="ANON-0000-0000-0256"/>
    <n v="37.72"/>
    <x v="1"/>
    <x v="5"/>
    <n v="20"/>
  </r>
  <r>
    <d v="2024-06-04T00:00:00"/>
    <d v="2024-06-04T20:50:34"/>
    <x v="0"/>
    <s v="ANON-0000-0000-0257"/>
    <n v="37.72"/>
    <x v="7"/>
    <x v="5"/>
    <n v="20"/>
  </r>
  <r>
    <d v="2024-06-04T00:00:00"/>
    <d v="2024-06-04T21:31:59"/>
    <x v="0"/>
    <s v="ANON-0000-0000-0258"/>
    <n v="27.92"/>
    <x v="5"/>
    <x v="5"/>
    <n v="21"/>
  </r>
  <r>
    <d v="2024-06-04T00:00:00"/>
    <d v="2024-06-04T21:33:03"/>
    <x v="0"/>
    <s v="ANON-0000-0000-0259"/>
    <n v="32.82"/>
    <x v="3"/>
    <x v="5"/>
    <n v="21"/>
  </r>
  <r>
    <d v="2024-06-04T00:00:00"/>
    <d v="2024-06-04T21:34:56"/>
    <x v="0"/>
    <s v="ANON-0000-0000-0260"/>
    <n v="32.82"/>
    <x v="3"/>
    <x v="5"/>
    <n v="21"/>
  </r>
  <r>
    <d v="2024-06-05T00:00:00"/>
    <d v="2024-06-05T08:21:49"/>
    <x v="0"/>
    <s v="ANON-0000-0000-0261"/>
    <n v="37.72"/>
    <x v="7"/>
    <x v="6"/>
    <n v="8"/>
  </r>
  <r>
    <d v="2024-06-05T00:00:00"/>
    <d v="2024-06-05T09:22:43"/>
    <x v="0"/>
    <s v="ANON-0000-0000-0262"/>
    <n v="27.92"/>
    <x v="2"/>
    <x v="6"/>
    <n v="9"/>
  </r>
  <r>
    <d v="2024-06-05T00:00:00"/>
    <d v="2024-06-05T19:43:58"/>
    <x v="0"/>
    <s v="ANON-0000-0000-0263"/>
    <n v="32.82"/>
    <x v="3"/>
    <x v="6"/>
    <n v="19"/>
  </r>
  <r>
    <d v="2024-06-05T00:00:00"/>
    <d v="2024-06-05T19:59:54"/>
    <x v="0"/>
    <s v="ANON-0000-0000-0264"/>
    <n v="37.72"/>
    <x v="0"/>
    <x v="6"/>
    <n v="19"/>
  </r>
  <r>
    <d v="2024-06-06T00:00:00"/>
    <d v="2024-06-06T12:17:41"/>
    <x v="0"/>
    <s v="ANON-0000-0000-0265"/>
    <n v="27.92"/>
    <x v="2"/>
    <x v="7"/>
    <n v="12"/>
  </r>
  <r>
    <d v="2024-06-06T00:00:00"/>
    <d v="2024-06-06T15:24:06"/>
    <x v="0"/>
    <s v="ANON-0000-0000-0266"/>
    <n v="37.72"/>
    <x v="7"/>
    <x v="7"/>
    <n v="15"/>
  </r>
  <r>
    <d v="2024-06-06T00:00:00"/>
    <d v="2024-06-06T21:14:05"/>
    <x v="0"/>
    <s v="ANON-0000-0000-0267"/>
    <n v="37.72"/>
    <x v="0"/>
    <x v="7"/>
    <n v="21"/>
  </r>
  <r>
    <d v="2024-06-07T00:00:00"/>
    <d v="2024-06-07T08:18:04"/>
    <x v="0"/>
    <s v="ANON-0000-0000-0268"/>
    <n v="37.72"/>
    <x v="7"/>
    <x v="1"/>
    <n v="8"/>
  </r>
  <r>
    <d v="2024-06-07T00:00:00"/>
    <d v="2024-06-07T10:35:28"/>
    <x v="0"/>
    <s v="ANON-0000-0000-0269"/>
    <n v="23.02"/>
    <x v="6"/>
    <x v="1"/>
    <n v="10"/>
  </r>
  <r>
    <d v="2024-06-07T00:00:00"/>
    <d v="2024-06-07T16:45:42"/>
    <x v="0"/>
    <s v="ANON-0000-0000-0270"/>
    <n v="27.92"/>
    <x v="5"/>
    <x v="1"/>
    <n v="16"/>
  </r>
  <r>
    <d v="2024-06-08T00:00:00"/>
    <d v="2024-06-08T09:04:20"/>
    <x v="0"/>
    <s v="ANON-0000-0000-0271"/>
    <n v="27.92"/>
    <x v="5"/>
    <x v="2"/>
    <n v="9"/>
  </r>
  <r>
    <d v="2024-06-09T00:00:00"/>
    <d v="2024-06-09T10:30:04"/>
    <x v="0"/>
    <s v="ANON-0000-0000-0272"/>
    <n v="37.72"/>
    <x v="0"/>
    <x v="3"/>
    <n v="10"/>
  </r>
  <r>
    <d v="2024-06-09T00:00:00"/>
    <d v="2024-06-09T10:52:06"/>
    <x v="0"/>
    <s v="ANON-0000-0000-0273"/>
    <n v="37.72"/>
    <x v="7"/>
    <x v="3"/>
    <n v="10"/>
  </r>
  <r>
    <d v="2024-06-09T00:00:00"/>
    <d v="2024-06-09T11:07:08"/>
    <x v="0"/>
    <s v="ANON-0000-0000-0274"/>
    <n v="23.02"/>
    <x v="6"/>
    <x v="3"/>
    <n v="11"/>
  </r>
  <r>
    <d v="2024-06-09T00:00:00"/>
    <d v="2024-06-09T11:52:50"/>
    <x v="0"/>
    <s v="ANON-0000-0000-0275"/>
    <n v="37.72"/>
    <x v="7"/>
    <x v="3"/>
    <n v="11"/>
  </r>
  <r>
    <d v="2024-06-09T00:00:00"/>
    <d v="2024-06-09T12:11:24"/>
    <x v="0"/>
    <s v="ANON-0000-0000-0276"/>
    <n v="32.82"/>
    <x v="3"/>
    <x v="3"/>
    <n v="12"/>
  </r>
  <r>
    <d v="2024-06-09T00:00:00"/>
    <d v="2024-06-09T15:10:31"/>
    <x v="0"/>
    <s v="ANON-0000-0000-0277"/>
    <n v="27.92"/>
    <x v="5"/>
    <x v="3"/>
    <n v="15"/>
  </r>
  <r>
    <d v="2024-06-09T00:00:00"/>
    <d v="2024-06-09T16:17:28"/>
    <x v="0"/>
    <s v="ANON-0000-0000-0278"/>
    <n v="37.72"/>
    <x v="7"/>
    <x v="3"/>
    <n v="16"/>
  </r>
  <r>
    <d v="2024-06-09T00:00:00"/>
    <d v="2024-06-09T19:21:19"/>
    <x v="0"/>
    <s v="ANON-0000-0000-0279"/>
    <n v="32.82"/>
    <x v="3"/>
    <x v="3"/>
    <n v="19"/>
  </r>
  <r>
    <d v="2024-06-09T00:00:00"/>
    <d v="2024-06-09T21:05:09"/>
    <x v="0"/>
    <s v="ANON-0000-0000-0280"/>
    <n v="27.92"/>
    <x v="2"/>
    <x v="3"/>
    <n v="21"/>
  </r>
  <r>
    <d v="2024-06-10T00:00:00"/>
    <d v="2024-06-10T12:47:50"/>
    <x v="0"/>
    <s v="ANON-0000-0000-0281"/>
    <n v="37.72"/>
    <x v="7"/>
    <x v="4"/>
    <n v="12"/>
  </r>
  <r>
    <d v="2024-06-10T00:00:00"/>
    <d v="2024-06-10T19:04:28"/>
    <x v="0"/>
    <s v="ANON-0000-0000-0282"/>
    <n v="37.72"/>
    <x v="1"/>
    <x v="4"/>
    <n v="19"/>
  </r>
  <r>
    <d v="2024-06-10T00:00:00"/>
    <d v="2024-06-10T19:37:24"/>
    <x v="0"/>
    <s v="ANON-0000-0000-0283"/>
    <n v="37.72"/>
    <x v="0"/>
    <x v="4"/>
    <n v="19"/>
  </r>
  <r>
    <d v="2024-06-11T00:00:00"/>
    <d v="2024-06-11T10:38:04"/>
    <x v="0"/>
    <s v="ANON-0000-0000-0284"/>
    <n v="32.82"/>
    <x v="3"/>
    <x v="5"/>
    <n v="10"/>
  </r>
  <r>
    <d v="2024-06-11T00:00:00"/>
    <d v="2024-06-11T18:48:25"/>
    <x v="0"/>
    <s v="ANON-0000-0000-0285"/>
    <n v="37.72"/>
    <x v="0"/>
    <x v="5"/>
    <n v="18"/>
  </r>
  <r>
    <d v="2024-06-11T00:00:00"/>
    <d v="2024-06-11T21:17:03"/>
    <x v="0"/>
    <s v="ANON-0000-0000-0286"/>
    <n v="37.72"/>
    <x v="1"/>
    <x v="5"/>
    <n v="21"/>
  </r>
  <r>
    <d v="2024-06-11T00:00:00"/>
    <d v="2024-06-11T21:27:42"/>
    <x v="0"/>
    <s v="ANON-0000-0000-0287"/>
    <n v="32.82"/>
    <x v="3"/>
    <x v="5"/>
    <n v="21"/>
  </r>
  <r>
    <d v="2024-06-12T00:00:00"/>
    <d v="2024-06-12T10:18:19"/>
    <x v="0"/>
    <s v="ANON-0000-0000-0288"/>
    <n v="37.72"/>
    <x v="1"/>
    <x v="6"/>
    <n v="10"/>
  </r>
  <r>
    <d v="2024-06-12T00:00:00"/>
    <d v="2024-06-12T11:51:44"/>
    <x v="0"/>
    <s v="ANON-0000-0000-0289"/>
    <n v="37.72"/>
    <x v="7"/>
    <x v="6"/>
    <n v="11"/>
  </r>
  <r>
    <d v="2024-06-12T00:00:00"/>
    <d v="2024-06-12T17:47:28"/>
    <x v="0"/>
    <s v="ANON-0000-0000-0290"/>
    <n v="37.72"/>
    <x v="0"/>
    <x v="6"/>
    <n v="17"/>
  </r>
  <r>
    <d v="2024-06-12T00:00:00"/>
    <d v="2024-06-12T20:25:34"/>
    <x v="0"/>
    <s v="ANON-0000-0000-0291"/>
    <n v="32.82"/>
    <x v="3"/>
    <x v="6"/>
    <n v="20"/>
  </r>
  <r>
    <d v="2024-06-13T00:00:00"/>
    <d v="2024-06-13T08:54:24"/>
    <x v="0"/>
    <s v="ANON-0000-0000-0292"/>
    <n v="27.92"/>
    <x v="2"/>
    <x v="7"/>
    <n v="8"/>
  </r>
  <r>
    <d v="2024-06-13T00:00:00"/>
    <d v="2024-06-13T09:50:25"/>
    <x v="0"/>
    <s v="ANON-0000-0000-0293"/>
    <n v="32.82"/>
    <x v="3"/>
    <x v="7"/>
    <n v="9"/>
  </r>
  <r>
    <d v="2024-06-13T00:00:00"/>
    <d v="2024-06-13T17:04:59"/>
    <x v="0"/>
    <s v="ANON-0000-0000-0294"/>
    <n v="32.82"/>
    <x v="3"/>
    <x v="7"/>
    <n v="17"/>
  </r>
  <r>
    <d v="2024-06-13T00:00:00"/>
    <d v="2024-06-13T17:27:47"/>
    <x v="0"/>
    <s v="ANON-0000-0000-0295"/>
    <n v="37.72"/>
    <x v="1"/>
    <x v="7"/>
    <n v="17"/>
  </r>
  <r>
    <d v="2024-06-13T00:00:00"/>
    <d v="2024-06-13T19:22:19"/>
    <x v="0"/>
    <s v="ANON-0000-0000-0296"/>
    <n v="37.72"/>
    <x v="0"/>
    <x v="7"/>
    <n v="19"/>
  </r>
  <r>
    <d v="2024-06-14T00:00:00"/>
    <d v="2024-06-14T10:30:32"/>
    <x v="0"/>
    <s v="ANON-0000-0000-0297"/>
    <n v="27.92"/>
    <x v="2"/>
    <x v="1"/>
    <n v="10"/>
  </r>
  <r>
    <d v="2024-06-14T00:00:00"/>
    <d v="2024-06-14T18:29:53"/>
    <x v="0"/>
    <s v="ANON-0000-0000-0298"/>
    <n v="32.82"/>
    <x v="3"/>
    <x v="1"/>
    <n v="18"/>
  </r>
  <r>
    <d v="2024-06-15T00:00:00"/>
    <d v="2024-06-15T11:26:02"/>
    <x v="0"/>
    <s v="ANON-0000-0000-0299"/>
    <n v="37.72"/>
    <x v="7"/>
    <x v="2"/>
    <n v="11"/>
  </r>
  <r>
    <d v="2024-06-15T00:00:00"/>
    <d v="2024-06-15T12:21:28"/>
    <x v="0"/>
    <s v="ANON-0000-0000-0300"/>
    <n v="37.72"/>
    <x v="0"/>
    <x v="2"/>
    <n v="12"/>
  </r>
  <r>
    <d v="2024-06-15T00:00:00"/>
    <d v="2024-06-15T16:03:30"/>
    <x v="0"/>
    <s v="ANON-0000-0000-0301"/>
    <n v="32.82"/>
    <x v="3"/>
    <x v="2"/>
    <n v="16"/>
  </r>
  <r>
    <d v="2024-06-15T00:00:00"/>
    <d v="2024-06-15T18:14:05"/>
    <x v="0"/>
    <s v="ANON-0000-0000-0302"/>
    <n v="27.92"/>
    <x v="2"/>
    <x v="2"/>
    <n v="18"/>
  </r>
  <r>
    <d v="2024-06-16T00:00:00"/>
    <d v="2024-06-16T10:58:41"/>
    <x v="0"/>
    <s v="ANON-0000-0000-0303"/>
    <n v="37.72"/>
    <x v="0"/>
    <x v="3"/>
    <n v="10"/>
  </r>
  <r>
    <d v="2024-06-16T00:00:00"/>
    <d v="2024-06-16T15:02:36"/>
    <x v="0"/>
    <s v="ANON-0000-0000-0304"/>
    <n v="32.82"/>
    <x v="3"/>
    <x v="3"/>
    <n v="15"/>
  </r>
  <r>
    <d v="2024-06-16T00:00:00"/>
    <d v="2024-06-16T15:44:00"/>
    <x v="0"/>
    <s v="ANON-0000-0000-0305"/>
    <n v="37.72"/>
    <x v="1"/>
    <x v="3"/>
    <n v="15"/>
  </r>
  <r>
    <d v="2024-06-16T00:00:00"/>
    <d v="2024-06-16T16:47:37"/>
    <x v="0"/>
    <s v="ANON-0000-0000-0306"/>
    <n v="37.72"/>
    <x v="1"/>
    <x v="3"/>
    <n v="16"/>
  </r>
  <r>
    <d v="2024-06-17T00:00:00"/>
    <d v="2024-06-17T08:57:24"/>
    <x v="0"/>
    <s v="ANON-0000-0000-0307"/>
    <n v="27.92"/>
    <x v="2"/>
    <x v="4"/>
    <n v="8"/>
  </r>
  <r>
    <d v="2024-06-17T00:00:00"/>
    <d v="2024-06-17T10:12:05"/>
    <x v="0"/>
    <s v="ANON-0000-0000-0308"/>
    <n v="27.92"/>
    <x v="5"/>
    <x v="4"/>
    <n v="10"/>
  </r>
  <r>
    <d v="2024-06-17T00:00:00"/>
    <d v="2024-06-17T18:51:20"/>
    <x v="0"/>
    <s v="ANON-0000-0000-0309"/>
    <n v="27.92"/>
    <x v="2"/>
    <x v="4"/>
    <n v="18"/>
  </r>
  <r>
    <d v="2024-06-18T00:00:00"/>
    <d v="2024-06-18T20:35:49"/>
    <x v="0"/>
    <s v="ANON-0000-0000-0310"/>
    <n v="27.92"/>
    <x v="5"/>
    <x v="5"/>
    <n v="20"/>
  </r>
  <r>
    <d v="2024-06-19T00:00:00"/>
    <d v="2024-06-19T07:47:20"/>
    <x v="0"/>
    <s v="ANON-0000-0000-0311"/>
    <n v="37.72"/>
    <x v="0"/>
    <x v="6"/>
    <n v="7"/>
  </r>
  <r>
    <d v="2024-06-19T00:00:00"/>
    <d v="2024-06-19T10:54:00"/>
    <x v="0"/>
    <s v="ANON-0000-0000-0312"/>
    <n v="27.92"/>
    <x v="2"/>
    <x v="6"/>
    <n v="10"/>
  </r>
  <r>
    <d v="2024-06-19T00:00:00"/>
    <d v="2024-06-19T11:11:28"/>
    <x v="0"/>
    <s v="ANON-0000-0000-0313"/>
    <n v="37.72"/>
    <x v="0"/>
    <x v="6"/>
    <n v="11"/>
  </r>
  <r>
    <d v="2024-06-20T00:00:00"/>
    <d v="2024-06-20T18:59:02"/>
    <x v="0"/>
    <s v="ANON-0000-0000-0314"/>
    <n v="37.72"/>
    <x v="0"/>
    <x v="7"/>
    <n v="18"/>
  </r>
  <r>
    <d v="2024-06-21T00:00:00"/>
    <d v="2024-06-21T10:01:40"/>
    <x v="0"/>
    <s v="ANON-0000-0000-0315"/>
    <n v="27.92"/>
    <x v="2"/>
    <x v="1"/>
    <n v="10"/>
  </r>
  <r>
    <d v="2024-06-21T00:00:00"/>
    <d v="2024-06-21T18:12:16"/>
    <x v="0"/>
    <s v="ANON-0000-0000-0316"/>
    <n v="23.02"/>
    <x v="6"/>
    <x v="1"/>
    <n v="18"/>
  </r>
  <r>
    <d v="2024-06-22T00:00:00"/>
    <d v="2024-06-22T12:53:16"/>
    <x v="0"/>
    <s v="ANON-0000-0000-0317"/>
    <n v="32.82"/>
    <x v="3"/>
    <x v="2"/>
    <n v="12"/>
  </r>
  <r>
    <d v="2024-06-22T00:00:00"/>
    <d v="2024-06-22T22:10:23"/>
    <x v="0"/>
    <s v="ANON-0000-0000-0318"/>
    <n v="37.72"/>
    <x v="7"/>
    <x v="2"/>
    <n v="22"/>
  </r>
  <r>
    <d v="2024-06-23T00:00:00"/>
    <d v="2024-06-23T21:06:47"/>
    <x v="0"/>
    <s v="ANON-0000-0000-0319"/>
    <n v="37.72"/>
    <x v="7"/>
    <x v="3"/>
    <n v="21"/>
  </r>
  <r>
    <d v="2024-06-23T00:00:00"/>
    <d v="2024-06-23T21:29:08"/>
    <x v="0"/>
    <s v="ANON-0000-0000-0320"/>
    <n v="37.72"/>
    <x v="0"/>
    <x v="3"/>
    <n v="21"/>
  </r>
  <r>
    <d v="2024-06-24T00:00:00"/>
    <d v="2024-06-24T15:02:29"/>
    <x v="0"/>
    <s v="ANON-0000-0000-0321"/>
    <n v="37.72"/>
    <x v="0"/>
    <x v="4"/>
    <n v="15"/>
  </r>
  <r>
    <d v="2024-06-25T00:00:00"/>
    <d v="2024-06-25T08:19:24"/>
    <x v="0"/>
    <s v="ANON-0000-0000-0322"/>
    <n v="37.72"/>
    <x v="0"/>
    <x v="5"/>
    <n v="8"/>
  </r>
  <r>
    <d v="2024-06-26T00:00:00"/>
    <d v="2024-06-26T09:33:02"/>
    <x v="0"/>
    <s v="ANON-0000-0000-0323"/>
    <n v="37.72"/>
    <x v="0"/>
    <x v="6"/>
    <n v="9"/>
  </r>
  <r>
    <d v="2024-06-26T00:00:00"/>
    <d v="2024-06-26T16:32:29"/>
    <x v="0"/>
    <s v="ANON-0000-0000-0324"/>
    <n v="23.02"/>
    <x v="6"/>
    <x v="6"/>
    <n v="16"/>
  </r>
  <r>
    <d v="2024-06-26T00:00:00"/>
    <d v="2024-06-26T16:34:02"/>
    <x v="0"/>
    <s v="ANON-0000-0000-0325"/>
    <n v="27.92"/>
    <x v="2"/>
    <x v="6"/>
    <n v="16"/>
  </r>
  <r>
    <d v="2024-06-27T00:00:00"/>
    <d v="2024-06-27T09:15:43"/>
    <x v="0"/>
    <s v="ANON-0000-0000-0326"/>
    <n v="32.82"/>
    <x v="3"/>
    <x v="7"/>
    <n v="9"/>
  </r>
  <r>
    <d v="2024-06-27T00:00:00"/>
    <d v="2024-06-27T16:11:48"/>
    <x v="0"/>
    <s v="ANON-0000-0000-0327"/>
    <n v="27.92"/>
    <x v="5"/>
    <x v="7"/>
    <n v="16"/>
  </r>
  <r>
    <d v="2024-06-27T00:00:00"/>
    <d v="2024-06-27T21:44:03"/>
    <x v="0"/>
    <s v="ANON-0000-0000-0328"/>
    <n v="32.82"/>
    <x v="3"/>
    <x v="7"/>
    <n v="21"/>
  </r>
  <r>
    <d v="2024-06-27T00:00:00"/>
    <d v="2024-06-27T21:50:32"/>
    <x v="0"/>
    <s v="ANON-0000-0000-0329"/>
    <n v="37.72"/>
    <x v="7"/>
    <x v="7"/>
    <n v="21"/>
  </r>
  <r>
    <d v="2024-06-28T00:00:00"/>
    <d v="2024-06-28T21:50:55"/>
    <x v="0"/>
    <s v="ANON-0000-0000-0330"/>
    <n v="32.82"/>
    <x v="3"/>
    <x v="1"/>
    <n v="21"/>
  </r>
  <r>
    <d v="2024-06-28T00:00:00"/>
    <d v="2024-06-28T21:52:02"/>
    <x v="0"/>
    <s v="ANON-0000-0000-0331"/>
    <n v="37.72"/>
    <x v="0"/>
    <x v="1"/>
    <n v="21"/>
  </r>
  <r>
    <d v="2024-06-28T00:00:00"/>
    <d v="2024-06-28T22:28:20"/>
    <x v="0"/>
    <s v="ANON-0000-0000-0332"/>
    <n v="37.72"/>
    <x v="7"/>
    <x v="1"/>
    <n v="22"/>
  </r>
  <r>
    <d v="2024-06-29T00:00:00"/>
    <d v="2024-06-29T11:40:20"/>
    <x v="0"/>
    <s v="ANON-0000-0000-0333"/>
    <n v="32.82"/>
    <x v="3"/>
    <x v="2"/>
    <n v="11"/>
  </r>
  <r>
    <d v="2024-06-29T00:00:00"/>
    <d v="2024-06-29T12:30:24"/>
    <x v="0"/>
    <s v="ANON-0000-0000-0334"/>
    <n v="37.72"/>
    <x v="7"/>
    <x v="2"/>
    <n v="12"/>
  </r>
  <r>
    <d v="2024-06-29T00:00:00"/>
    <d v="2024-06-29T17:23:44"/>
    <x v="0"/>
    <s v="ANON-0000-0000-0335"/>
    <n v="37.72"/>
    <x v="7"/>
    <x v="2"/>
    <n v="17"/>
  </r>
  <r>
    <d v="2024-06-30T00:00:00"/>
    <d v="2024-06-30T10:28:10"/>
    <x v="0"/>
    <s v="ANON-0000-0000-0336"/>
    <n v="37.72"/>
    <x v="0"/>
    <x v="3"/>
    <n v="10"/>
  </r>
  <r>
    <d v="2024-06-30T00:00:00"/>
    <d v="2024-06-30T13:05:51"/>
    <x v="0"/>
    <s v="ANON-0000-0000-0337"/>
    <n v="23.02"/>
    <x v="6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P21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3:B7" firstHeaderRow="1" firstDataRow="1" firstDataCol="1"/>
  <pivotFields count="6">
    <pivotField numFmtId="14" showAll="0"/>
    <pivotField numFmtId="164" showAll="0"/>
    <pivotField showAll="0"/>
    <pivotField showAll="0"/>
    <pivotField dataField="1" showAll="0">
      <items count="16">
        <item x="14"/>
        <item x="4"/>
        <item x="7"/>
        <item x="11"/>
        <item x="1"/>
        <item x="12"/>
        <item x="6"/>
        <item x="8"/>
        <item x="2"/>
        <item x="13"/>
        <item x="5"/>
        <item x="10"/>
        <item x="0"/>
        <item x="9"/>
        <item x="3"/>
        <item t="default"/>
      </items>
    </pivotField>
    <pivotField axis="axisRow" showAll="0" measureFilter="1" sumSubtotal="1">
      <items count="9">
        <item x="2"/>
        <item x="3"/>
        <item x="7"/>
        <item x="4"/>
        <item x="5"/>
        <item x="6"/>
        <item x="1"/>
        <item x="0"/>
        <item t="sum"/>
      </items>
    </pivotField>
  </pivotFields>
  <rowFields count="1">
    <field x="5"/>
  </rowFields>
  <rowItems count="4">
    <i>
      <x v="1"/>
    </i>
    <i>
      <x v="2"/>
    </i>
    <i>
      <x v="7"/>
    </i>
    <i t="grand">
      <x/>
    </i>
  </rowItems>
  <colItems count="1">
    <i/>
  </colItems>
  <dataFields count="1">
    <dataField name="Sum of money" fld="4" baseField="5" baseItem="2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U5:V10" firstHeaderRow="1" firstDataRow="1" firstDataCol="1"/>
  <pivotFields count="8"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e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9:J32" firstHeaderRow="1" firstDataRow="1" firstDataCol="1"/>
  <pivotFields count="8">
    <pivotField numFmtId="14" showAll="0"/>
    <pivotField numFmtId="164"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mone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5" firstHeaderRow="1" firstDataRow="1" firstDataCol="1"/>
  <pivotFields count="6">
    <pivotField numFmtId="14" showAll="0"/>
    <pivotField numFmtId="164" showAll="0"/>
    <pivotField showAll="0"/>
    <pivotField showAll="0"/>
    <pivotField dataField="1" showAll="0"/>
    <pivotField axis="axisRow" showAll="0" measureFilter="1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6"/>
    </i>
    <i>
      <x v="3"/>
    </i>
    <i>
      <x v="7"/>
    </i>
    <i t="grand">
      <x/>
    </i>
  </rowItems>
  <colItems count="1">
    <i/>
  </colItems>
  <dataFields count="1">
    <dataField name="Average of money" fld="4" subtotal="average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J24" firstHeaderRow="1" firstDataRow="1" firstDataCol="1"/>
  <pivotFields count="8">
    <pivotField numFmtId="14" showAll="0"/>
    <pivotField numFmtId="164" showAll="0"/>
    <pivotField showAll="0"/>
    <pivotField showAll="0"/>
    <pivotField dataField="1" showAll="0"/>
    <pivotField showAll="0"/>
    <pivotField showAll="0"/>
    <pivotField axis="axisRow" showAll="0" sortType="ascending">
      <items count="17"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mone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numFmtId="14" showAll="0"/>
    <pivotField numFmtId="164" showAll="0"/>
    <pivotField showAll="0"/>
    <pivotField showAll="0"/>
    <pivotField dataField="1" showAll="0"/>
    <pivotField axis="axisRow" showAll="0" measureFilter="1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7"/>
    </i>
    <i>
      <x v="1"/>
    </i>
    <i>
      <x v="2"/>
    </i>
    <i t="grand">
      <x/>
    </i>
  </rowItems>
  <colItems count="1">
    <i/>
  </colItems>
  <dataFields count="1">
    <dataField name="Total Revenue" fld="4" baseField="5" baseItem="7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7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axis="axisRow" showAll="0" sortType="descending">
      <items count="8">
        <item x="3"/>
        <item x="4"/>
        <item x="5"/>
        <item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8">
    <i>
      <x v="3"/>
    </i>
    <i>
      <x v="1"/>
    </i>
    <i>
      <x v="5"/>
    </i>
    <i>
      <x v="6"/>
    </i>
    <i>
      <x/>
    </i>
    <i>
      <x v="4"/>
    </i>
    <i>
      <x v="2"/>
    </i>
    <i t="grand">
      <x/>
    </i>
  </rowItems>
  <colItems count="1">
    <i/>
  </colItems>
  <dataFields count="1">
    <dataField name="Sum of mone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1:F14" firstHeaderRow="1" firstDataRow="1" firstDataCol="1"/>
  <pivotFields count="6">
    <pivotField dataField="1" numFmtId="14" showAll="0"/>
    <pivotField numFmtId="164" showAll="0"/>
    <pivotField axis="axisRow" showAll="0">
      <items count="3">
        <item x="0"/>
        <item x="1"/>
        <item t="default"/>
      </items>
    </pivotField>
    <pivotField showAll="0">
      <items count="339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s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7" firstHeaderRow="1" firstDataRow="1" firstDataCol="1"/>
  <pivotFields count="6">
    <pivotField dataField="1" numFmtId="14" showAll="0"/>
    <pivotField numFmtId="164" showAll="0"/>
    <pivotField showAll="0"/>
    <pivotField showAll="0"/>
    <pivotField showAll="0"/>
    <pivotField axis="axisRow" showAll="0" measureFilter="1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1"/>
    </i>
    <i>
      <x v="7"/>
    </i>
    <i>
      <x v="2"/>
    </i>
    <i t="grand">
      <x/>
    </i>
  </rowItems>
  <colItems count="1">
    <i/>
  </colItems>
  <dataFields count="1">
    <dataField name="Total orders" fld="0" subtotal="count" baseField="5" baseItem="1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8:L21" firstHeaderRow="1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s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1:L15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 measureFilter="1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/>
    <pivotField showAll="0"/>
  </pivotFields>
  <rowFields count="1">
    <field x="5"/>
  </rowFields>
  <rowItems count="4">
    <i>
      <x v="3"/>
    </i>
    <i>
      <x v="6"/>
    </i>
    <i>
      <x v="7"/>
    </i>
    <i t="grand">
      <x/>
    </i>
  </rowItems>
  <colItems count="1">
    <i/>
  </colItems>
  <dataFields count="1">
    <dataField name="Average of money" fld="4" subtotal="average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3:E2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5"/>
        <item x="6"/>
        <item x="7"/>
        <item x="1"/>
        <item x="2"/>
        <item x="0"/>
        <item t="default"/>
      </items>
    </pivotField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hours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9:I26" firstHeaderRow="1" firstDataRow="1" firstDataCol="0"/>
  <pivotFields count="6">
    <pivotField numFmtId="14" showAll="0"/>
    <pivotField numFmtId="16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E11" firstHeaderRow="1" firstDataRow="1" firstDataCol="1"/>
  <pivotFields count="6">
    <pivotField axis="axisRow" numFmtId="14" showAll="0" measureFilter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2">
    <i>
      <x v="77"/>
    </i>
    <i t="grand">
      <x/>
    </i>
  </rowItems>
  <colItems count="1">
    <i/>
  </colItems>
  <dataFields count="1">
    <dataField name="Count of coffee_name" fld="5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2" firstHeaderRow="1" firstDataRow="1" firstDataCol="1"/>
  <pivotFields count="6">
    <pivotField numFmtId="14" showAll="0"/>
    <pivotField numFmtId="164" showAll="0"/>
    <pivotField axis="axisRow" dataField="1" showAll="0" countASubtotal="1">
      <items count="3">
        <item x="0"/>
        <item x="1"/>
        <item t="countA"/>
      </items>
    </pivotField>
    <pivotField showAll="0" countASubtotal="1">
      <items count="339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0"/>
        <item t="countA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ash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:H6" firstHeaderRow="1" firstDataRow="1" firstDataCol="1"/>
  <pivotFields count="6">
    <pivotField numFmtId="14" showAll="0"/>
    <pivotField numFmtId="164" showAll="0"/>
    <pivotField showAll="0"/>
    <pivotField showAll="0"/>
    <pivotField dataField="1" showAll="0"/>
    <pivotField axis="axisRow" showAll="0" measureFilter="1">
      <items count="9">
        <item x="2"/>
        <item x="3"/>
        <item x="7"/>
        <item x="4"/>
        <item x="5"/>
        <item x="6"/>
        <item x="1"/>
        <item x="0"/>
        <item t="default"/>
      </items>
    </pivotField>
  </pivotFields>
  <rowFields count="1">
    <field x="5"/>
  </rowFields>
  <rowItems count="4">
    <i>
      <x v="1"/>
    </i>
    <i>
      <x v="2"/>
    </i>
    <i>
      <x v="7"/>
    </i>
    <i t="grand">
      <x/>
    </i>
  </rowItems>
  <colItems count="1">
    <i/>
  </colItems>
  <dataFields count="1">
    <dataField name="Count of money" fld="4" subtotal="countNums" baseField="5" baseItem="4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7" firstHeaderRow="1" firstDataRow="1" firstDataCol="1"/>
  <pivotFields count="6">
    <pivotField numFmtId="14" showAll="0"/>
    <pivotField numFmtId="164" showAll="0"/>
    <pivotField showAll="0"/>
    <pivotField showAll="0"/>
    <pivotField dataField="1" showAll="0"/>
    <pivotField axis="axisRow" showAll="0" measureFilter="1">
      <items count="9">
        <item x="2"/>
        <item x="3"/>
        <item x="7"/>
        <item x="4"/>
        <item x="5"/>
        <item x="6"/>
        <item x="1"/>
        <item x="0"/>
        <item t="default"/>
      </items>
    </pivotField>
  </pivotFields>
  <rowFields count="1">
    <field x="5"/>
  </rowFields>
  <rowItems count="4">
    <i>
      <x v="1"/>
    </i>
    <i>
      <x v="2"/>
    </i>
    <i>
      <x v="7"/>
    </i>
    <i t="grand">
      <x/>
    </i>
  </rowItems>
  <colItems count="1">
    <i/>
  </colItems>
  <dataFields count="1">
    <dataField name="Sum of money" fld="4" baseField="5" baseItem="1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H339" totalsRowShown="0" headerRowDxfId="0" dataDxfId="1" tableBorderDxfId="10">
  <autoFilter ref="A1:H339"/>
  <tableColumns count="8">
    <tableColumn id="1" name="date" dataDxfId="9"/>
    <tableColumn id="2" name="datetime" dataDxfId="8"/>
    <tableColumn id="3" name="cash_type" dataDxfId="7"/>
    <tableColumn id="4" name="card" dataDxfId="6"/>
    <tableColumn id="5" name="money" dataDxfId="5"/>
    <tableColumn id="6" name="coffee_name" dataDxfId="4"/>
    <tableColumn id="7" name="weekdays" dataDxfId="3">
      <calculatedColumnFormula>WEEKDAY('Coffe sales'!$A2)</calculatedColumnFormula>
    </tableColumn>
    <tableColumn id="8" name="hours" dataDxfId="2">
      <calculatedColumnFormula>HOUR('Coffe sales'!$B2)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9"/>
  <sheetViews>
    <sheetView topLeftCell="A311" zoomScale="89" zoomScaleNormal="89" workbookViewId="0">
      <selection activeCell="D2" sqref="D2:D339"/>
    </sheetView>
  </sheetViews>
  <sheetFormatPr defaultRowHeight="15" x14ac:dyDescent="0.25"/>
  <cols>
    <col min="1" max="1" width="13.42578125" customWidth="1"/>
    <col min="2" max="2" width="11.42578125" customWidth="1"/>
    <col min="3" max="3" width="11.85546875" customWidth="1"/>
    <col min="4" max="4" width="24.28515625" customWidth="1"/>
    <col min="5" max="5" width="9.28515625" customWidth="1"/>
    <col min="6" max="6" width="17.85546875" bestFit="1" customWidth="1"/>
    <col min="7" max="7" width="11.85546875" customWidth="1"/>
    <col min="10" max="10" width="11.140625" customWidth="1"/>
  </cols>
  <sheetData>
    <row r="1" spans="1:10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392</v>
      </c>
      <c r="H1" s="26" t="s">
        <v>393</v>
      </c>
    </row>
    <row r="2" spans="1:10" x14ac:dyDescent="0.25">
      <c r="A2" s="40" t="s">
        <v>394</v>
      </c>
      <c r="B2" s="38" t="s">
        <v>395</v>
      </c>
      <c r="C2" s="39" t="s">
        <v>3</v>
      </c>
      <c r="D2" s="39" t="s">
        <v>6</v>
      </c>
      <c r="E2" s="39" t="s">
        <v>396</v>
      </c>
      <c r="F2" s="39" t="s">
        <v>7</v>
      </c>
      <c r="G2" s="39" t="s">
        <v>397</v>
      </c>
      <c r="H2" s="39" t="s">
        <v>398</v>
      </c>
    </row>
    <row r="3" spans="1:10" x14ac:dyDescent="0.25">
      <c r="A3" s="24">
        <v>45352</v>
      </c>
      <c r="B3" s="12">
        <v>45352.513455312503</v>
      </c>
      <c r="C3" s="13" t="s">
        <v>3</v>
      </c>
      <c r="D3" s="13" t="s">
        <v>8</v>
      </c>
      <c r="E3" s="13">
        <v>38.700000000000003</v>
      </c>
      <c r="F3" s="13" t="s">
        <v>9</v>
      </c>
      <c r="G3" s="13">
        <f>WEEKDAY('Coffe sales'!$A3)</f>
        <v>6</v>
      </c>
      <c r="H3" s="13">
        <f>HOUR('Coffe sales'!$B3)</f>
        <v>12</v>
      </c>
    </row>
    <row r="4" spans="1:10" x14ac:dyDescent="0.25">
      <c r="A4" s="24">
        <v>45352</v>
      </c>
      <c r="B4" s="12">
        <v>45352.573993124999</v>
      </c>
      <c r="C4" s="13" t="s">
        <v>3</v>
      </c>
      <c r="D4" s="13" t="s">
        <v>10</v>
      </c>
      <c r="E4" s="13">
        <v>28.9</v>
      </c>
      <c r="F4" s="13" t="s">
        <v>11</v>
      </c>
      <c r="G4" s="13">
        <f>WEEKDAY('Coffe sales'!$A4)</f>
        <v>6</v>
      </c>
      <c r="H4" s="13">
        <f>HOUR('Coffe sales'!$B4)</f>
        <v>13</v>
      </c>
    </row>
    <row r="5" spans="1:10" x14ac:dyDescent="0.25">
      <c r="A5" s="24">
        <v>45352</v>
      </c>
      <c r="B5" s="12">
        <v>45352.575169282405</v>
      </c>
      <c r="C5" s="13" t="s">
        <v>3</v>
      </c>
      <c r="D5" s="13" t="s">
        <v>12</v>
      </c>
      <c r="E5" s="13">
        <v>38.700000000000003</v>
      </c>
      <c r="F5" s="13" t="s">
        <v>7</v>
      </c>
      <c r="G5" s="13">
        <f>WEEKDAY('Coffe sales'!$A5)</f>
        <v>6</v>
      </c>
      <c r="H5" s="13">
        <f>HOUR('Coffe sales'!$B5)</f>
        <v>13</v>
      </c>
    </row>
    <row r="6" spans="1:10" x14ac:dyDescent="0.25">
      <c r="A6" s="24">
        <v>45352</v>
      </c>
      <c r="B6" s="12">
        <v>45352.65263571759</v>
      </c>
      <c r="C6" s="13" t="s">
        <v>3</v>
      </c>
      <c r="D6" s="13" t="s">
        <v>13</v>
      </c>
      <c r="E6" s="13">
        <v>33.799999999999997</v>
      </c>
      <c r="F6" s="13" t="s">
        <v>14</v>
      </c>
      <c r="G6" s="13">
        <f>WEEKDAY('Coffe sales'!$A6)</f>
        <v>6</v>
      </c>
      <c r="H6" s="13">
        <f>HOUR('Coffe sales'!$B6)</f>
        <v>15</v>
      </c>
    </row>
    <row r="7" spans="1:10" x14ac:dyDescent="0.25">
      <c r="A7" s="24">
        <v>45352</v>
      </c>
      <c r="B7" s="12">
        <v>45352.679893009263</v>
      </c>
      <c r="C7" s="13" t="s">
        <v>3</v>
      </c>
      <c r="D7" s="13" t="s">
        <v>15</v>
      </c>
      <c r="E7" s="13">
        <v>38.700000000000003</v>
      </c>
      <c r="F7" s="13" t="s">
        <v>9</v>
      </c>
      <c r="G7" s="13">
        <f>WEEKDAY('Coffe sales'!$A7)</f>
        <v>6</v>
      </c>
      <c r="H7" s="13">
        <f>HOUR('Coffe sales'!$B7)</f>
        <v>16</v>
      </c>
    </row>
    <row r="8" spans="1:10" x14ac:dyDescent="0.25">
      <c r="A8" s="24">
        <v>45352</v>
      </c>
      <c r="B8" s="12">
        <v>45352.777124768516</v>
      </c>
      <c r="C8" s="13" t="s">
        <v>3</v>
      </c>
      <c r="D8" s="13" t="s">
        <v>16</v>
      </c>
      <c r="E8" s="13">
        <v>33.799999999999997</v>
      </c>
      <c r="F8" s="13" t="s">
        <v>14</v>
      </c>
      <c r="G8" s="13">
        <f>WEEKDAY('Coffe sales'!$A8)</f>
        <v>6</v>
      </c>
      <c r="H8" s="13">
        <f>HOUR('Coffe sales'!$B8)</f>
        <v>18</v>
      </c>
    </row>
    <row r="9" spans="1:10" x14ac:dyDescent="0.25">
      <c r="A9" s="24">
        <v>45352</v>
      </c>
      <c r="B9" s="12">
        <v>45352.806964837961</v>
      </c>
      <c r="C9" s="13" t="s">
        <v>3</v>
      </c>
      <c r="D9" s="13" t="s">
        <v>17</v>
      </c>
      <c r="E9" s="13">
        <v>38.700000000000003</v>
      </c>
      <c r="F9" s="13" t="s">
        <v>18</v>
      </c>
      <c r="G9" s="13">
        <f>WEEKDAY('Coffe sales'!$A9)</f>
        <v>6</v>
      </c>
      <c r="H9" s="13">
        <f>HOUR('Coffe sales'!$B9)</f>
        <v>19</v>
      </c>
      <c r="J9" t="s">
        <v>377</v>
      </c>
    </row>
    <row r="10" spans="1:10" x14ac:dyDescent="0.25">
      <c r="A10" s="24">
        <v>45352</v>
      </c>
      <c r="B10" s="12">
        <v>45352.812006840279</v>
      </c>
      <c r="C10" s="13" t="s">
        <v>3</v>
      </c>
      <c r="D10" s="13" t="s">
        <v>19</v>
      </c>
      <c r="E10" s="13">
        <v>33.799999999999997</v>
      </c>
      <c r="F10" s="13" t="s">
        <v>14</v>
      </c>
      <c r="G10" s="13">
        <f>WEEKDAY('Coffe sales'!$A10)</f>
        <v>6</v>
      </c>
      <c r="H10" s="13">
        <f>HOUR('Coffe sales'!$B10)</f>
        <v>19</v>
      </c>
    </row>
    <row r="11" spans="1:10" x14ac:dyDescent="0.25">
      <c r="A11" s="24">
        <v>45353</v>
      </c>
      <c r="B11" s="12">
        <v>45353.432024965281</v>
      </c>
      <c r="C11" s="13" t="s">
        <v>3</v>
      </c>
      <c r="D11" s="13" t="s">
        <v>20</v>
      </c>
      <c r="E11" s="13">
        <v>28.9</v>
      </c>
      <c r="F11" s="13" t="s">
        <v>11</v>
      </c>
      <c r="G11" s="13">
        <f>WEEKDAY('Coffe sales'!$A11)</f>
        <v>7</v>
      </c>
      <c r="H11" s="13">
        <f>HOUR('Coffe sales'!$B11)</f>
        <v>10</v>
      </c>
    </row>
    <row r="12" spans="1:10" x14ac:dyDescent="0.25">
      <c r="A12" s="24">
        <v>45353</v>
      </c>
      <c r="B12" s="12">
        <v>45353.437912824076</v>
      </c>
      <c r="C12" s="13" t="s">
        <v>21</v>
      </c>
      <c r="D12" s="13"/>
      <c r="E12" s="13">
        <v>40</v>
      </c>
      <c r="F12" s="13" t="s">
        <v>7</v>
      </c>
      <c r="G12" s="13">
        <f>WEEKDAY('Coffe sales'!$A12)</f>
        <v>7</v>
      </c>
      <c r="H12" s="13">
        <f>HOUR('Coffe sales'!$B12)</f>
        <v>10</v>
      </c>
    </row>
    <row r="13" spans="1:10" x14ac:dyDescent="0.25">
      <c r="A13" s="24">
        <v>45353</v>
      </c>
      <c r="B13" s="12">
        <v>45353.445613425924</v>
      </c>
      <c r="C13" s="13" t="s">
        <v>3</v>
      </c>
      <c r="D13" s="13" t="s">
        <v>22</v>
      </c>
      <c r="E13" s="13">
        <v>33.799999999999997</v>
      </c>
      <c r="F13" s="13" t="s">
        <v>14</v>
      </c>
      <c r="G13" s="13">
        <f>WEEKDAY('Coffe sales'!$A13)</f>
        <v>7</v>
      </c>
      <c r="H13" s="13">
        <f>HOUR('Coffe sales'!$B13)</f>
        <v>10</v>
      </c>
    </row>
    <row r="14" spans="1:10" x14ac:dyDescent="0.25">
      <c r="A14" s="24">
        <v>45353</v>
      </c>
      <c r="B14" s="12">
        <v>45353.499831990739</v>
      </c>
      <c r="C14" s="13" t="s">
        <v>3</v>
      </c>
      <c r="D14" s="13" t="s">
        <v>23</v>
      </c>
      <c r="E14" s="13">
        <v>33.799999999999997</v>
      </c>
      <c r="F14" s="13" t="s">
        <v>14</v>
      </c>
      <c r="G14" s="13">
        <f>WEEKDAY('Coffe sales'!$A14)</f>
        <v>7</v>
      </c>
      <c r="H14" s="13">
        <f>HOUR('Coffe sales'!$B14)</f>
        <v>11</v>
      </c>
    </row>
    <row r="15" spans="1:10" x14ac:dyDescent="0.25">
      <c r="A15" s="24">
        <v>45353</v>
      </c>
      <c r="B15" s="12">
        <v>45353.610133506947</v>
      </c>
      <c r="C15" s="13" t="s">
        <v>3</v>
      </c>
      <c r="D15" s="13" t="s">
        <v>24</v>
      </c>
      <c r="E15" s="13">
        <v>28.9</v>
      </c>
      <c r="F15" s="13" t="s">
        <v>11</v>
      </c>
      <c r="G15" s="13">
        <f>WEEKDAY('Coffe sales'!$A15)</f>
        <v>7</v>
      </c>
      <c r="H15" s="13">
        <f>HOUR('Coffe sales'!$B15)</f>
        <v>14</v>
      </c>
    </row>
    <row r="16" spans="1:10" x14ac:dyDescent="0.25">
      <c r="A16" s="24">
        <v>45353</v>
      </c>
      <c r="B16" s="12">
        <v>45353.692644386574</v>
      </c>
      <c r="C16" s="13" t="s">
        <v>3</v>
      </c>
      <c r="D16" s="13" t="s">
        <v>25</v>
      </c>
      <c r="E16" s="13">
        <v>33.799999999999997</v>
      </c>
      <c r="F16" s="13" t="s">
        <v>14</v>
      </c>
      <c r="G16" s="13">
        <f>WEEKDAY('Coffe sales'!$A16)</f>
        <v>7</v>
      </c>
      <c r="H16" s="13">
        <f>HOUR('Coffe sales'!$B16)</f>
        <v>16</v>
      </c>
    </row>
    <row r="17" spans="1:8" x14ac:dyDescent="0.25">
      <c r="A17" s="24">
        <v>45354</v>
      </c>
      <c r="B17" s="12">
        <v>45354.435631493056</v>
      </c>
      <c r="C17" s="13" t="s">
        <v>3</v>
      </c>
      <c r="D17" s="13" t="s">
        <v>26</v>
      </c>
      <c r="E17" s="13">
        <v>38.700000000000003</v>
      </c>
      <c r="F17" s="13" t="s">
        <v>7</v>
      </c>
      <c r="G17" s="13">
        <f>WEEKDAY('Coffe sales'!$A17)</f>
        <v>1</v>
      </c>
      <c r="H17" s="13">
        <f>HOUR('Coffe sales'!$B17)</f>
        <v>10</v>
      </c>
    </row>
    <row r="18" spans="1:8" x14ac:dyDescent="0.25">
      <c r="A18" s="24">
        <v>45354</v>
      </c>
      <c r="B18" s="12">
        <v>45354.481899513892</v>
      </c>
      <c r="C18" s="13" t="s">
        <v>3</v>
      </c>
      <c r="D18" s="13" t="s">
        <v>27</v>
      </c>
      <c r="E18" s="13">
        <v>28.9</v>
      </c>
      <c r="F18" s="13" t="s">
        <v>28</v>
      </c>
      <c r="G18" s="13">
        <f>WEEKDAY('Coffe sales'!$A18)</f>
        <v>1</v>
      </c>
      <c r="H18" s="13">
        <f>HOUR('Coffe sales'!$B18)</f>
        <v>11</v>
      </c>
    </row>
    <row r="19" spans="1:8" x14ac:dyDescent="0.25">
      <c r="A19" s="24">
        <v>45354</v>
      </c>
      <c r="B19" s="12">
        <v>45354.548337048611</v>
      </c>
      <c r="C19" s="13" t="s">
        <v>3</v>
      </c>
      <c r="D19" s="13" t="s">
        <v>29</v>
      </c>
      <c r="E19" s="13">
        <v>38.700000000000003</v>
      </c>
      <c r="F19" s="13" t="s">
        <v>9</v>
      </c>
      <c r="G19" s="13">
        <f>WEEKDAY('Coffe sales'!$A19)</f>
        <v>1</v>
      </c>
      <c r="H19" s="13">
        <f>HOUR('Coffe sales'!$B19)</f>
        <v>13</v>
      </c>
    </row>
    <row r="20" spans="1:8" x14ac:dyDescent="0.25">
      <c r="A20" s="24">
        <v>45354</v>
      </c>
      <c r="B20" s="12">
        <v>45354.712966099534</v>
      </c>
      <c r="C20" s="13" t="s">
        <v>3</v>
      </c>
      <c r="D20" s="13" t="s">
        <v>30</v>
      </c>
      <c r="E20" s="13">
        <v>38.700000000000003</v>
      </c>
      <c r="F20" s="13" t="s">
        <v>18</v>
      </c>
      <c r="G20" s="13">
        <f>WEEKDAY('Coffe sales'!$A20)</f>
        <v>1</v>
      </c>
      <c r="H20" s="13">
        <f>HOUR('Coffe sales'!$B20)</f>
        <v>17</v>
      </c>
    </row>
    <row r="21" spans="1:8" x14ac:dyDescent="0.25">
      <c r="A21" s="24">
        <v>45354</v>
      </c>
      <c r="B21" s="12">
        <v>45354.714420081022</v>
      </c>
      <c r="C21" s="13" t="s">
        <v>3</v>
      </c>
      <c r="D21" s="13" t="s">
        <v>31</v>
      </c>
      <c r="E21" s="13">
        <v>28.9</v>
      </c>
      <c r="F21" s="13" t="s">
        <v>28</v>
      </c>
      <c r="G21" s="13">
        <f>WEEKDAY('Coffe sales'!$A21)</f>
        <v>1</v>
      </c>
      <c r="H21" s="13">
        <f>HOUR('Coffe sales'!$B21)</f>
        <v>17</v>
      </c>
    </row>
    <row r="22" spans="1:8" x14ac:dyDescent="0.25">
      <c r="A22" s="24">
        <v>45354</v>
      </c>
      <c r="B22" s="12">
        <v>45354.752353807868</v>
      </c>
      <c r="C22" s="13" t="s">
        <v>3</v>
      </c>
      <c r="D22" s="13" t="s">
        <v>32</v>
      </c>
      <c r="E22" s="13">
        <v>33.799999999999997</v>
      </c>
      <c r="F22" s="13" t="s">
        <v>14</v>
      </c>
      <c r="G22" s="13">
        <f>WEEKDAY('Coffe sales'!$A22)</f>
        <v>1</v>
      </c>
      <c r="H22" s="13">
        <f>HOUR('Coffe sales'!$B22)</f>
        <v>18</v>
      </c>
    </row>
    <row r="23" spans="1:8" x14ac:dyDescent="0.25">
      <c r="A23" s="24">
        <v>45355</v>
      </c>
      <c r="B23" s="12">
        <v>45355.454756458334</v>
      </c>
      <c r="C23" s="13" t="s">
        <v>3</v>
      </c>
      <c r="D23" s="13" t="s">
        <v>33</v>
      </c>
      <c r="E23" s="13">
        <v>38.700000000000003</v>
      </c>
      <c r="F23" s="13" t="s">
        <v>7</v>
      </c>
      <c r="G23" s="13">
        <f>WEEKDAY('Coffe sales'!$A23)</f>
        <v>2</v>
      </c>
      <c r="H23" s="13">
        <f>HOUR('Coffe sales'!$B23)</f>
        <v>10</v>
      </c>
    </row>
    <row r="24" spans="1:8" x14ac:dyDescent="0.25">
      <c r="A24" s="24">
        <v>45355</v>
      </c>
      <c r="B24" s="12">
        <v>45355.586547847219</v>
      </c>
      <c r="C24" s="13" t="s">
        <v>3</v>
      </c>
      <c r="D24" s="13" t="s">
        <v>34</v>
      </c>
      <c r="E24" s="13">
        <v>24</v>
      </c>
      <c r="F24" s="13" t="s">
        <v>35</v>
      </c>
      <c r="G24" s="13">
        <f>WEEKDAY('Coffe sales'!$A24)</f>
        <v>2</v>
      </c>
      <c r="H24" s="13">
        <f>HOUR('Coffe sales'!$B24)</f>
        <v>14</v>
      </c>
    </row>
    <row r="25" spans="1:8" x14ac:dyDescent="0.25">
      <c r="A25" s="24">
        <v>45356</v>
      </c>
      <c r="B25" s="12">
        <v>45356.60759216435</v>
      </c>
      <c r="C25" s="13" t="s">
        <v>3</v>
      </c>
      <c r="D25" s="13" t="s">
        <v>36</v>
      </c>
      <c r="E25" s="13">
        <v>38.700000000000003</v>
      </c>
      <c r="F25" s="13" t="s">
        <v>7</v>
      </c>
      <c r="G25" s="13">
        <f>WEEKDAY('Coffe sales'!$A25)</f>
        <v>3</v>
      </c>
      <c r="H25" s="13">
        <f>HOUR('Coffe sales'!$B25)</f>
        <v>14</v>
      </c>
    </row>
    <row r="26" spans="1:8" x14ac:dyDescent="0.25">
      <c r="A26" s="24">
        <v>45356</v>
      </c>
      <c r="B26" s="12">
        <v>45356.732014386573</v>
      </c>
      <c r="C26" s="13" t="s">
        <v>3</v>
      </c>
      <c r="D26" s="13" t="s">
        <v>37</v>
      </c>
      <c r="E26" s="13">
        <v>38.700000000000003</v>
      </c>
      <c r="F26" s="13" t="s">
        <v>7</v>
      </c>
      <c r="G26" s="13">
        <f>WEEKDAY('Coffe sales'!$A26)</f>
        <v>3</v>
      </c>
      <c r="H26" s="13">
        <f>HOUR('Coffe sales'!$B26)</f>
        <v>17</v>
      </c>
    </row>
    <row r="27" spans="1:8" x14ac:dyDescent="0.25">
      <c r="A27" s="24">
        <v>45356</v>
      </c>
      <c r="B27" s="12">
        <v>45356.732928483798</v>
      </c>
      <c r="C27" s="13" t="s">
        <v>3</v>
      </c>
      <c r="D27" s="13" t="s">
        <v>38</v>
      </c>
      <c r="E27" s="13">
        <v>38.700000000000003</v>
      </c>
      <c r="F27" s="13" t="s">
        <v>9</v>
      </c>
      <c r="G27" s="13">
        <f>WEEKDAY('Coffe sales'!$A27)</f>
        <v>3</v>
      </c>
      <c r="H27" s="13">
        <f>HOUR('Coffe sales'!$B27)</f>
        <v>17</v>
      </c>
    </row>
    <row r="28" spans="1:8" x14ac:dyDescent="0.25">
      <c r="A28" s="24">
        <v>45356</v>
      </c>
      <c r="B28" s="12">
        <v>45356.733664016203</v>
      </c>
      <c r="C28" s="13" t="s">
        <v>3</v>
      </c>
      <c r="D28" s="13" t="s">
        <v>39</v>
      </c>
      <c r="E28" s="13">
        <v>38.700000000000003</v>
      </c>
      <c r="F28" s="13" t="s">
        <v>18</v>
      </c>
      <c r="G28" s="13">
        <f>WEEKDAY('Coffe sales'!$A28)</f>
        <v>3</v>
      </c>
      <c r="H28" s="13">
        <f>HOUR('Coffe sales'!$B28)</f>
        <v>17</v>
      </c>
    </row>
    <row r="29" spans="1:8" x14ac:dyDescent="0.25">
      <c r="A29" s="24">
        <v>45356</v>
      </c>
      <c r="B29" s="12">
        <v>45356.734185868052</v>
      </c>
      <c r="C29" s="13" t="s">
        <v>3</v>
      </c>
      <c r="D29" s="13" t="s">
        <v>40</v>
      </c>
      <c r="E29" s="13">
        <v>38.700000000000003</v>
      </c>
      <c r="F29" s="13" t="s">
        <v>9</v>
      </c>
      <c r="G29" s="13">
        <f>WEEKDAY('Coffe sales'!$A29)</f>
        <v>3</v>
      </c>
      <c r="H29" s="13">
        <f>HOUR('Coffe sales'!$B29)</f>
        <v>17</v>
      </c>
    </row>
    <row r="30" spans="1:8" x14ac:dyDescent="0.25">
      <c r="A30" s="24">
        <v>45356</v>
      </c>
      <c r="B30" s="12">
        <v>45356.747404814814</v>
      </c>
      <c r="C30" s="13" t="s">
        <v>3</v>
      </c>
      <c r="D30" s="13" t="s">
        <v>41</v>
      </c>
      <c r="E30" s="13">
        <v>28.9</v>
      </c>
      <c r="F30" s="13" t="s">
        <v>28</v>
      </c>
      <c r="G30" s="13">
        <f>WEEKDAY('Coffe sales'!$A30)</f>
        <v>3</v>
      </c>
      <c r="H30" s="13">
        <f>HOUR('Coffe sales'!$B30)</f>
        <v>17</v>
      </c>
    </row>
    <row r="31" spans="1:8" x14ac:dyDescent="0.25">
      <c r="A31" s="24">
        <v>45357</v>
      </c>
      <c r="B31" s="12">
        <v>45357.619464826392</v>
      </c>
      <c r="C31" s="13" t="s">
        <v>3</v>
      </c>
      <c r="D31" s="13" t="s">
        <v>42</v>
      </c>
      <c r="E31" s="13">
        <v>38.700000000000003</v>
      </c>
      <c r="F31" s="13" t="s">
        <v>43</v>
      </c>
      <c r="G31" s="13">
        <f>WEEKDAY('Coffe sales'!$A31)</f>
        <v>4</v>
      </c>
      <c r="H31" s="13">
        <f>HOUR('Coffe sales'!$B31)</f>
        <v>14</v>
      </c>
    </row>
    <row r="32" spans="1:8" x14ac:dyDescent="0.25">
      <c r="A32" s="24">
        <v>45358</v>
      </c>
      <c r="B32" s="12">
        <v>45358.429635914355</v>
      </c>
      <c r="C32" s="13" t="s">
        <v>3</v>
      </c>
      <c r="D32" s="13" t="s">
        <v>44</v>
      </c>
      <c r="E32" s="13">
        <v>38.700000000000003</v>
      </c>
      <c r="F32" s="13" t="s">
        <v>9</v>
      </c>
      <c r="G32" s="13">
        <f>WEEKDAY('Coffe sales'!$A32)</f>
        <v>5</v>
      </c>
      <c r="H32" s="13">
        <f>HOUR('Coffe sales'!$B32)</f>
        <v>10</v>
      </c>
    </row>
    <row r="33" spans="1:8" x14ac:dyDescent="0.25">
      <c r="A33" s="24">
        <v>45358</v>
      </c>
      <c r="B33" s="12">
        <v>45358.461099259257</v>
      </c>
      <c r="C33" s="13" t="s">
        <v>3</v>
      </c>
      <c r="D33" s="13" t="s">
        <v>45</v>
      </c>
      <c r="E33" s="13">
        <v>38.700000000000003</v>
      </c>
      <c r="F33" s="13" t="s">
        <v>7</v>
      </c>
      <c r="G33" s="13">
        <f>WEEKDAY('Coffe sales'!$A33)</f>
        <v>5</v>
      </c>
      <c r="H33" s="13">
        <f>HOUR('Coffe sales'!$B33)</f>
        <v>11</v>
      </c>
    </row>
    <row r="34" spans="1:8" x14ac:dyDescent="0.25">
      <c r="A34" s="24">
        <v>45358</v>
      </c>
      <c r="B34" s="12">
        <v>45358.653039421297</v>
      </c>
      <c r="C34" s="13" t="s">
        <v>3</v>
      </c>
      <c r="D34" s="13" t="s">
        <v>46</v>
      </c>
      <c r="E34" s="13">
        <v>28.9</v>
      </c>
      <c r="F34" s="13" t="s">
        <v>11</v>
      </c>
      <c r="G34" s="13">
        <f>WEEKDAY('Coffe sales'!$A34)</f>
        <v>5</v>
      </c>
      <c r="H34" s="13">
        <f>HOUR('Coffe sales'!$B34)</f>
        <v>15</v>
      </c>
    </row>
    <row r="35" spans="1:8" x14ac:dyDescent="0.25">
      <c r="A35" s="24">
        <v>45358</v>
      </c>
      <c r="B35" s="12">
        <v>45358.65380537037</v>
      </c>
      <c r="C35" s="13" t="s">
        <v>3</v>
      </c>
      <c r="D35" s="13" t="s">
        <v>47</v>
      </c>
      <c r="E35" s="13">
        <v>33.799999999999997</v>
      </c>
      <c r="F35" s="13" t="s">
        <v>14</v>
      </c>
      <c r="G35" s="13">
        <f>WEEKDAY('Coffe sales'!$A35)</f>
        <v>5</v>
      </c>
      <c r="H35" s="13">
        <f>HOUR('Coffe sales'!$B35)</f>
        <v>15</v>
      </c>
    </row>
    <row r="36" spans="1:8" x14ac:dyDescent="0.25">
      <c r="A36" s="24">
        <v>45359</v>
      </c>
      <c r="B36" s="12">
        <v>45359.515609409726</v>
      </c>
      <c r="C36" s="13" t="s">
        <v>3</v>
      </c>
      <c r="D36" s="13" t="s">
        <v>48</v>
      </c>
      <c r="E36" s="13">
        <v>38.700000000000003</v>
      </c>
      <c r="F36" s="13" t="s">
        <v>43</v>
      </c>
      <c r="G36" s="13">
        <f>WEEKDAY('Coffe sales'!$A36)</f>
        <v>6</v>
      </c>
      <c r="H36" s="13">
        <f>HOUR('Coffe sales'!$B36)</f>
        <v>12</v>
      </c>
    </row>
    <row r="37" spans="1:8" x14ac:dyDescent="0.25">
      <c r="A37" s="24">
        <v>45359</v>
      </c>
      <c r="B37" s="12">
        <v>45359.578495856484</v>
      </c>
      <c r="C37" s="13" t="s">
        <v>3</v>
      </c>
      <c r="D37" s="13" t="s">
        <v>49</v>
      </c>
      <c r="E37" s="13">
        <v>28.9</v>
      </c>
      <c r="F37" s="13" t="s">
        <v>11</v>
      </c>
      <c r="G37" s="13">
        <f>WEEKDAY('Coffe sales'!$A37)</f>
        <v>6</v>
      </c>
      <c r="H37" s="13">
        <f>HOUR('Coffe sales'!$B37)</f>
        <v>13</v>
      </c>
    </row>
    <row r="38" spans="1:8" x14ac:dyDescent="0.25">
      <c r="A38" s="24">
        <v>45359</v>
      </c>
      <c r="B38" s="12">
        <v>45359.790178831019</v>
      </c>
      <c r="C38" s="13" t="s">
        <v>3</v>
      </c>
      <c r="D38" s="13" t="s">
        <v>50</v>
      </c>
      <c r="E38" s="13">
        <v>38.700000000000003</v>
      </c>
      <c r="F38" s="13" t="s">
        <v>7</v>
      </c>
      <c r="G38" s="13">
        <f>WEEKDAY('Coffe sales'!$A38)</f>
        <v>6</v>
      </c>
      <c r="H38" s="13">
        <f>HOUR('Coffe sales'!$B38)</f>
        <v>18</v>
      </c>
    </row>
    <row r="39" spans="1:8" x14ac:dyDescent="0.25">
      <c r="A39" s="24">
        <v>45359</v>
      </c>
      <c r="B39" s="12">
        <v>45359.791260891201</v>
      </c>
      <c r="C39" s="13" t="s">
        <v>3</v>
      </c>
      <c r="D39" s="13" t="s">
        <v>51</v>
      </c>
      <c r="E39" s="13">
        <v>38.700000000000003</v>
      </c>
      <c r="F39" s="13" t="s">
        <v>7</v>
      </c>
      <c r="G39" s="13">
        <f>WEEKDAY('Coffe sales'!$A39)</f>
        <v>6</v>
      </c>
      <c r="H39" s="13">
        <f>HOUR('Coffe sales'!$B39)</f>
        <v>18</v>
      </c>
    </row>
    <row r="40" spans="1:8" x14ac:dyDescent="0.25">
      <c r="A40" s="24">
        <v>45360</v>
      </c>
      <c r="B40" s="12">
        <v>45360.50365230324</v>
      </c>
      <c r="C40" s="13" t="s">
        <v>3</v>
      </c>
      <c r="D40" s="13" t="s">
        <v>52</v>
      </c>
      <c r="E40" s="13">
        <v>24</v>
      </c>
      <c r="F40" s="13" t="s">
        <v>35</v>
      </c>
      <c r="G40" s="13">
        <f>WEEKDAY('Coffe sales'!$A40)</f>
        <v>7</v>
      </c>
      <c r="H40" s="13">
        <f>HOUR('Coffe sales'!$B40)</f>
        <v>12</v>
      </c>
    </row>
    <row r="41" spans="1:8" x14ac:dyDescent="0.25">
      <c r="A41" s="24">
        <v>45360</v>
      </c>
      <c r="B41" s="12">
        <v>45360.505304108796</v>
      </c>
      <c r="C41" s="13" t="s">
        <v>3</v>
      </c>
      <c r="D41" s="13" t="s">
        <v>53</v>
      </c>
      <c r="E41" s="13">
        <v>28.9</v>
      </c>
      <c r="F41" s="13" t="s">
        <v>11</v>
      </c>
      <c r="G41" s="13">
        <f>WEEKDAY('Coffe sales'!$A41)</f>
        <v>7</v>
      </c>
      <c r="H41" s="13">
        <f>HOUR('Coffe sales'!$B41)</f>
        <v>12</v>
      </c>
    </row>
    <row r="42" spans="1:8" x14ac:dyDescent="0.25">
      <c r="A42" s="24">
        <v>45360</v>
      </c>
      <c r="B42" s="12">
        <v>45360.509068530089</v>
      </c>
      <c r="C42" s="13" t="s">
        <v>3</v>
      </c>
      <c r="D42" s="13" t="s">
        <v>54</v>
      </c>
      <c r="E42" s="13">
        <v>28.9</v>
      </c>
      <c r="F42" s="13" t="s">
        <v>11</v>
      </c>
      <c r="G42" s="13">
        <f>WEEKDAY('Coffe sales'!$A42)</f>
        <v>7</v>
      </c>
      <c r="H42" s="13">
        <f>HOUR('Coffe sales'!$B42)</f>
        <v>12</v>
      </c>
    </row>
    <row r="43" spans="1:8" x14ac:dyDescent="0.25">
      <c r="A43" s="24">
        <v>45360</v>
      </c>
      <c r="B43" s="12">
        <v>45360.548173946758</v>
      </c>
      <c r="C43" s="13" t="s">
        <v>3</v>
      </c>
      <c r="D43" s="13" t="s">
        <v>55</v>
      </c>
      <c r="E43" s="13">
        <v>38.700000000000003</v>
      </c>
      <c r="F43" s="13" t="s">
        <v>7</v>
      </c>
      <c r="G43" s="13">
        <f>WEEKDAY('Coffe sales'!$A43)</f>
        <v>7</v>
      </c>
      <c r="H43" s="13">
        <f>HOUR('Coffe sales'!$B43)</f>
        <v>13</v>
      </c>
    </row>
    <row r="44" spans="1:8" x14ac:dyDescent="0.25">
      <c r="A44" s="24">
        <v>45360</v>
      </c>
      <c r="B44" s="12">
        <v>45360.570210266204</v>
      </c>
      <c r="C44" s="13" t="s">
        <v>3</v>
      </c>
      <c r="D44" s="13" t="s">
        <v>56</v>
      </c>
      <c r="E44" s="13">
        <v>33.799999999999997</v>
      </c>
      <c r="F44" s="13" t="s">
        <v>14</v>
      </c>
      <c r="G44" s="13">
        <f>WEEKDAY('Coffe sales'!$A44)</f>
        <v>7</v>
      </c>
      <c r="H44" s="13">
        <f>HOUR('Coffe sales'!$B44)</f>
        <v>13</v>
      </c>
    </row>
    <row r="45" spans="1:8" x14ac:dyDescent="0.25">
      <c r="A45" s="24">
        <v>45360</v>
      </c>
      <c r="B45" s="12">
        <v>45360.578592685182</v>
      </c>
      <c r="C45" s="13" t="s">
        <v>3</v>
      </c>
      <c r="D45" s="13" t="s">
        <v>57</v>
      </c>
      <c r="E45" s="13">
        <v>28.9</v>
      </c>
      <c r="F45" s="13" t="s">
        <v>28</v>
      </c>
      <c r="G45" s="13">
        <f>WEEKDAY('Coffe sales'!$A45)</f>
        <v>7</v>
      </c>
      <c r="H45" s="13">
        <f>HOUR('Coffe sales'!$B45)</f>
        <v>13</v>
      </c>
    </row>
    <row r="46" spans="1:8" x14ac:dyDescent="0.25">
      <c r="A46" s="24">
        <v>45360</v>
      </c>
      <c r="B46" s="12">
        <v>45360.602000844905</v>
      </c>
      <c r="C46" s="13" t="s">
        <v>3</v>
      </c>
      <c r="D46" s="13" t="s">
        <v>58</v>
      </c>
      <c r="E46" s="13">
        <v>38.700000000000003</v>
      </c>
      <c r="F46" s="13" t="s">
        <v>9</v>
      </c>
      <c r="G46" s="13">
        <f>WEEKDAY('Coffe sales'!$A46)</f>
        <v>7</v>
      </c>
      <c r="H46" s="13">
        <f>HOUR('Coffe sales'!$B46)</f>
        <v>14</v>
      </c>
    </row>
    <row r="47" spans="1:8" x14ac:dyDescent="0.25">
      <c r="A47" s="24">
        <v>45361</v>
      </c>
      <c r="B47" s="12">
        <v>45361.471768101852</v>
      </c>
      <c r="C47" s="13" t="s">
        <v>3</v>
      </c>
      <c r="D47" s="13" t="s">
        <v>59</v>
      </c>
      <c r="E47" s="13">
        <v>24</v>
      </c>
      <c r="F47" s="13" t="s">
        <v>35</v>
      </c>
      <c r="G47" s="13">
        <f>WEEKDAY('Coffe sales'!$A47)</f>
        <v>1</v>
      </c>
      <c r="H47" s="13">
        <f>HOUR('Coffe sales'!$B47)</f>
        <v>11</v>
      </c>
    </row>
    <row r="48" spans="1:8" x14ac:dyDescent="0.25">
      <c r="A48" s="24">
        <v>45361</v>
      </c>
      <c r="B48" s="12">
        <v>45361.815283310185</v>
      </c>
      <c r="C48" s="13" t="s">
        <v>3</v>
      </c>
      <c r="D48" s="13" t="s">
        <v>60</v>
      </c>
      <c r="E48" s="13">
        <v>38.700000000000003</v>
      </c>
      <c r="F48" s="13" t="s">
        <v>7</v>
      </c>
      <c r="G48" s="13">
        <f>WEEKDAY('Coffe sales'!$A48)</f>
        <v>1</v>
      </c>
      <c r="H48" s="13">
        <f>HOUR('Coffe sales'!$B48)</f>
        <v>19</v>
      </c>
    </row>
    <row r="49" spans="1:8" x14ac:dyDescent="0.25">
      <c r="A49" s="24">
        <v>45362</v>
      </c>
      <c r="B49" s="12">
        <v>45362.68363890046</v>
      </c>
      <c r="C49" s="13" t="s">
        <v>3</v>
      </c>
      <c r="D49" s="13" t="s">
        <v>61</v>
      </c>
      <c r="E49" s="13">
        <v>28.9</v>
      </c>
      <c r="F49" s="13" t="s">
        <v>11</v>
      </c>
      <c r="G49" s="13">
        <f>WEEKDAY('Coffe sales'!$A49)</f>
        <v>2</v>
      </c>
      <c r="H49" s="13">
        <f>HOUR('Coffe sales'!$B49)</f>
        <v>16</v>
      </c>
    </row>
    <row r="50" spans="1:8" x14ac:dyDescent="0.25">
      <c r="A50" s="24">
        <v>45362</v>
      </c>
      <c r="B50" s="12">
        <v>45362.701963055559</v>
      </c>
      <c r="C50" s="13" t="s">
        <v>3</v>
      </c>
      <c r="D50" s="13" t="s">
        <v>62</v>
      </c>
      <c r="E50" s="13">
        <v>28.9</v>
      </c>
      <c r="F50" s="13" t="s">
        <v>28</v>
      </c>
      <c r="G50" s="13">
        <f>WEEKDAY('Coffe sales'!$A50)</f>
        <v>2</v>
      </c>
      <c r="H50" s="13">
        <f>HOUR('Coffe sales'!$B50)</f>
        <v>16</v>
      </c>
    </row>
    <row r="51" spans="1:8" x14ac:dyDescent="0.25">
      <c r="A51" s="24">
        <v>45363</v>
      </c>
      <c r="B51" s="12">
        <v>45363.472750370369</v>
      </c>
      <c r="C51" s="13" t="s">
        <v>3</v>
      </c>
      <c r="D51" s="13" t="s">
        <v>63</v>
      </c>
      <c r="E51" s="13">
        <v>38.700000000000003</v>
      </c>
      <c r="F51" s="13" t="s">
        <v>9</v>
      </c>
      <c r="G51" s="13">
        <f>WEEKDAY('Coffe sales'!$A51)</f>
        <v>3</v>
      </c>
      <c r="H51" s="13">
        <f>HOUR('Coffe sales'!$B51)</f>
        <v>11</v>
      </c>
    </row>
    <row r="52" spans="1:8" x14ac:dyDescent="0.25">
      <c r="A52" s="24">
        <v>45363</v>
      </c>
      <c r="B52" s="12">
        <v>45363.677584780089</v>
      </c>
      <c r="C52" s="13" t="s">
        <v>3</v>
      </c>
      <c r="D52" s="13" t="s">
        <v>64</v>
      </c>
      <c r="E52" s="13">
        <v>28.9</v>
      </c>
      <c r="F52" s="13" t="s">
        <v>11</v>
      </c>
      <c r="G52" s="13">
        <f>WEEKDAY('Coffe sales'!$A52)</f>
        <v>3</v>
      </c>
      <c r="H52" s="13">
        <f>HOUR('Coffe sales'!$B52)</f>
        <v>16</v>
      </c>
    </row>
    <row r="53" spans="1:8" x14ac:dyDescent="0.25">
      <c r="A53" s="24">
        <v>45364</v>
      </c>
      <c r="B53" s="12">
        <v>45364.512573333333</v>
      </c>
      <c r="C53" s="13" t="s">
        <v>3</v>
      </c>
      <c r="D53" s="13" t="s">
        <v>65</v>
      </c>
      <c r="E53" s="13">
        <v>28.9</v>
      </c>
      <c r="F53" s="13" t="s">
        <v>11</v>
      </c>
      <c r="G53" s="13">
        <f>WEEKDAY('Coffe sales'!$A53)</f>
        <v>4</v>
      </c>
      <c r="H53" s="13">
        <f>HOUR('Coffe sales'!$B53)</f>
        <v>12</v>
      </c>
    </row>
    <row r="54" spans="1:8" x14ac:dyDescent="0.25">
      <c r="A54" s="24">
        <v>45364</v>
      </c>
      <c r="B54" s="12">
        <v>45364.601861979165</v>
      </c>
      <c r="C54" s="13" t="s">
        <v>3</v>
      </c>
      <c r="D54" s="13" t="s">
        <v>66</v>
      </c>
      <c r="E54" s="13">
        <v>33.799999999999997</v>
      </c>
      <c r="F54" s="13" t="s">
        <v>14</v>
      </c>
      <c r="G54" s="13">
        <f>WEEKDAY('Coffe sales'!$A54)</f>
        <v>4</v>
      </c>
      <c r="H54" s="13">
        <f>HOUR('Coffe sales'!$B54)</f>
        <v>14</v>
      </c>
    </row>
    <row r="55" spans="1:8" x14ac:dyDescent="0.25">
      <c r="A55" s="24">
        <v>45364</v>
      </c>
      <c r="B55" s="12">
        <v>45364.653035428244</v>
      </c>
      <c r="C55" s="13" t="s">
        <v>3</v>
      </c>
      <c r="D55" s="13" t="s">
        <v>67</v>
      </c>
      <c r="E55" s="13">
        <v>24</v>
      </c>
      <c r="F55" s="13" t="s">
        <v>35</v>
      </c>
      <c r="G55" s="13">
        <f>WEEKDAY('Coffe sales'!$A55)</f>
        <v>4</v>
      </c>
      <c r="H55" s="13">
        <f>HOUR('Coffe sales'!$B55)</f>
        <v>15</v>
      </c>
    </row>
    <row r="56" spans="1:8" x14ac:dyDescent="0.25">
      <c r="A56" s="24">
        <v>45364</v>
      </c>
      <c r="B56" s="12">
        <v>45364.699414039351</v>
      </c>
      <c r="C56" s="13" t="s">
        <v>3</v>
      </c>
      <c r="D56" s="13" t="s">
        <v>68</v>
      </c>
      <c r="E56" s="13">
        <v>24</v>
      </c>
      <c r="F56" s="13" t="s">
        <v>35</v>
      </c>
      <c r="G56" s="13">
        <f>WEEKDAY('Coffe sales'!$A56)</f>
        <v>4</v>
      </c>
      <c r="H56" s="13">
        <f>HOUR('Coffe sales'!$B56)</f>
        <v>16</v>
      </c>
    </row>
    <row r="57" spans="1:8" x14ac:dyDescent="0.25">
      <c r="A57" s="24">
        <v>45365</v>
      </c>
      <c r="B57" s="12">
        <v>45365.436493252317</v>
      </c>
      <c r="C57" s="13" t="s">
        <v>3</v>
      </c>
      <c r="D57" s="13" t="s">
        <v>69</v>
      </c>
      <c r="E57" s="13">
        <v>38.700000000000003</v>
      </c>
      <c r="F57" s="13" t="s">
        <v>7</v>
      </c>
      <c r="G57" s="13">
        <f>WEEKDAY('Coffe sales'!$A57)</f>
        <v>5</v>
      </c>
      <c r="H57" s="13">
        <f>HOUR('Coffe sales'!$B57)</f>
        <v>10</v>
      </c>
    </row>
    <row r="58" spans="1:8" x14ac:dyDescent="0.25">
      <c r="A58" s="24">
        <v>45365</v>
      </c>
      <c r="B58" s="12">
        <v>45365.577776678241</v>
      </c>
      <c r="C58" s="13" t="s">
        <v>3</v>
      </c>
      <c r="D58" s="13" t="s">
        <v>70</v>
      </c>
      <c r="E58" s="13">
        <v>33.799999999999997</v>
      </c>
      <c r="F58" s="13" t="s">
        <v>14</v>
      </c>
      <c r="G58" s="13">
        <f>WEEKDAY('Coffe sales'!$A58)</f>
        <v>5</v>
      </c>
      <c r="H58" s="13">
        <f>HOUR('Coffe sales'!$B58)</f>
        <v>13</v>
      </c>
    </row>
    <row r="59" spans="1:8" x14ac:dyDescent="0.25">
      <c r="A59" s="24">
        <v>45365</v>
      </c>
      <c r="B59" s="12">
        <v>45365.578428796296</v>
      </c>
      <c r="C59" s="13" t="s">
        <v>3</v>
      </c>
      <c r="D59" s="13" t="s">
        <v>71</v>
      </c>
      <c r="E59" s="13">
        <v>24</v>
      </c>
      <c r="F59" s="13" t="s">
        <v>35</v>
      </c>
      <c r="G59" s="13">
        <f>WEEKDAY('Coffe sales'!$A59)</f>
        <v>5</v>
      </c>
      <c r="H59" s="13">
        <f>HOUR('Coffe sales'!$B59)</f>
        <v>13</v>
      </c>
    </row>
    <row r="60" spans="1:8" x14ac:dyDescent="0.25">
      <c r="A60" s="24">
        <v>45365</v>
      </c>
      <c r="B60" s="12">
        <v>45365.639332951388</v>
      </c>
      <c r="C60" s="13" t="s">
        <v>3</v>
      </c>
      <c r="D60" s="13" t="s">
        <v>72</v>
      </c>
      <c r="E60" s="13">
        <v>38.700000000000003</v>
      </c>
      <c r="F60" s="13" t="s">
        <v>7</v>
      </c>
      <c r="G60" s="13">
        <f>WEEKDAY('Coffe sales'!$A60)</f>
        <v>5</v>
      </c>
      <c r="H60" s="13">
        <f>HOUR('Coffe sales'!$B60)</f>
        <v>15</v>
      </c>
    </row>
    <row r="61" spans="1:8" x14ac:dyDescent="0.25">
      <c r="A61" s="24">
        <v>45365</v>
      </c>
      <c r="B61" s="12">
        <v>45365.669554467589</v>
      </c>
      <c r="C61" s="13" t="s">
        <v>3</v>
      </c>
      <c r="D61" s="13" t="s">
        <v>73</v>
      </c>
      <c r="E61" s="13">
        <v>33.799999999999997</v>
      </c>
      <c r="F61" s="13" t="s">
        <v>14</v>
      </c>
      <c r="G61" s="13">
        <f>WEEKDAY('Coffe sales'!$A61)</f>
        <v>5</v>
      </c>
      <c r="H61" s="13">
        <f>HOUR('Coffe sales'!$B61)</f>
        <v>16</v>
      </c>
    </row>
    <row r="62" spans="1:8" x14ac:dyDescent="0.25">
      <c r="A62" s="24">
        <v>45366</v>
      </c>
      <c r="B62" s="12">
        <v>45366.453497453702</v>
      </c>
      <c r="C62" s="13" t="s">
        <v>3</v>
      </c>
      <c r="D62" s="13" t="s">
        <v>74</v>
      </c>
      <c r="E62" s="13">
        <v>38.700000000000003</v>
      </c>
      <c r="F62" s="13" t="s">
        <v>9</v>
      </c>
      <c r="G62" s="13">
        <f>WEEKDAY('Coffe sales'!$A62)</f>
        <v>6</v>
      </c>
      <c r="H62" s="13">
        <f>HOUR('Coffe sales'!$B62)</f>
        <v>10</v>
      </c>
    </row>
    <row r="63" spans="1:8" x14ac:dyDescent="0.25">
      <c r="A63" s="24">
        <v>45367</v>
      </c>
      <c r="B63" s="12">
        <v>45367.504805659722</v>
      </c>
      <c r="C63" s="13" t="s">
        <v>3</v>
      </c>
      <c r="D63" s="13" t="s">
        <v>75</v>
      </c>
      <c r="E63" s="13">
        <v>33.799999999999997</v>
      </c>
      <c r="F63" s="13" t="s">
        <v>14</v>
      </c>
      <c r="G63" s="13">
        <f>WEEKDAY('Coffe sales'!$A63)</f>
        <v>7</v>
      </c>
      <c r="H63" s="13">
        <f>HOUR('Coffe sales'!$B63)</f>
        <v>12</v>
      </c>
    </row>
    <row r="64" spans="1:8" x14ac:dyDescent="0.25">
      <c r="A64" s="24">
        <v>45367</v>
      </c>
      <c r="B64" s="12">
        <v>45367.748694918984</v>
      </c>
      <c r="C64" s="13" t="s">
        <v>3</v>
      </c>
      <c r="D64" s="13" t="s">
        <v>76</v>
      </c>
      <c r="E64" s="13">
        <v>33.799999999999997</v>
      </c>
      <c r="F64" s="13" t="s">
        <v>14</v>
      </c>
      <c r="G64" s="13">
        <f>WEEKDAY('Coffe sales'!$A64)</f>
        <v>7</v>
      </c>
      <c r="H64" s="13">
        <f>HOUR('Coffe sales'!$B64)</f>
        <v>17</v>
      </c>
    </row>
    <row r="65" spans="1:8" x14ac:dyDescent="0.25">
      <c r="A65" s="24">
        <v>45368</v>
      </c>
      <c r="B65" s="12">
        <v>45368.538496122688</v>
      </c>
      <c r="C65" s="13" t="s">
        <v>3</v>
      </c>
      <c r="D65" s="13" t="s">
        <v>77</v>
      </c>
      <c r="E65" s="13">
        <v>28.9</v>
      </c>
      <c r="F65" s="13" t="s">
        <v>28</v>
      </c>
      <c r="G65" s="13">
        <f>WEEKDAY('Coffe sales'!$A65)</f>
        <v>1</v>
      </c>
      <c r="H65" s="13">
        <f>HOUR('Coffe sales'!$B65)</f>
        <v>12</v>
      </c>
    </row>
    <row r="66" spans="1:8" x14ac:dyDescent="0.25">
      <c r="A66" s="24">
        <v>45369</v>
      </c>
      <c r="B66" s="12">
        <v>45369.47082952546</v>
      </c>
      <c r="C66" s="13" t="s">
        <v>3</v>
      </c>
      <c r="D66" s="13" t="s">
        <v>78</v>
      </c>
      <c r="E66" s="13">
        <v>28.9</v>
      </c>
      <c r="F66" s="13" t="s">
        <v>28</v>
      </c>
      <c r="G66" s="13">
        <f>WEEKDAY('Coffe sales'!$A66)</f>
        <v>2</v>
      </c>
      <c r="H66" s="13">
        <f>HOUR('Coffe sales'!$B66)</f>
        <v>11</v>
      </c>
    </row>
    <row r="67" spans="1:8" x14ac:dyDescent="0.25">
      <c r="A67" s="24">
        <v>45370</v>
      </c>
      <c r="B67" s="12">
        <v>45370.584971481483</v>
      </c>
      <c r="C67" s="13" t="s">
        <v>3</v>
      </c>
      <c r="D67" s="13" t="s">
        <v>79</v>
      </c>
      <c r="E67" s="13">
        <v>38.700000000000003</v>
      </c>
      <c r="F67" s="13" t="s">
        <v>7</v>
      </c>
      <c r="G67" s="13">
        <f>WEEKDAY('Coffe sales'!$A67)</f>
        <v>3</v>
      </c>
      <c r="H67" s="13">
        <f>HOUR('Coffe sales'!$B67)</f>
        <v>14</v>
      </c>
    </row>
    <row r="68" spans="1:8" x14ac:dyDescent="0.25">
      <c r="A68" s="24">
        <v>45370</v>
      </c>
      <c r="B68" s="12">
        <v>45370.704035949071</v>
      </c>
      <c r="C68" s="13" t="s">
        <v>3</v>
      </c>
      <c r="D68" s="13" t="s">
        <v>80</v>
      </c>
      <c r="E68" s="13">
        <v>33.799999999999997</v>
      </c>
      <c r="F68" s="13" t="s">
        <v>14</v>
      </c>
      <c r="G68" s="13">
        <f>WEEKDAY('Coffe sales'!$A68)</f>
        <v>3</v>
      </c>
      <c r="H68" s="13">
        <f>HOUR('Coffe sales'!$B68)</f>
        <v>16</v>
      </c>
    </row>
    <row r="69" spans="1:8" x14ac:dyDescent="0.25">
      <c r="A69" s="24">
        <v>45371</v>
      </c>
      <c r="B69" s="12">
        <v>45371.553326319445</v>
      </c>
      <c r="C69" s="13" t="s">
        <v>3</v>
      </c>
      <c r="D69" s="13" t="s">
        <v>81</v>
      </c>
      <c r="E69" s="13">
        <v>38.700000000000003</v>
      </c>
      <c r="F69" s="13" t="s">
        <v>43</v>
      </c>
      <c r="G69" s="13">
        <f>WEEKDAY('Coffe sales'!$A69)</f>
        <v>4</v>
      </c>
      <c r="H69" s="13">
        <f>HOUR('Coffe sales'!$B69)</f>
        <v>13</v>
      </c>
    </row>
    <row r="70" spans="1:8" x14ac:dyDescent="0.25">
      <c r="A70" s="24">
        <v>45371</v>
      </c>
      <c r="B70" s="12">
        <v>45371.743388668983</v>
      </c>
      <c r="C70" s="13" t="s">
        <v>3</v>
      </c>
      <c r="D70" s="13" t="s">
        <v>82</v>
      </c>
      <c r="E70" s="13">
        <v>38.700000000000003</v>
      </c>
      <c r="F70" s="13" t="s">
        <v>7</v>
      </c>
      <c r="G70" s="13">
        <f>WEEKDAY('Coffe sales'!$A70)</f>
        <v>4</v>
      </c>
      <c r="H70" s="13">
        <f>HOUR('Coffe sales'!$B70)</f>
        <v>17</v>
      </c>
    </row>
    <row r="71" spans="1:8" x14ac:dyDescent="0.25">
      <c r="A71" s="24">
        <v>45372</v>
      </c>
      <c r="B71" s="12">
        <v>45372.805978101853</v>
      </c>
      <c r="C71" s="13" t="s">
        <v>3</v>
      </c>
      <c r="D71" s="13" t="s">
        <v>83</v>
      </c>
      <c r="E71" s="13">
        <v>38.700000000000003</v>
      </c>
      <c r="F71" s="13" t="s">
        <v>7</v>
      </c>
      <c r="G71" s="13">
        <f>WEEKDAY('Coffe sales'!$A71)</f>
        <v>5</v>
      </c>
      <c r="H71" s="13">
        <f>HOUR('Coffe sales'!$B71)</f>
        <v>19</v>
      </c>
    </row>
    <row r="72" spans="1:8" x14ac:dyDescent="0.25">
      <c r="A72" s="24">
        <v>45373</v>
      </c>
      <c r="B72" s="12">
        <v>45373.441592812502</v>
      </c>
      <c r="C72" s="13" t="s">
        <v>3</v>
      </c>
      <c r="D72" s="13" t="s">
        <v>84</v>
      </c>
      <c r="E72" s="13">
        <v>33.799999999999997</v>
      </c>
      <c r="F72" s="13" t="s">
        <v>14</v>
      </c>
      <c r="G72" s="13">
        <f>WEEKDAY('Coffe sales'!$A72)</f>
        <v>6</v>
      </c>
      <c r="H72" s="13">
        <f>HOUR('Coffe sales'!$B72)</f>
        <v>10</v>
      </c>
    </row>
    <row r="73" spans="1:8" x14ac:dyDescent="0.25">
      <c r="A73" s="24">
        <v>45373</v>
      </c>
      <c r="B73" s="12">
        <v>45373.562041006946</v>
      </c>
      <c r="C73" s="13" t="s">
        <v>3</v>
      </c>
      <c r="D73" s="13" t="s">
        <v>85</v>
      </c>
      <c r="E73" s="13">
        <v>33.799999999999997</v>
      </c>
      <c r="F73" s="13" t="s">
        <v>14</v>
      </c>
      <c r="G73" s="13">
        <f>WEEKDAY('Coffe sales'!$A73)</f>
        <v>6</v>
      </c>
      <c r="H73" s="13">
        <f>HOUR('Coffe sales'!$B73)</f>
        <v>13</v>
      </c>
    </row>
    <row r="74" spans="1:8" x14ac:dyDescent="0.25">
      <c r="A74" s="24">
        <v>45374</v>
      </c>
      <c r="B74" s="12">
        <v>45374.447217118053</v>
      </c>
      <c r="C74" s="13" t="s">
        <v>3</v>
      </c>
      <c r="D74" s="13" t="s">
        <v>86</v>
      </c>
      <c r="E74" s="13">
        <v>38.700000000000003</v>
      </c>
      <c r="F74" s="13" t="s">
        <v>7</v>
      </c>
      <c r="G74" s="13">
        <f>WEEKDAY('Coffe sales'!$A74)</f>
        <v>7</v>
      </c>
      <c r="H74" s="13">
        <f>HOUR('Coffe sales'!$B74)</f>
        <v>10</v>
      </c>
    </row>
    <row r="75" spans="1:8" x14ac:dyDescent="0.25">
      <c r="A75" s="24">
        <v>45374</v>
      </c>
      <c r="B75" s="12">
        <v>45374.447999502314</v>
      </c>
      <c r="C75" s="13" t="s">
        <v>3</v>
      </c>
      <c r="D75" s="13" t="s">
        <v>87</v>
      </c>
      <c r="E75" s="13">
        <v>33.799999999999997</v>
      </c>
      <c r="F75" s="13" t="s">
        <v>14</v>
      </c>
      <c r="G75" s="13">
        <f>WEEKDAY('Coffe sales'!$A75)</f>
        <v>7</v>
      </c>
      <c r="H75" s="13">
        <f>HOUR('Coffe sales'!$B75)</f>
        <v>10</v>
      </c>
    </row>
    <row r="76" spans="1:8" x14ac:dyDescent="0.25">
      <c r="A76" s="24">
        <v>45374</v>
      </c>
      <c r="B76" s="12">
        <v>45374.548699780091</v>
      </c>
      <c r="C76" s="13" t="s">
        <v>3</v>
      </c>
      <c r="D76" s="13" t="s">
        <v>88</v>
      </c>
      <c r="E76" s="13">
        <v>38.700000000000003</v>
      </c>
      <c r="F76" s="13" t="s">
        <v>43</v>
      </c>
      <c r="G76" s="13">
        <f>WEEKDAY('Coffe sales'!$A76)</f>
        <v>7</v>
      </c>
      <c r="H76" s="13">
        <f>HOUR('Coffe sales'!$B76)</f>
        <v>13</v>
      </c>
    </row>
    <row r="77" spans="1:8" x14ac:dyDescent="0.25">
      <c r="A77" s="24">
        <v>45374</v>
      </c>
      <c r="B77" s="12">
        <v>45374.614366620372</v>
      </c>
      <c r="C77" s="13" t="s">
        <v>3</v>
      </c>
      <c r="D77" s="13" t="s">
        <v>89</v>
      </c>
      <c r="E77" s="13">
        <v>33.799999999999997</v>
      </c>
      <c r="F77" s="13" t="s">
        <v>14</v>
      </c>
      <c r="G77" s="13">
        <f>WEEKDAY('Coffe sales'!$A77)</f>
        <v>7</v>
      </c>
      <c r="H77" s="13">
        <f>HOUR('Coffe sales'!$B77)</f>
        <v>14</v>
      </c>
    </row>
    <row r="78" spans="1:8" x14ac:dyDescent="0.25">
      <c r="A78" s="24">
        <v>45374</v>
      </c>
      <c r="B78" s="12">
        <v>45374.657859513885</v>
      </c>
      <c r="C78" s="13" t="s">
        <v>3</v>
      </c>
      <c r="D78" s="13" t="s">
        <v>90</v>
      </c>
      <c r="E78" s="13">
        <v>38.700000000000003</v>
      </c>
      <c r="F78" s="13" t="s">
        <v>7</v>
      </c>
      <c r="G78" s="13">
        <f>WEEKDAY('Coffe sales'!$A78)</f>
        <v>7</v>
      </c>
      <c r="H78" s="13">
        <f>HOUR('Coffe sales'!$B78)</f>
        <v>15</v>
      </c>
    </row>
    <row r="79" spans="1:8" x14ac:dyDescent="0.25">
      <c r="A79" s="24">
        <v>45375</v>
      </c>
      <c r="B79" s="12">
        <v>45375.781347187498</v>
      </c>
      <c r="C79" s="13" t="s">
        <v>3</v>
      </c>
      <c r="D79" s="13" t="s">
        <v>91</v>
      </c>
      <c r="E79" s="13">
        <v>38.700000000000003</v>
      </c>
      <c r="F79" s="13" t="s">
        <v>7</v>
      </c>
      <c r="G79" s="13">
        <f>WEEKDAY('Coffe sales'!$A79)</f>
        <v>1</v>
      </c>
      <c r="H79" s="13">
        <f>HOUR('Coffe sales'!$B79)</f>
        <v>18</v>
      </c>
    </row>
    <row r="80" spans="1:8" x14ac:dyDescent="0.25">
      <c r="A80" s="24">
        <v>45376</v>
      </c>
      <c r="B80" s="12">
        <v>45376.602189386576</v>
      </c>
      <c r="C80" s="13" t="s">
        <v>3</v>
      </c>
      <c r="D80" s="13" t="s">
        <v>92</v>
      </c>
      <c r="E80" s="13">
        <v>38.700000000000003</v>
      </c>
      <c r="F80" s="13" t="s">
        <v>7</v>
      </c>
      <c r="G80" s="13">
        <f>WEEKDAY('Coffe sales'!$A80)</f>
        <v>2</v>
      </c>
      <c r="H80" s="13">
        <f>HOUR('Coffe sales'!$B80)</f>
        <v>14</v>
      </c>
    </row>
    <row r="81" spans="1:8" x14ac:dyDescent="0.25">
      <c r="A81" s="24">
        <v>45376</v>
      </c>
      <c r="B81" s="12">
        <v>45376.815561828706</v>
      </c>
      <c r="C81" s="13" t="s">
        <v>3</v>
      </c>
      <c r="D81" s="13" t="s">
        <v>93</v>
      </c>
      <c r="E81" s="13">
        <v>38.700000000000003</v>
      </c>
      <c r="F81" s="13" t="s">
        <v>43</v>
      </c>
      <c r="G81" s="13">
        <f>WEEKDAY('Coffe sales'!$A81)</f>
        <v>2</v>
      </c>
      <c r="H81" s="13">
        <f>HOUR('Coffe sales'!$B81)</f>
        <v>19</v>
      </c>
    </row>
    <row r="82" spans="1:8" x14ac:dyDescent="0.25">
      <c r="A82" s="24">
        <v>45377</v>
      </c>
      <c r="B82" s="12">
        <v>45377.446182523148</v>
      </c>
      <c r="C82" s="13" t="s">
        <v>3</v>
      </c>
      <c r="D82" s="13" t="s">
        <v>94</v>
      </c>
      <c r="E82" s="13">
        <v>38.700000000000003</v>
      </c>
      <c r="F82" s="13" t="s">
        <v>7</v>
      </c>
      <c r="G82" s="13">
        <f>WEEKDAY('Coffe sales'!$A82)</f>
        <v>3</v>
      </c>
      <c r="H82" s="13">
        <f>HOUR('Coffe sales'!$B82)</f>
        <v>10</v>
      </c>
    </row>
    <row r="83" spans="1:8" x14ac:dyDescent="0.25">
      <c r="A83" s="24">
        <v>45377</v>
      </c>
      <c r="B83" s="12">
        <v>45377.658359606481</v>
      </c>
      <c r="C83" s="13" t="s">
        <v>3</v>
      </c>
      <c r="D83" s="13" t="s">
        <v>95</v>
      </c>
      <c r="E83" s="13">
        <v>38.700000000000003</v>
      </c>
      <c r="F83" s="13" t="s">
        <v>7</v>
      </c>
      <c r="G83" s="13">
        <f>WEEKDAY('Coffe sales'!$A83)</f>
        <v>3</v>
      </c>
      <c r="H83" s="13">
        <f>HOUR('Coffe sales'!$B83)</f>
        <v>15</v>
      </c>
    </row>
    <row r="84" spans="1:8" x14ac:dyDescent="0.25">
      <c r="A84" s="24">
        <v>45378</v>
      </c>
      <c r="B84" s="12">
        <v>45378.539588680556</v>
      </c>
      <c r="C84" s="13" t="s">
        <v>3</v>
      </c>
      <c r="D84" s="13" t="s">
        <v>96</v>
      </c>
      <c r="E84" s="13">
        <v>33.799999999999997</v>
      </c>
      <c r="F84" s="13" t="s">
        <v>14</v>
      </c>
      <c r="G84" s="13">
        <f>WEEKDAY('Coffe sales'!$A84)</f>
        <v>4</v>
      </c>
      <c r="H84" s="13">
        <f>HOUR('Coffe sales'!$B84)</f>
        <v>12</v>
      </c>
    </row>
    <row r="85" spans="1:8" x14ac:dyDescent="0.25">
      <c r="A85" s="24">
        <v>45378</v>
      </c>
      <c r="B85" s="12">
        <v>45378.56620415509</v>
      </c>
      <c r="C85" s="13" t="s">
        <v>3</v>
      </c>
      <c r="D85" s="13" t="s">
        <v>97</v>
      </c>
      <c r="E85" s="13">
        <v>38.700000000000003</v>
      </c>
      <c r="F85" s="13" t="s">
        <v>9</v>
      </c>
      <c r="G85" s="13">
        <f>WEEKDAY('Coffe sales'!$A85)</f>
        <v>4</v>
      </c>
      <c r="H85" s="13">
        <f>HOUR('Coffe sales'!$B85)</f>
        <v>13</v>
      </c>
    </row>
    <row r="86" spans="1:8" x14ac:dyDescent="0.25">
      <c r="A86" s="24">
        <v>45378</v>
      </c>
      <c r="B86" s="12">
        <v>45378.770970289355</v>
      </c>
      <c r="C86" s="13" t="s">
        <v>3</v>
      </c>
      <c r="D86" s="13" t="s">
        <v>98</v>
      </c>
      <c r="E86" s="13">
        <v>28.9</v>
      </c>
      <c r="F86" s="13" t="s">
        <v>28</v>
      </c>
      <c r="G86" s="13">
        <f>WEEKDAY('Coffe sales'!$A86)</f>
        <v>4</v>
      </c>
      <c r="H86" s="13">
        <f>HOUR('Coffe sales'!$B86)</f>
        <v>18</v>
      </c>
    </row>
    <row r="87" spans="1:8" x14ac:dyDescent="0.25">
      <c r="A87" s="24">
        <v>45379</v>
      </c>
      <c r="B87" s="12">
        <v>45379.600545046298</v>
      </c>
      <c r="C87" s="13" t="s">
        <v>3</v>
      </c>
      <c r="D87" s="13" t="s">
        <v>99</v>
      </c>
      <c r="E87" s="13">
        <v>28.9</v>
      </c>
      <c r="F87" s="13" t="s">
        <v>28</v>
      </c>
      <c r="G87" s="13">
        <f>WEEKDAY('Coffe sales'!$A87)</f>
        <v>5</v>
      </c>
      <c r="H87" s="13">
        <f>HOUR('Coffe sales'!$B87)</f>
        <v>14</v>
      </c>
    </row>
    <row r="88" spans="1:8" x14ac:dyDescent="0.25">
      <c r="A88" s="24">
        <v>45379</v>
      </c>
      <c r="B88" s="12">
        <v>45379.731072361108</v>
      </c>
      <c r="C88" s="13" t="s">
        <v>3</v>
      </c>
      <c r="D88" s="13" t="s">
        <v>100</v>
      </c>
      <c r="E88" s="13">
        <v>38.700000000000003</v>
      </c>
      <c r="F88" s="13" t="s">
        <v>7</v>
      </c>
      <c r="G88" s="13">
        <f>WEEKDAY('Coffe sales'!$A88)</f>
        <v>5</v>
      </c>
      <c r="H88" s="13">
        <f>HOUR('Coffe sales'!$B88)</f>
        <v>17</v>
      </c>
    </row>
    <row r="89" spans="1:8" x14ac:dyDescent="0.25">
      <c r="A89" s="24">
        <v>45380</v>
      </c>
      <c r="B89" s="12">
        <v>45380.455781192133</v>
      </c>
      <c r="C89" s="13" t="s">
        <v>3</v>
      </c>
      <c r="D89" s="13" t="s">
        <v>101</v>
      </c>
      <c r="E89" s="13">
        <v>38.700000000000003</v>
      </c>
      <c r="F89" s="13" t="s">
        <v>7</v>
      </c>
      <c r="G89" s="13">
        <f>WEEKDAY('Coffe sales'!$A89)</f>
        <v>6</v>
      </c>
      <c r="H89" s="13">
        <f>HOUR('Coffe sales'!$B89)</f>
        <v>10</v>
      </c>
    </row>
    <row r="90" spans="1:8" x14ac:dyDescent="0.25">
      <c r="A90" s="24">
        <v>45380</v>
      </c>
      <c r="B90" s="12">
        <v>45380.52381230324</v>
      </c>
      <c r="C90" s="13" t="s">
        <v>3</v>
      </c>
      <c r="D90" s="13" t="s">
        <v>102</v>
      </c>
      <c r="E90" s="13">
        <v>38.700000000000003</v>
      </c>
      <c r="F90" s="13" t="s">
        <v>43</v>
      </c>
      <c r="G90" s="13">
        <f>WEEKDAY('Coffe sales'!$A90)</f>
        <v>6</v>
      </c>
      <c r="H90" s="13">
        <f>HOUR('Coffe sales'!$B90)</f>
        <v>12</v>
      </c>
    </row>
    <row r="91" spans="1:8" x14ac:dyDescent="0.25">
      <c r="A91" s="24">
        <v>45382</v>
      </c>
      <c r="B91" s="12">
        <v>45382.444496793978</v>
      </c>
      <c r="C91" s="13" t="s">
        <v>3</v>
      </c>
      <c r="D91" s="13" t="s">
        <v>103</v>
      </c>
      <c r="E91" s="13">
        <v>38.700000000000003</v>
      </c>
      <c r="F91" s="13" t="s">
        <v>43</v>
      </c>
      <c r="G91" s="13">
        <f>WEEKDAY('Coffe sales'!$A91)</f>
        <v>1</v>
      </c>
      <c r="H91" s="13">
        <f>HOUR('Coffe sales'!$B91)</f>
        <v>10</v>
      </c>
    </row>
    <row r="92" spans="1:8" x14ac:dyDescent="0.25">
      <c r="A92" s="24">
        <v>45383</v>
      </c>
      <c r="B92" s="12">
        <v>45383.781567546299</v>
      </c>
      <c r="C92" s="13" t="s">
        <v>3</v>
      </c>
      <c r="D92" s="13" t="s">
        <v>104</v>
      </c>
      <c r="E92" s="13">
        <v>38.700000000000003</v>
      </c>
      <c r="F92" s="13" t="s">
        <v>9</v>
      </c>
      <c r="G92" s="13">
        <f>WEEKDAY('Coffe sales'!$A92)</f>
        <v>2</v>
      </c>
      <c r="H92" s="13">
        <f>HOUR('Coffe sales'!$B92)</f>
        <v>18</v>
      </c>
    </row>
    <row r="93" spans="1:8" x14ac:dyDescent="0.25">
      <c r="A93" s="24">
        <v>45386</v>
      </c>
      <c r="B93" s="12">
        <v>45386.447870231481</v>
      </c>
      <c r="C93" s="13" t="s">
        <v>3</v>
      </c>
      <c r="D93" s="13" t="s">
        <v>105</v>
      </c>
      <c r="E93" s="13">
        <v>38.700000000000003</v>
      </c>
      <c r="F93" s="13" t="s">
        <v>7</v>
      </c>
      <c r="G93" s="13">
        <f>WEEKDAY('Coffe sales'!$A93)</f>
        <v>5</v>
      </c>
      <c r="H93" s="13">
        <f>HOUR('Coffe sales'!$B93)</f>
        <v>10</v>
      </c>
    </row>
    <row r="94" spans="1:8" x14ac:dyDescent="0.25">
      <c r="A94" s="24">
        <v>45386</v>
      </c>
      <c r="B94" s="12">
        <v>45386.476829687497</v>
      </c>
      <c r="C94" s="13" t="s">
        <v>3</v>
      </c>
      <c r="D94" s="13" t="s">
        <v>106</v>
      </c>
      <c r="E94" s="13">
        <v>38.700000000000003</v>
      </c>
      <c r="F94" s="13" t="s">
        <v>7</v>
      </c>
      <c r="G94" s="13">
        <f>WEEKDAY('Coffe sales'!$A94)</f>
        <v>5</v>
      </c>
      <c r="H94" s="13">
        <f>HOUR('Coffe sales'!$B94)</f>
        <v>11</v>
      </c>
    </row>
    <row r="95" spans="1:8" x14ac:dyDescent="0.25">
      <c r="A95" s="24">
        <v>45386</v>
      </c>
      <c r="B95" s="12">
        <v>45386.477643645834</v>
      </c>
      <c r="C95" s="13" t="s">
        <v>3</v>
      </c>
      <c r="D95" s="13" t="s">
        <v>107</v>
      </c>
      <c r="E95" s="13">
        <v>38.700000000000003</v>
      </c>
      <c r="F95" s="13" t="s">
        <v>43</v>
      </c>
      <c r="G95" s="13">
        <f>WEEKDAY('Coffe sales'!$A95)</f>
        <v>5</v>
      </c>
      <c r="H95" s="13">
        <f>HOUR('Coffe sales'!$B95)</f>
        <v>11</v>
      </c>
    </row>
    <row r="96" spans="1:8" x14ac:dyDescent="0.25">
      <c r="A96" s="24">
        <v>45386</v>
      </c>
      <c r="B96" s="12">
        <v>45386.515997870367</v>
      </c>
      <c r="C96" s="13" t="s">
        <v>3</v>
      </c>
      <c r="D96" s="13" t="s">
        <v>108</v>
      </c>
      <c r="E96" s="13">
        <v>28.9</v>
      </c>
      <c r="F96" s="13" t="s">
        <v>28</v>
      </c>
      <c r="G96" s="13">
        <f>WEEKDAY('Coffe sales'!$A96)</f>
        <v>5</v>
      </c>
      <c r="H96" s="13">
        <f>HOUR('Coffe sales'!$B96)</f>
        <v>12</v>
      </c>
    </row>
    <row r="97" spans="1:8" x14ac:dyDescent="0.25">
      <c r="A97" s="24">
        <v>45387</v>
      </c>
      <c r="B97" s="12">
        <v>45387.444938981484</v>
      </c>
      <c r="C97" s="13" t="s">
        <v>3</v>
      </c>
      <c r="D97" s="13" t="s">
        <v>109</v>
      </c>
      <c r="E97" s="13">
        <v>28.9</v>
      </c>
      <c r="F97" s="13" t="s">
        <v>11</v>
      </c>
      <c r="G97" s="13">
        <f>WEEKDAY('Coffe sales'!$A97)</f>
        <v>6</v>
      </c>
      <c r="H97" s="13">
        <f>HOUR('Coffe sales'!$B97)</f>
        <v>10</v>
      </c>
    </row>
    <row r="98" spans="1:8" x14ac:dyDescent="0.25">
      <c r="A98" s="24">
        <v>45387</v>
      </c>
      <c r="B98" s="12">
        <v>45387.462669479166</v>
      </c>
      <c r="C98" s="13" t="s">
        <v>3</v>
      </c>
      <c r="D98" s="13" t="s">
        <v>110</v>
      </c>
      <c r="E98" s="13">
        <v>28.9</v>
      </c>
      <c r="F98" s="13" t="s">
        <v>28</v>
      </c>
      <c r="G98" s="13">
        <f>WEEKDAY('Coffe sales'!$A98)</f>
        <v>6</v>
      </c>
      <c r="H98" s="13">
        <f>HOUR('Coffe sales'!$B98)</f>
        <v>11</v>
      </c>
    </row>
    <row r="99" spans="1:8" x14ac:dyDescent="0.25">
      <c r="A99" s="24">
        <v>45387</v>
      </c>
      <c r="B99" s="12">
        <v>45387.510046006944</v>
      </c>
      <c r="C99" s="13" t="s">
        <v>3</v>
      </c>
      <c r="D99" s="13" t="s">
        <v>111</v>
      </c>
      <c r="E99" s="13">
        <v>33.799999999999997</v>
      </c>
      <c r="F99" s="13" t="s">
        <v>14</v>
      </c>
      <c r="G99" s="13">
        <f>WEEKDAY('Coffe sales'!$A99)</f>
        <v>6</v>
      </c>
      <c r="H99" s="13">
        <f>HOUR('Coffe sales'!$B99)</f>
        <v>12</v>
      </c>
    </row>
    <row r="100" spans="1:8" x14ac:dyDescent="0.25">
      <c r="A100" s="24">
        <v>45387</v>
      </c>
      <c r="B100" s="12">
        <v>45387.599772997688</v>
      </c>
      <c r="C100" s="13" t="s">
        <v>3</v>
      </c>
      <c r="D100" s="13" t="s">
        <v>112</v>
      </c>
      <c r="E100" s="13">
        <v>38.700000000000003</v>
      </c>
      <c r="F100" s="13" t="s">
        <v>7</v>
      </c>
      <c r="G100" s="13">
        <f>WEEKDAY('Coffe sales'!$A100)</f>
        <v>6</v>
      </c>
      <c r="H100" s="13">
        <f>HOUR('Coffe sales'!$B100)</f>
        <v>14</v>
      </c>
    </row>
    <row r="101" spans="1:8" x14ac:dyDescent="0.25">
      <c r="A101" s="24">
        <v>45388</v>
      </c>
      <c r="B101" s="12">
        <v>45388.522585625004</v>
      </c>
      <c r="C101" s="13" t="s">
        <v>3</v>
      </c>
      <c r="D101" s="13" t="s">
        <v>113</v>
      </c>
      <c r="E101" s="13">
        <v>33.799999999999997</v>
      </c>
      <c r="F101" s="13" t="s">
        <v>14</v>
      </c>
      <c r="G101" s="13">
        <f>WEEKDAY('Coffe sales'!$A101)</f>
        <v>7</v>
      </c>
      <c r="H101" s="13">
        <f>HOUR('Coffe sales'!$B101)</f>
        <v>12</v>
      </c>
    </row>
    <row r="102" spans="1:8" x14ac:dyDescent="0.25">
      <c r="A102" s="24">
        <v>45389</v>
      </c>
      <c r="B102" s="12">
        <v>45389.594733206017</v>
      </c>
      <c r="C102" s="13" t="s">
        <v>3</v>
      </c>
      <c r="D102" s="13" t="s">
        <v>114</v>
      </c>
      <c r="E102" s="13">
        <v>28.9</v>
      </c>
      <c r="F102" s="13" t="s">
        <v>28</v>
      </c>
      <c r="G102" s="13">
        <f>WEEKDAY('Coffe sales'!$A102)</f>
        <v>1</v>
      </c>
      <c r="H102" s="13">
        <f>HOUR('Coffe sales'!$B102)</f>
        <v>14</v>
      </c>
    </row>
    <row r="103" spans="1:8" x14ac:dyDescent="0.25">
      <c r="A103" s="24">
        <v>45389</v>
      </c>
      <c r="B103" s="12">
        <v>45389.750886666669</v>
      </c>
      <c r="C103" s="13" t="s">
        <v>3</v>
      </c>
      <c r="D103" s="13" t="s">
        <v>115</v>
      </c>
      <c r="E103" s="13">
        <v>38.700000000000003</v>
      </c>
      <c r="F103" s="13" t="s">
        <v>9</v>
      </c>
      <c r="G103" s="13">
        <f>WEEKDAY('Coffe sales'!$A103)</f>
        <v>1</v>
      </c>
      <c r="H103" s="13">
        <f>HOUR('Coffe sales'!$B103)</f>
        <v>18</v>
      </c>
    </row>
    <row r="104" spans="1:8" x14ac:dyDescent="0.25">
      <c r="A104" s="24">
        <v>45390</v>
      </c>
      <c r="B104" s="12">
        <v>45390.457188726854</v>
      </c>
      <c r="C104" s="13" t="s">
        <v>3</v>
      </c>
      <c r="D104" s="13" t="s">
        <v>116</v>
      </c>
      <c r="E104" s="13">
        <v>33.799999999999997</v>
      </c>
      <c r="F104" s="13" t="s">
        <v>14</v>
      </c>
      <c r="G104" s="13">
        <f>WEEKDAY('Coffe sales'!$A104)</f>
        <v>2</v>
      </c>
      <c r="H104" s="13">
        <f>HOUR('Coffe sales'!$B104)</f>
        <v>10</v>
      </c>
    </row>
    <row r="105" spans="1:8" x14ac:dyDescent="0.25">
      <c r="A105" s="24">
        <v>45390</v>
      </c>
      <c r="B105" s="12">
        <v>45390.457957847226</v>
      </c>
      <c r="C105" s="13" t="s">
        <v>3</v>
      </c>
      <c r="D105" s="13" t="s">
        <v>117</v>
      </c>
      <c r="E105" s="13">
        <v>38.700000000000003</v>
      </c>
      <c r="F105" s="13" t="s">
        <v>43</v>
      </c>
      <c r="G105" s="13">
        <f>WEEKDAY('Coffe sales'!$A105)</f>
        <v>2</v>
      </c>
      <c r="H105" s="13">
        <f>HOUR('Coffe sales'!$B105)</f>
        <v>10</v>
      </c>
    </row>
    <row r="106" spans="1:8" x14ac:dyDescent="0.25">
      <c r="A106" s="24">
        <v>45390</v>
      </c>
      <c r="B106" s="12">
        <v>45390.461655439816</v>
      </c>
      <c r="C106" s="13" t="s">
        <v>3</v>
      </c>
      <c r="D106" s="13" t="s">
        <v>118</v>
      </c>
      <c r="E106" s="13">
        <v>38.700000000000003</v>
      </c>
      <c r="F106" s="13" t="s">
        <v>43</v>
      </c>
      <c r="G106" s="13">
        <f>WEEKDAY('Coffe sales'!$A106)</f>
        <v>2</v>
      </c>
      <c r="H106" s="13">
        <f>HOUR('Coffe sales'!$B106)</f>
        <v>11</v>
      </c>
    </row>
    <row r="107" spans="1:8" x14ac:dyDescent="0.25">
      <c r="A107" s="24">
        <v>45390</v>
      </c>
      <c r="B107" s="12">
        <v>45390.762612418985</v>
      </c>
      <c r="C107" s="13" t="s">
        <v>3</v>
      </c>
      <c r="D107" s="13" t="s">
        <v>119</v>
      </c>
      <c r="E107" s="13">
        <v>28.9</v>
      </c>
      <c r="F107" s="13" t="s">
        <v>11</v>
      </c>
      <c r="G107" s="13">
        <f>WEEKDAY('Coffe sales'!$A107)</f>
        <v>2</v>
      </c>
      <c r="H107" s="13">
        <f>HOUR('Coffe sales'!$B107)</f>
        <v>18</v>
      </c>
    </row>
    <row r="108" spans="1:8" x14ac:dyDescent="0.25">
      <c r="A108" s="24">
        <v>45390</v>
      </c>
      <c r="B108" s="12">
        <v>45390.808324861115</v>
      </c>
      <c r="C108" s="13" t="s">
        <v>3</v>
      </c>
      <c r="D108" s="13" t="s">
        <v>120</v>
      </c>
      <c r="E108" s="13">
        <v>38.700000000000003</v>
      </c>
      <c r="F108" s="13" t="s">
        <v>43</v>
      </c>
      <c r="G108" s="13">
        <f>WEEKDAY('Coffe sales'!$A108)</f>
        <v>2</v>
      </c>
      <c r="H108" s="13">
        <f>HOUR('Coffe sales'!$B108)</f>
        <v>19</v>
      </c>
    </row>
    <row r="109" spans="1:8" x14ac:dyDescent="0.25">
      <c r="A109" s="24">
        <v>45391</v>
      </c>
      <c r="B109" s="12">
        <v>45391.633202777775</v>
      </c>
      <c r="C109" s="13" t="s">
        <v>3</v>
      </c>
      <c r="D109" s="13" t="s">
        <v>121</v>
      </c>
      <c r="E109" s="13">
        <v>38.700000000000003</v>
      </c>
      <c r="F109" s="13" t="s">
        <v>9</v>
      </c>
      <c r="G109" s="13">
        <f>WEEKDAY('Coffe sales'!$A109)</f>
        <v>3</v>
      </c>
      <c r="H109" s="13">
        <f>HOUR('Coffe sales'!$B109)</f>
        <v>15</v>
      </c>
    </row>
    <row r="110" spans="1:8" x14ac:dyDescent="0.25">
      <c r="A110" s="24">
        <v>45392</v>
      </c>
      <c r="B110" s="12">
        <v>45392.74688939815</v>
      </c>
      <c r="C110" s="13" t="s">
        <v>3</v>
      </c>
      <c r="D110" s="13" t="s">
        <v>122</v>
      </c>
      <c r="E110" s="13">
        <v>24</v>
      </c>
      <c r="F110" s="13" t="s">
        <v>35</v>
      </c>
      <c r="G110" s="13">
        <f>WEEKDAY('Coffe sales'!$A110)</f>
        <v>4</v>
      </c>
      <c r="H110" s="13">
        <f>HOUR('Coffe sales'!$B110)</f>
        <v>17</v>
      </c>
    </row>
    <row r="111" spans="1:8" x14ac:dyDescent="0.25">
      <c r="A111" s="24">
        <v>45392</v>
      </c>
      <c r="B111" s="12">
        <v>45392.836173449075</v>
      </c>
      <c r="C111" s="13" t="s">
        <v>3</v>
      </c>
      <c r="D111" s="13" t="s">
        <v>123</v>
      </c>
      <c r="E111" s="13">
        <v>38.700000000000003</v>
      </c>
      <c r="F111" s="13" t="s">
        <v>7</v>
      </c>
      <c r="G111" s="13">
        <f>WEEKDAY('Coffe sales'!$A111)</f>
        <v>4</v>
      </c>
      <c r="H111" s="13">
        <f>HOUR('Coffe sales'!$B111)</f>
        <v>20</v>
      </c>
    </row>
    <row r="112" spans="1:8" x14ac:dyDescent="0.25">
      <c r="A112" s="24">
        <v>45393</v>
      </c>
      <c r="B112" s="12">
        <v>45393.445406886574</v>
      </c>
      <c r="C112" s="13" t="s">
        <v>3</v>
      </c>
      <c r="D112" s="13" t="s">
        <v>124</v>
      </c>
      <c r="E112" s="13">
        <v>28.9</v>
      </c>
      <c r="F112" s="13" t="s">
        <v>11</v>
      </c>
      <c r="G112" s="13">
        <f>WEEKDAY('Coffe sales'!$A112)</f>
        <v>5</v>
      </c>
      <c r="H112" s="13">
        <f>HOUR('Coffe sales'!$B112)</f>
        <v>10</v>
      </c>
    </row>
    <row r="113" spans="1:8" x14ac:dyDescent="0.25">
      <c r="A113" s="24">
        <v>45395</v>
      </c>
      <c r="B113" s="12">
        <v>45395.67921224537</v>
      </c>
      <c r="C113" s="13" t="s">
        <v>3</v>
      </c>
      <c r="D113" s="13" t="s">
        <v>125</v>
      </c>
      <c r="E113" s="13">
        <v>38.700000000000003</v>
      </c>
      <c r="F113" s="13" t="s">
        <v>43</v>
      </c>
      <c r="G113" s="13">
        <f>WEEKDAY('Coffe sales'!$A113)</f>
        <v>7</v>
      </c>
      <c r="H113" s="13">
        <f>HOUR('Coffe sales'!$B113)</f>
        <v>16</v>
      </c>
    </row>
    <row r="114" spans="1:8" x14ac:dyDescent="0.25">
      <c r="A114" s="24">
        <v>45395</v>
      </c>
      <c r="B114" s="12">
        <v>45395.744051226851</v>
      </c>
      <c r="C114" s="13" t="s">
        <v>3</v>
      </c>
      <c r="D114" s="13" t="s">
        <v>126</v>
      </c>
      <c r="E114" s="13">
        <v>38.700000000000003</v>
      </c>
      <c r="F114" s="13" t="s">
        <v>43</v>
      </c>
      <c r="G114" s="13">
        <f>WEEKDAY('Coffe sales'!$A114)</f>
        <v>7</v>
      </c>
      <c r="H114" s="13">
        <f>HOUR('Coffe sales'!$B114)</f>
        <v>17</v>
      </c>
    </row>
    <row r="115" spans="1:8" x14ac:dyDescent="0.25">
      <c r="A115" s="24">
        <v>45396</v>
      </c>
      <c r="B115" s="12">
        <v>45396.517118379626</v>
      </c>
      <c r="C115" s="13" t="s">
        <v>3</v>
      </c>
      <c r="D115" s="13" t="s">
        <v>127</v>
      </c>
      <c r="E115" s="13">
        <v>38.700000000000003</v>
      </c>
      <c r="F115" s="13" t="s">
        <v>43</v>
      </c>
      <c r="G115" s="13">
        <f>WEEKDAY('Coffe sales'!$A115)</f>
        <v>1</v>
      </c>
      <c r="H115" s="13">
        <f>HOUR('Coffe sales'!$B115)</f>
        <v>12</v>
      </c>
    </row>
    <row r="116" spans="1:8" x14ac:dyDescent="0.25">
      <c r="A116" s="24">
        <v>45396</v>
      </c>
      <c r="B116" s="12">
        <v>45396.556826481479</v>
      </c>
      <c r="C116" s="13" t="s">
        <v>3</v>
      </c>
      <c r="D116" s="13" t="s">
        <v>128</v>
      </c>
      <c r="E116" s="13">
        <v>28.9</v>
      </c>
      <c r="F116" s="13" t="s">
        <v>28</v>
      </c>
      <c r="G116" s="13">
        <f>WEEKDAY('Coffe sales'!$A116)</f>
        <v>1</v>
      </c>
      <c r="H116" s="13">
        <f>HOUR('Coffe sales'!$B116)</f>
        <v>13</v>
      </c>
    </row>
    <row r="117" spans="1:8" x14ac:dyDescent="0.25">
      <c r="A117" s="24">
        <v>45396</v>
      </c>
      <c r="B117" s="12">
        <v>45396.77661630787</v>
      </c>
      <c r="C117" s="13" t="s">
        <v>3</v>
      </c>
      <c r="D117" s="13" t="s">
        <v>129</v>
      </c>
      <c r="E117" s="13">
        <v>38.700000000000003</v>
      </c>
      <c r="F117" s="13" t="s">
        <v>43</v>
      </c>
      <c r="G117" s="13">
        <f>WEEKDAY('Coffe sales'!$A117)</f>
        <v>1</v>
      </c>
      <c r="H117" s="13">
        <f>HOUR('Coffe sales'!$B117)</f>
        <v>18</v>
      </c>
    </row>
    <row r="118" spans="1:8" x14ac:dyDescent="0.25">
      <c r="A118" s="24">
        <v>45398</v>
      </c>
      <c r="B118" s="12">
        <v>45398.448908634258</v>
      </c>
      <c r="C118" s="13" t="s">
        <v>3</v>
      </c>
      <c r="D118" s="13" t="s">
        <v>130</v>
      </c>
      <c r="E118" s="13">
        <v>33.799999999999997</v>
      </c>
      <c r="F118" s="13" t="s">
        <v>14</v>
      </c>
      <c r="G118" s="13">
        <f>WEEKDAY('Coffe sales'!$A118)</f>
        <v>3</v>
      </c>
      <c r="H118" s="13">
        <f>HOUR('Coffe sales'!$B118)</f>
        <v>10</v>
      </c>
    </row>
    <row r="119" spans="1:8" x14ac:dyDescent="0.25">
      <c r="A119" s="24">
        <v>45398</v>
      </c>
      <c r="B119" s="12">
        <v>45398.52832957176</v>
      </c>
      <c r="C119" s="13" t="s">
        <v>3</v>
      </c>
      <c r="D119" s="13" t="s">
        <v>131</v>
      </c>
      <c r="E119" s="13">
        <v>38.700000000000003</v>
      </c>
      <c r="F119" s="13" t="s">
        <v>18</v>
      </c>
      <c r="G119" s="13">
        <f>WEEKDAY('Coffe sales'!$A119)</f>
        <v>3</v>
      </c>
      <c r="H119" s="13">
        <f>HOUR('Coffe sales'!$B119)</f>
        <v>12</v>
      </c>
    </row>
    <row r="120" spans="1:8" x14ac:dyDescent="0.25">
      <c r="A120" s="24">
        <v>45398</v>
      </c>
      <c r="B120" s="12">
        <v>45398.627278807871</v>
      </c>
      <c r="C120" s="13" t="s">
        <v>3</v>
      </c>
      <c r="D120" s="13" t="s">
        <v>132</v>
      </c>
      <c r="E120" s="13">
        <v>28.9</v>
      </c>
      <c r="F120" s="13" t="s">
        <v>11</v>
      </c>
      <c r="G120" s="13">
        <f>WEEKDAY('Coffe sales'!$A120)</f>
        <v>3</v>
      </c>
      <c r="H120" s="13">
        <f>HOUR('Coffe sales'!$B120)</f>
        <v>15</v>
      </c>
    </row>
    <row r="121" spans="1:8" x14ac:dyDescent="0.25">
      <c r="A121" s="24">
        <v>45399</v>
      </c>
      <c r="B121" s="12">
        <v>45399.572224317133</v>
      </c>
      <c r="C121" s="13" t="s">
        <v>3</v>
      </c>
      <c r="D121" s="13" t="s">
        <v>133</v>
      </c>
      <c r="E121" s="13">
        <v>24</v>
      </c>
      <c r="F121" s="13" t="s">
        <v>35</v>
      </c>
      <c r="G121" s="13">
        <f>WEEKDAY('Coffe sales'!$A121)</f>
        <v>4</v>
      </c>
      <c r="H121" s="13">
        <f>HOUR('Coffe sales'!$B121)</f>
        <v>13</v>
      </c>
    </row>
    <row r="122" spans="1:8" x14ac:dyDescent="0.25">
      <c r="A122" s="24">
        <v>45399</v>
      </c>
      <c r="B122" s="12">
        <v>45399.709434594908</v>
      </c>
      <c r="C122" s="13" t="s">
        <v>3</v>
      </c>
      <c r="D122" s="13" t="s">
        <v>134</v>
      </c>
      <c r="E122" s="13">
        <v>38.700000000000003</v>
      </c>
      <c r="F122" s="13" t="s">
        <v>43</v>
      </c>
      <c r="G122" s="13">
        <f>WEEKDAY('Coffe sales'!$A122)</f>
        <v>4</v>
      </c>
      <c r="H122" s="13">
        <f>HOUR('Coffe sales'!$B122)</f>
        <v>17</v>
      </c>
    </row>
    <row r="123" spans="1:8" x14ac:dyDescent="0.25">
      <c r="A123" s="24">
        <v>45399</v>
      </c>
      <c r="B123" s="12">
        <v>45399.759759594905</v>
      </c>
      <c r="C123" s="13" t="s">
        <v>3</v>
      </c>
      <c r="D123" s="13" t="s">
        <v>135</v>
      </c>
      <c r="E123" s="13">
        <v>28.9</v>
      </c>
      <c r="F123" s="13" t="s">
        <v>28</v>
      </c>
      <c r="G123" s="13">
        <f>WEEKDAY('Coffe sales'!$A123)</f>
        <v>4</v>
      </c>
      <c r="H123" s="13">
        <f>HOUR('Coffe sales'!$B123)</f>
        <v>18</v>
      </c>
    </row>
    <row r="124" spans="1:8" x14ac:dyDescent="0.25">
      <c r="A124" s="24">
        <v>45400</v>
      </c>
      <c r="B124" s="12">
        <v>45400.575841666665</v>
      </c>
      <c r="C124" s="13" t="s">
        <v>3</v>
      </c>
      <c r="D124" s="13" t="s">
        <v>136</v>
      </c>
      <c r="E124" s="13">
        <v>33.799999999999997</v>
      </c>
      <c r="F124" s="13" t="s">
        <v>14</v>
      </c>
      <c r="G124" s="13">
        <f>WEEKDAY('Coffe sales'!$A124)</f>
        <v>5</v>
      </c>
      <c r="H124" s="13">
        <f>HOUR('Coffe sales'!$B124)</f>
        <v>13</v>
      </c>
    </row>
    <row r="125" spans="1:8" x14ac:dyDescent="0.25">
      <c r="A125" s="24">
        <v>45400</v>
      </c>
      <c r="B125" s="12">
        <v>45400.607173819444</v>
      </c>
      <c r="C125" s="13" t="s">
        <v>3</v>
      </c>
      <c r="D125" s="13" t="s">
        <v>137</v>
      </c>
      <c r="E125" s="13">
        <v>38.700000000000003</v>
      </c>
      <c r="F125" s="13" t="s">
        <v>43</v>
      </c>
      <c r="G125" s="13">
        <f>WEEKDAY('Coffe sales'!$A125)</f>
        <v>5</v>
      </c>
      <c r="H125" s="13">
        <f>HOUR('Coffe sales'!$B125)</f>
        <v>14</v>
      </c>
    </row>
    <row r="126" spans="1:8" x14ac:dyDescent="0.25">
      <c r="A126" s="24">
        <v>45401</v>
      </c>
      <c r="B126" s="12">
        <v>45401.582570185186</v>
      </c>
      <c r="C126" s="13" t="s">
        <v>3</v>
      </c>
      <c r="D126" s="13" t="s">
        <v>138</v>
      </c>
      <c r="E126" s="13">
        <v>38.700000000000003</v>
      </c>
      <c r="F126" s="13" t="s">
        <v>9</v>
      </c>
      <c r="G126" s="13">
        <f>WEEKDAY('Coffe sales'!$A126)</f>
        <v>6</v>
      </c>
      <c r="H126" s="13">
        <f>HOUR('Coffe sales'!$B126)</f>
        <v>13</v>
      </c>
    </row>
    <row r="127" spans="1:8" x14ac:dyDescent="0.25">
      <c r="A127" s="24">
        <v>45402</v>
      </c>
      <c r="B127" s="12">
        <v>45402.505968761572</v>
      </c>
      <c r="C127" s="13" t="s">
        <v>3</v>
      </c>
      <c r="D127" s="13" t="s">
        <v>139</v>
      </c>
      <c r="E127" s="13">
        <v>33.799999999999997</v>
      </c>
      <c r="F127" s="13" t="s">
        <v>14</v>
      </c>
      <c r="G127" s="13">
        <f>WEEKDAY('Coffe sales'!$A127)</f>
        <v>7</v>
      </c>
      <c r="H127" s="13">
        <f>HOUR('Coffe sales'!$B127)</f>
        <v>12</v>
      </c>
    </row>
    <row r="128" spans="1:8" x14ac:dyDescent="0.25">
      <c r="A128" s="24">
        <v>45402</v>
      </c>
      <c r="B128" s="12">
        <v>45402.65931884259</v>
      </c>
      <c r="C128" s="13" t="s">
        <v>3</v>
      </c>
      <c r="D128" s="13" t="s">
        <v>140</v>
      </c>
      <c r="E128" s="13">
        <v>32.82</v>
      </c>
      <c r="F128" s="13" t="s">
        <v>14</v>
      </c>
      <c r="G128" s="13">
        <f>WEEKDAY('Coffe sales'!$A128)</f>
        <v>7</v>
      </c>
      <c r="H128" s="13">
        <f>HOUR('Coffe sales'!$B128)</f>
        <v>15</v>
      </c>
    </row>
    <row r="129" spans="1:8" x14ac:dyDescent="0.25">
      <c r="A129" s="24">
        <v>45402</v>
      </c>
      <c r="B129" s="12">
        <v>45402.76923027778</v>
      </c>
      <c r="C129" s="13" t="s">
        <v>3</v>
      </c>
      <c r="D129" s="13" t="s">
        <v>141</v>
      </c>
      <c r="E129" s="13">
        <v>37.72</v>
      </c>
      <c r="F129" s="13" t="s">
        <v>43</v>
      </c>
      <c r="G129" s="13">
        <f>WEEKDAY('Coffe sales'!$A129)</f>
        <v>7</v>
      </c>
      <c r="H129" s="13">
        <f>HOUR('Coffe sales'!$B129)</f>
        <v>18</v>
      </c>
    </row>
    <row r="130" spans="1:8" x14ac:dyDescent="0.25">
      <c r="A130" s="24">
        <v>45402</v>
      </c>
      <c r="B130" s="12">
        <v>45402.813140243059</v>
      </c>
      <c r="C130" s="13" t="s">
        <v>3</v>
      </c>
      <c r="D130" s="13" t="s">
        <v>142</v>
      </c>
      <c r="E130" s="13">
        <v>37.72</v>
      </c>
      <c r="F130" s="13" t="s">
        <v>7</v>
      </c>
      <c r="G130" s="13">
        <f>WEEKDAY('Coffe sales'!$A130)</f>
        <v>7</v>
      </c>
      <c r="H130" s="13">
        <f>HOUR('Coffe sales'!$B130)</f>
        <v>19</v>
      </c>
    </row>
    <row r="131" spans="1:8" x14ac:dyDescent="0.25">
      <c r="A131" s="24">
        <v>45404</v>
      </c>
      <c r="B131" s="12">
        <v>45404.478785868057</v>
      </c>
      <c r="C131" s="13" t="s">
        <v>3</v>
      </c>
      <c r="D131" s="13" t="s">
        <v>143</v>
      </c>
      <c r="E131" s="13">
        <v>32.82</v>
      </c>
      <c r="F131" s="13" t="s">
        <v>14</v>
      </c>
      <c r="G131" s="13">
        <f>WEEKDAY('Coffe sales'!$A131)</f>
        <v>2</v>
      </c>
      <c r="H131" s="13">
        <f>HOUR('Coffe sales'!$B131)</f>
        <v>11</v>
      </c>
    </row>
    <row r="132" spans="1:8" x14ac:dyDescent="0.25">
      <c r="A132" s="24">
        <v>45405</v>
      </c>
      <c r="B132" s="12">
        <v>45405.821154687503</v>
      </c>
      <c r="C132" s="13" t="s">
        <v>3</v>
      </c>
      <c r="D132" s="13" t="s">
        <v>144</v>
      </c>
      <c r="E132" s="13">
        <v>32.82</v>
      </c>
      <c r="F132" s="13" t="s">
        <v>14</v>
      </c>
      <c r="G132" s="13">
        <f>WEEKDAY('Coffe sales'!$A132)</f>
        <v>3</v>
      </c>
      <c r="H132" s="13">
        <f>HOUR('Coffe sales'!$B132)</f>
        <v>19</v>
      </c>
    </row>
    <row r="133" spans="1:8" x14ac:dyDescent="0.25">
      <c r="A133" s="24">
        <v>45406</v>
      </c>
      <c r="B133" s="12">
        <v>45406.43156582176</v>
      </c>
      <c r="C133" s="13" t="s">
        <v>3</v>
      </c>
      <c r="D133" s="13" t="s">
        <v>145</v>
      </c>
      <c r="E133" s="13">
        <v>32.82</v>
      </c>
      <c r="F133" s="13" t="s">
        <v>14</v>
      </c>
      <c r="G133" s="13">
        <f>WEEKDAY('Coffe sales'!$A133)</f>
        <v>4</v>
      </c>
      <c r="H133" s="13">
        <f>HOUR('Coffe sales'!$B133)</f>
        <v>10</v>
      </c>
    </row>
    <row r="134" spans="1:8" x14ac:dyDescent="0.25">
      <c r="A134" s="24">
        <v>45406</v>
      </c>
      <c r="B134" s="12">
        <v>45406.474839143521</v>
      </c>
      <c r="C134" s="13" t="s">
        <v>3</v>
      </c>
      <c r="D134" s="13" t="s">
        <v>146</v>
      </c>
      <c r="E134" s="13">
        <v>32.82</v>
      </c>
      <c r="F134" s="13" t="s">
        <v>14</v>
      </c>
      <c r="G134" s="13">
        <f>WEEKDAY('Coffe sales'!$A134)</f>
        <v>4</v>
      </c>
      <c r="H134" s="13">
        <f>HOUR('Coffe sales'!$B134)</f>
        <v>11</v>
      </c>
    </row>
    <row r="135" spans="1:8" x14ac:dyDescent="0.25">
      <c r="A135" s="24">
        <v>45406</v>
      </c>
      <c r="B135" s="12">
        <v>45406.481554942133</v>
      </c>
      <c r="C135" s="13" t="s">
        <v>3</v>
      </c>
      <c r="D135" s="13" t="s">
        <v>147</v>
      </c>
      <c r="E135" s="13">
        <v>32.82</v>
      </c>
      <c r="F135" s="13" t="s">
        <v>14</v>
      </c>
      <c r="G135" s="13">
        <f>WEEKDAY('Coffe sales'!$A135)</f>
        <v>4</v>
      </c>
      <c r="H135" s="13">
        <f>HOUR('Coffe sales'!$B135)</f>
        <v>11</v>
      </c>
    </row>
    <row r="136" spans="1:8" x14ac:dyDescent="0.25">
      <c r="A136" s="24">
        <v>45406</v>
      </c>
      <c r="B136" s="12">
        <v>45406.819328506943</v>
      </c>
      <c r="C136" s="13" t="s">
        <v>3</v>
      </c>
      <c r="D136" s="13" t="s">
        <v>148</v>
      </c>
      <c r="E136" s="13">
        <v>32.82</v>
      </c>
      <c r="F136" s="13" t="s">
        <v>14</v>
      </c>
      <c r="G136" s="13">
        <f>WEEKDAY('Coffe sales'!$A136)</f>
        <v>4</v>
      </c>
      <c r="H136" s="13">
        <f>HOUR('Coffe sales'!$B136)</f>
        <v>19</v>
      </c>
    </row>
    <row r="137" spans="1:8" x14ac:dyDescent="0.25">
      <c r="A137" s="24">
        <v>45407</v>
      </c>
      <c r="B137" s="12">
        <v>45407.448704363429</v>
      </c>
      <c r="C137" s="13" t="s">
        <v>3</v>
      </c>
      <c r="D137" s="13" t="s">
        <v>149</v>
      </c>
      <c r="E137" s="13">
        <v>27.92</v>
      </c>
      <c r="F137" s="13" t="s">
        <v>11</v>
      </c>
      <c r="G137" s="13">
        <f>WEEKDAY('Coffe sales'!$A137)</f>
        <v>5</v>
      </c>
      <c r="H137" s="13">
        <f>HOUR('Coffe sales'!$B137)</f>
        <v>10</v>
      </c>
    </row>
    <row r="138" spans="1:8" x14ac:dyDescent="0.25">
      <c r="A138" s="24">
        <v>45408</v>
      </c>
      <c r="B138" s="12">
        <v>45408.501048379629</v>
      </c>
      <c r="C138" s="13" t="s">
        <v>3</v>
      </c>
      <c r="D138" s="13" t="s">
        <v>150</v>
      </c>
      <c r="E138" s="13">
        <v>37.72</v>
      </c>
      <c r="F138" s="13" t="s">
        <v>7</v>
      </c>
      <c r="G138" s="13">
        <f>WEEKDAY('Coffe sales'!$A138)</f>
        <v>6</v>
      </c>
      <c r="H138" s="13">
        <f>HOUR('Coffe sales'!$B138)</f>
        <v>12</v>
      </c>
    </row>
    <row r="139" spans="1:8" x14ac:dyDescent="0.25">
      <c r="A139" s="24">
        <v>45408</v>
      </c>
      <c r="B139" s="12">
        <v>45408.563521956021</v>
      </c>
      <c r="C139" s="13" t="s">
        <v>3</v>
      </c>
      <c r="D139" s="13" t="s">
        <v>151</v>
      </c>
      <c r="E139" s="13">
        <v>37.72</v>
      </c>
      <c r="F139" s="13" t="s">
        <v>43</v>
      </c>
      <c r="G139" s="13">
        <f>WEEKDAY('Coffe sales'!$A139)</f>
        <v>6</v>
      </c>
      <c r="H139" s="13">
        <f>HOUR('Coffe sales'!$B139)</f>
        <v>13</v>
      </c>
    </row>
    <row r="140" spans="1:8" x14ac:dyDescent="0.25">
      <c r="A140" s="24">
        <v>45408</v>
      </c>
      <c r="B140" s="12">
        <v>45408.682945763889</v>
      </c>
      <c r="C140" s="13" t="s">
        <v>3</v>
      </c>
      <c r="D140" s="13" t="s">
        <v>152</v>
      </c>
      <c r="E140" s="13">
        <v>27.92</v>
      </c>
      <c r="F140" s="13" t="s">
        <v>28</v>
      </c>
      <c r="G140" s="13">
        <f>WEEKDAY('Coffe sales'!$A140)</f>
        <v>6</v>
      </c>
      <c r="H140" s="13">
        <f>HOUR('Coffe sales'!$B140)</f>
        <v>16</v>
      </c>
    </row>
    <row r="141" spans="1:8" x14ac:dyDescent="0.25">
      <c r="A141" s="24">
        <v>45408</v>
      </c>
      <c r="B141" s="12">
        <v>45408.683724537033</v>
      </c>
      <c r="C141" s="13" t="s">
        <v>3</v>
      </c>
      <c r="D141" s="13" t="s">
        <v>153</v>
      </c>
      <c r="E141" s="13">
        <v>27.92</v>
      </c>
      <c r="F141" s="13" t="s">
        <v>11</v>
      </c>
      <c r="G141" s="13">
        <f>WEEKDAY('Coffe sales'!$A141)</f>
        <v>6</v>
      </c>
      <c r="H141" s="13">
        <f>HOUR('Coffe sales'!$B141)</f>
        <v>16</v>
      </c>
    </row>
    <row r="142" spans="1:8" x14ac:dyDescent="0.25">
      <c r="A142" s="24">
        <v>45410</v>
      </c>
      <c r="B142" s="12">
        <v>45410.520946168981</v>
      </c>
      <c r="C142" s="13" t="s">
        <v>3</v>
      </c>
      <c r="D142" s="13" t="s">
        <v>154</v>
      </c>
      <c r="E142" s="13">
        <v>37.72</v>
      </c>
      <c r="F142" s="13" t="s">
        <v>43</v>
      </c>
      <c r="G142" s="13">
        <f>WEEKDAY('Coffe sales'!$A142)</f>
        <v>1</v>
      </c>
      <c r="H142" s="13">
        <f>HOUR('Coffe sales'!$B142)</f>
        <v>12</v>
      </c>
    </row>
    <row r="143" spans="1:8" x14ac:dyDescent="0.25">
      <c r="A143" s="24">
        <v>45411</v>
      </c>
      <c r="B143" s="12">
        <v>45411.476757766206</v>
      </c>
      <c r="C143" s="13" t="s">
        <v>3</v>
      </c>
      <c r="D143" s="13" t="s">
        <v>155</v>
      </c>
      <c r="E143" s="13">
        <v>27.92</v>
      </c>
      <c r="F143" s="13" t="s">
        <v>28</v>
      </c>
      <c r="G143" s="13">
        <f>WEEKDAY('Coffe sales'!$A143)</f>
        <v>2</v>
      </c>
      <c r="H143" s="13">
        <f>HOUR('Coffe sales'!$B143)</f>
        <v>11</v>
      </c>
    </row>
    <row r="144" spans="1:8" x14ac:dyDescent="0.25">
      <c r="A144" s="24">
        <v>45412</v>
      </c>
      <c r="B144" s="12">
        <v>45412.428258020831</v>
      </c>
      <c r="C144" s="13" t="s">
        <v>3</v>
      </c>
      <c r="D144" s="13" t="s">
        <v>156</v>
      </c>
      <c r="E144" s="13">
        <v>37.72</v>
      </c>
      <c r="F144" s="13" t="s">
        <v>7</v>
      </c>
      <c r="G144" s="13">
        <f>WEEKDAY('Coffe sales'!$A144)</f>
        <v>3</v>
      </c>
      <c r="H144" s="13">
        <f>HOUR('Coffe sales'!$B144)</f>
        <v>10</v>
      </c>
    </row>
    <row r="145" spans="1:8" x14ac:dyDescent="0.25">
      <c r="A145" s="24">
        <v>45414</v>
      </c>
      <c r="B145" s="12">
        <v>45414.440228541665</v>
      </c>
      <c r="C145" s="13" t="s">
        <v>3</v>
      </c>
      <c r="D145" s="13" t="s">
        <v>157</v>
      </c>
      <c r="E145" s="13">
        <v>27.92</v>
      </c>
      <c r="F145" s="13" t="s">
        <v>11</v>
      </c>
      <c r="G145" s="13">
        <f>WEEKDAY('Coffe sales'!$A145)</f>
        <v>5</v>
      </c>
      <c r="H145" s="13">
        <f>HOUR('Coffe sales'!$B145)</f>
        <v>10</v>
      </c>
    </row>
    <row r="146" spans="1:8" x14ac:dyDescent="0.25">
      <c r="A146" s="24">
        <v>45414</v>
      </c>
      <c r="B146" s="12">
        <v>45414.775256226851</v>
      </c>
      <c r="C146" s="13" t="s">
        <v>3</v>
      </c>
      <c r="D146" s="13" t="s">
        <v>158</v>
      </c>
      <c r="E146" s="13">
        <v>37.72</v>
      </c>
      <c r="F146" s="13" t="s">
        <v>43</v>
      </c>
      <c r="G146" s="13">
        <f>WEEKDAY('Coffe sales'!$A146)</f>
        <v>5</v>
      </c>
      <c r="H146" s="13">
        <f>HOUR('Coffe sales'!$B146)</f>
        <v>18</v>
      </c>
    </row>
    <row r="147" spans="1:8" x14ac:dyDescent="0.25">
      <c r="A147" s="24">
        <v>45414</v>
      </c>
      <c r="B147" s="12">
        <v>45414.804549583336</v>
      </c>
      <c r="C147" s="13" t="s">
        <v>3</v>
      </c>
      <c r="D147" s="13" t="s">
        <v>159</v>
      </c>
      <c r="E147" s="13">
        <v>37.72</v>
      </c>
      <c r="F147" s="13" t="s">
        <v>7</v>
      </c>
      <c r="G147" s="13">
        <f>WEEKDAY('Coffe sales'!$A147)</f>
        <v>5</v>
      </c>
      <c r="H147" s="13">
        <f>HOUR('Coffe sales'!$B147)</f>
        <v>19</v>
      </c>
    </row>
    <row r="148" spans="1:8" x14ac:dyDescent="0.25">
      <c r="A148" s="24">
        <v>45415</v>
      </c>
      <c r="B148" s="12">
        <v>45415.604177349538</v>
      </c>
      <c r="C148" s="13" t="s">
        <v>3</v>
      </c>
      <c r="D148" s="13" t="s">
        <v>160</v>
      </c>
      <c r="E148" s="13">
        <v>37.72</v>
      </c>
      <c r="F148" s="13" t="s">
        <v>7</v>
      </c>
      <c r="G148" s="13">
        <f>WEEKDAY('Coffe sales'!$A148)</f>
        <v>6</v>
      </c>
      <c r="H148" s="13">
        <f>HOUR('Coffe sales'!$B148)</f>
        <v>14</v>
      </c>
    </row>
    <row r="149" spans="1:8" x14ac:dyDescent="0.25">
      <c r="A149" s="24">
        <v>45415</v>
      </c>
      <c r="B149" s="12">
        <v>45415.71070491898</v>
      </c>
      <c r="C149" s="13" t="s">
        <v>3</v>
      </c>
      <c r="D149" s="13" t="s">
        <v>161</v>
      </c>
      <c r="E149" s="13">
        <v>37.72</v>
      </c>
      <c r="F149" s="13" t="s">
        <v>7</v>
      </c>
      <c r="G149" s="13">
        <f>WEEKDAY('Coffe sales'!$A149)</f>
        <v>6</v>
      </c>
      <c r="H149" s="13">
        <f>HOUR('Coffe sales'!$B149)</f>
        <v>17</v>
      </c>
    </row>
    <row r="150" spans="1:8" x14ac:dyDescent="0.25">
      <c r="A150" s="24">
        <v>45418</v>
      </c>
      <c r="B150" s="12">
        <v>45418.420346296298</v>
      </c>
      <c r="C150" s="13" t="s">
        <v>3</v>
      </c>
      <c r="D150" s="13" t="s">
        <v>162</v>
      </c>
      <c r="E150" s="13">
        <v>27.92</v>
      </c>
      <c r="F150" s="13" t="s">
        <v>11</v>
      </c>
      <c r="G150" s="13">
        <f>WEEKDAY('Coffe sales'!$A150)</f>
        <v>2</v>
      </c>
      <c r="H150" s="13">
        <f>HOUR('Coffe sales'!$B150)</f>
        <v>10</v>
      </c>
    </row>
    <row r="151" spans="1:8" x14ac:dyDescent="0.25">
      <c r="A151" s="24">
        <v>45418</v>
      </c>
      <c r="B151" s="12">
        <v>45418.421430844908</v>
      </c>
      <c r="C151" s="13" t="s">
        <v>3</v>
      </c>
      <c r="D151" s="13" t="s">
        <v>163</v>
      </c>
      <c r="E151" s="13">
        <v>37.72</v>
      </c>
      <c r="F151" s="13" t="s">
        <v>43</v>
      </c>
      <c r="G151" s="13">
        <f>WEEKDAY('Coffe sales'!$A151)</f>
        <v>2</v>
      </c>
      <c r="H151" s="13">
        <f>HOUR('Coffe sales'!$B151)</f>
        <v>10</v>
      </c>
    </row>
    <row r="152" spans="1:8" x14ac:dyDescent="0.25">
      <c r="A152" s="24">
        <v>45418</v>
      </c>
      <c r="B152" s="12">
        <v>45418.423008993057</v>
      </c>
      <c r="C152" s="13" t="s">
        <v>3</v>
      </c>
      <c r="D152" s="13" t="s">
        <v>164</v>
      </c>
      <c r="E152" s="13">
        <v>27.92</v>
      </c>
      <c r="F152" s="13" t="s">
        <v>11</v>
      </c>
      <c r="G152" s="13">
        <f>WEEKDAY('Coffe sales'!$A152)</f>
        <v>2</v>
      </c>
      <c r="H152" s="13">
        <f>HOUR('Coffe sales'!$B152)</f>
        <v>10</v>
      </c>
    </row>
    <row r="153" spans="1:8" x14ac:dyDescent="0.25">
      <c r="A153" s="24">
        <v>45418</v>
      </c>
      <c r="B153" s="12">
        <v>45418.804317002316</v>
      </c>
      <c r="C153" s="13" t="s">
        <v>3</v>
      </c>
      <c r="D153" s="13" t="s">
        <v>165</v>
      </c>
      <c r="E153" s="13">
        <v>37.72</v>
      </c>
      <c r="F153" s="13" t="s">
        <v>43</v>
      </c>
      <c r="G153" s="13">
        <f>WEEKDAY('Coffe sales'!$A153)</f>
        <v>2</v>
      </c>
      <c r="H153" s="13">
        <f>HOUR('Coffe sales'!$B153)</f>
        <v>19</v>
      </c>
    </row>
    <row r="154" spans="1:8" x14ac:dyDescent="0.25">
      <c r="A154" s="24">
        <v>45419</v>
      </c>
      <c r="B154" s="12">
        <v>45419.705310243058</v>
      </c>
      <c r="C154" s="13" t="s">
        <v>3</v>
      </c>
      <c r="D154" s="13" t="s">
        <v>166</v>
      </c>
      <c r="E154" s="13">
        <v>27.92</v>
      </c>
      <c r="F154" s="13" t="s">
        <v>11</v>
      </c>
      <c r="G154" s="13">
        <f>WEEKDAY('Coffe sales'!$A154)</f>
        <v>3</v>
      </c>
      <c r="H154" s="13">
        <f>HOUR('Coffe sales'!$B154)</f>
        <v>16</v>
      </c>
    </row>
    <row r="155" spans="1:8" x14ac:dyDescent="0.25">
      <c r="A155" s="24">
        <v>45419</v>
      </c>
      <c r="B155" s="12">
        <v>45419.734564953702</v>
      </c>
      <c r="C155" s="13" t="s">
        <v>3</v>
      </c>
      <c r="D155" s="13" t="s">
        <v>167</v>
      </c>
      <c r="E155" s="13">
        <v>37.72</v>
      </c>
      <c r="F155" s="13" t="s">
        <v>43</v>
      </c>
      <c r="G155" s="13">
        <f>WEEKDAY('Coffe sales'!$A155)</f>
        <v>3</v>
      </c>
      <c r="H155" s="13">
        <f>HOUR('Coffe sales'!$B155)</f>
        <v>17</v>
      </c>
    </row>
    <row r="156" spans="1:8" x14ac:dyDescent="0.25">
      <c r="A156" s="24">
        <v>45419</v>
      </c>
      <c r="B156" s="12">
        <v>45419.800144953704</v>
      </c>
      <c r="C156" s="13" t="s">
        <v>3</v>
      </c>
      <c r="D156" s="13" t="s">
        <v>168</v>
      </c>
      <c r="E156" s="13">
        <v>37.72</v>
      </c>
      <c r="F156" s="13" t="s">
        <v>43</v>
      </c>
      <c r="G156" s="13">
        <f>WEEKDAY('Coffe sales'!$A156)</f>
        <v>3</v>
      </c>
      <c r="H156" s="13">
        <f>HOUR('Coffe sales'!$B156)</f>
        <v>19</v>
      </c>
    </row>
    <row r="157" spans="1:8" x14ac:dyDescent="0.25">
      <c r="A157" s="24">
        <v>45421</v>
      </c>
      <c r="B157" s="12">
        <v>45421.537752453703</v>
      </c>
      <c r="C157" s="13" t="s">
        <v>3</v>
      </c>
      <c r="D157" s="13" t="s">
        <v>169</v>
      </c>
      <c r="E157" s="13">
        <v>37.72</v>
      </c>
      <c r="F157" s="13" t="s">
        <v>43</v>
      </c>
      <c r="G157" s="13">
        <f>WEEKDAY('Coffe sales'!$A157)</f>
        <v>5</v>
      </c>
      <c r="H157" s="13">
        <f>HOUR('Coffe sales'!$B157)</f>
        <v>12</v>
      </c>
    </row>
    <row r="158" spans="1:8" x14ac:dyDescent="0.25">
      <c r="A158" s="24">
        <v>45421</v>
      </c>
      <c r="B158" s="12">
        <v>45421.544427731482</v>
      </c>
      <c r="C158" s="13" t="s">
        <v>3</v>
      </c>
      <c r="D158" s="13" t="s">
        <v>170</v>
      </c>
      <c r="E158" s="13">
        <v>27.92</v>
      </c>
      <c r="F158" s="13" t="s">
        <v>11</v>
      </c>
      <c r="G158" s="13">
        <f>WEEKDAY('Coffe sales'!$A158)</f>
        <v>5</v>
      </c>
      <c r="H158" s="13">
        <f>HOUR('Coffe sales'!$B158)</f>
        <v>13</v>
      </c>
    </row>
    <row r="159" spans="1:8" x14ac:dyDescent="0.25">
      <c r="A159" s="24">
        <v>45421</v>
      </c>
      <c r="B159" s="12">
        <v>45421.751040451389</v>
      </c>
      <c r="C159" s="13" t="s">
        <v>3</v>
      </c>
      <c r="D159" s="13" t="s">
        <v>171</v>
      </c>
      <c r="E159" s="13">
        <v>27.92</v>
      </c>
      <c r="F159" s="13" t="s">
        <v>11</v>
      </c>
      <c r="G159" s="13">
        <f>WEEKDAY('Coffe sales'!$A159)</f>
        <v>5</v>
      </c>
      <c r="H159" s="13">
        <f>HOUR('Coffe sales'!$B159)</f>
        <v>18</v>
      </c>
    </row>
    <row r="160" spans="1:8" x14ac:dyDescent="0.25">
      <c r="A160" s="24">
        <v>45422</v>
      </c>
      <c r="B160" s="12">
        <v>45422.65719341435</v>
      </c>
      <c r="C160" s="13" t="s">
        <v>3</v>
      </c>
      <c r="D160" s="13" t="s">
        <v>172</v>
      </c>
      <c r="E160" s="13">
        <v>37.72</v>
      </c>
      <c r="F160" s="13" t="s">
        <v>7</v>
      </c>
      <c r="G160" s="13">
        <f>WEEKDAY('Coffe sales'!$A160)</f>
        <v>6</v>
      </c>
      <c r="H160" s="13">
        <f>HOUR('Coffe sales'!$B160)</f>
        <v>15</v>
      </c>
    </row>
    <row r="161" spans="1:8" x14ac:dyDescent="0.25">
      <c r="A161" s="24">
        <v>45423</v>
      </c>
      <c r="B161" s="12">
        <v>45423.818241851855</v>
      </c>
      <c r="C161" s="13" t="s">
        <v>3</v>
      </c>
      <c r="D161" s="13" t="s">
        <v>173</v>
      </c>
      <c r="E161" s="13">
        <v>37.72</v>
      </c>
      <c r="F161" s="13" t="s">
        <v>7</v>
      </c>
      <c r="G161" s="13">
        <f>WEEKDAY('Coffe sales'!$A161)</f>
        <v>7</v>
      </c>
      <c r="H161" s="13">
        <f>HOUR('Coffe sales'!$B161)</f>
        <v>19</v>
      </c>
    </row>
    <row r="162" spans="1:8" x14ac:dyDescent="0.25">
      <c r="A162" s="24">
        <v>45424</v>
      </c>
      <c r="B162" s="12">
        <v>45424.558373437503</v>
      </c>
      <c r="C162" s="13" t="s">
        <v>3</v>
      </c>
      <c r="D162" s="13" t="s">
        <v>174</v>
      </c>
      <c r="E162" s="13">
        <v>37.72</v>
      </c>
      <c r="F162" s="13" t="s">
        <v>7</v>
      </c>
      <c r="G162" s="13">
        <f>WEEKDAY('Coffe sales'!$A162)</f>
        <v>1</v>
      </c>
      <c r="H162" s="13">
        <f>HOUR('Coffe sales'!$B162)</f>
        <v>13</v>
      </c>
    </row>
    <row r="163" spans="1:8" x14ac:dyDescent="0.25">
      <c r="A163" s="24">
        <v>45424</v>
      </c>
      <c r="B163" s="12">
        <v>45424.560868553242</v>
      </c>
      <c r="C163" s="13" t="s">
        <v>3</v>
      </c>
      <c r="D163" s="13" t="s">
        <v>175</v>
      </c>
      <c r="E163" s="13">
        <v>27.92</v>
      </c>
      <c r="F163" s="13" t="s">
        <v>11</v>
      </c>
      <c r="G163" s="13">
        <f>WEEKDAY('Coffe sales'!$A163)</f>
        <v>1</v>
      </c>
      <c r="H163" s="13">
        <f>HOUR('Coffe sales'!$B163)</f>
        <v>13</v>
      </c>
    </row>
    <row r="164" spans="1:8" x14ac:dyDescent="0.25">
      <c r="A164" s="24">
        <v>45424</v>
      </c>
      <c r="B164" s="12">
        <v>45424.651416921297</v>
      </c>
      <c r="C164" s="13" t="s">
        <v>3</v>
      </c>
      <c r="D164" s="13" t="s">
        <v>176</v>
      </c>
      <c r="E164" s="13">
        <v>32.82</v>
      </c>
      <c r="F164" s="13" t="s">
        <v>14</v>
      </c>
      <c r="G164" s="13">
        <f>WEEKDAY('Coffe sales'!$A164)</f>
        <v>1</v>
      </c>
      <c r="H164" s="13">
        <f>HOUR('Coffe sales'!$B164)</f>
        <v>15</v>
      </c>
    </row>
    <row r="165" spans="1:8" x14ac:dyDescent="0.25">
      <c r="A165" s="24">
        <v>45424</v>
      </c>
      <c r="B165" s="12">
        <v>45424.661283229165</v>
      </c>
      <c r="C165" s="13" t="s">
        <v>3</v>
      </c>
      <c r="D165" s="13" t="s">
        <v>177</v>
      </c>
      <c r="E165" s="13">
        <v>32.82</v>
      </c>
      <c r="F165" s="13" t="s">
        <v>14</v>
      </c>
      <c r="G165" s="13">
        <f>WEEKDAY('Coffe sales'!$A165)</f>
        <v>1</v>
      </c>
      <c r="H165" s="13">
        <f>HOUR('Coffe sales'!$B165)</f>
        <v>15</v>
      </c>
    </row>
    <row r="166" spans="1:8" x14ac:dyDescent="0.25">
      <c r="A166" s="24">
        <v>45425</v>
      </c>
      <c r="B166" s="12">
        <v>45425.461034120373</v>
      </c>
      <c r="C166" s="13" t="s">
        <v>3</v>
      </c>
      <c r="D166" s="13" t="s">
        <v>178</v>
      </c>
      <c r="E166" s="13">
        <v>32.82</v>
      </c>
      <c r="F166" s="13" t="s">
        <v>14</v>
      </c>
      <c r="G166" s="13">
        <f>WEEKDAY('Coffe sales'!$A166)</f>
        <v>2</v>
      </c>
      <c r="H166" s="13">
        <f>HOUR('Coffe sales'!$B166)</f>
        <v>11</v>
      </c>
    </row>
    <row r="167" spans="1:8" x14ac:dyDescent="0.25">
      <c r="A167" s="24">
        <v>45426</v>
      </c>
      <c r="B167" s="12">
        <v>45426.480895509259</v>
      </c>
      <c r="C167" s="13" t="s">
        <v>3</v>
      </c>
      <c r="D167" s="13" t="s">
        <v>179</v>
      </c>
      <c r="E167" s="13">
        <v>37.72</v>
      </c>
      <c r="F167" s="13" t="s">
        <v>7</v>
      </c>
      <c r="G167" s="13">
        <f>WEEKDAY('Coffe sales'!$A167)</f>
        <v>3</v>
      </c>
      <c r="H167" s="13">
        <f>HOUR('Coffe sales'!$B167)</f>
        <v>11</v>
      </c>
    </row>
    <row r="168" spans="1:8" x14ac:dyDescent="0.25">
      <c r="A168" s="24">
        <v>45426</v>
      </c>
      <c r="B168" s="12">
        <v>45426.706912314818</v>
      </c>
      <c r="C168" s="13" t="s">
        <v>3</v>
      </c>
      <c r="D168" s="13" t="s">
        <v>180</v>
      </c>
      <c r="E168" s="13">
        <v>32.82</v>
      </c>
      <c r="F168" s="13" t="s">
        <v>14</v>
      </c>
      <c r="G168" s="13">
        <f>WEEKDAY('Coffe sales'!$A168)</f>
        <v>3</v>
      </c>
      <c r="H168" s="13">
        <f>HOUR('Coffe sales'!$B168)</f>
        <v>16</v>
      </c>
    </row>
    <row r="169" spans="1:8" x14ac:dyDescent="0.25">
      <c r="A169" s="24">
        <v>45426</v>
      </c>
      <c r="B169" s="12">
        <v>45426.952375312503</v>
      </c>
      <c r="C169" s="13" t="s">
        <v>3</v>
      </c>
      <c r="D169" s="13" t="s">
        <v>181</v>
      </c>
      <c r="E169" s="13">
        <v>37.72</v>
      </c>
      <c r="F169" s="13" t="s">
        <v>9</v>
      </c>
      <c r="G169" s="13">
        <f>WEEKDAY('Coffe sales'!$A169)</f>
        <v>3</v>
      </c>
      <c r="H169" s="13">
        <f>HOUR('Coffe sales'!$B169)</f>
        <v>22</v>
      </c>
    </row>
    <row r="170" spans="1:8" x14ac:dyDescent="0.25">
      <c r="A170" s="24">
        <v>45427</v>
      </c>
      <c r="B170" s="12">
        <v>45427.361176631945</v>
      </c>
      <c r="C170" s="13" t="s">
        <v>3</v>
      </c>
      <c r="D170" s="13" t="s">
        <v>182</v>
      </c>
      <c r="E170" s="13">
        <v>37.72</v>
      </c>
      <c r="F170" s="13" t="s">
        <v>7</v>
      </c>
      <c r="G170" s="13">
        <f>WEEKDAY('Coffe sales'!$A170)</f>
        <v>4</v>
      </c>
      <c r="H170" s="13">
        <f>HOUR('Coffe sales'!$B170)</f>
        <v>8</v>
      </c>
    </row>
    <row r="171" spans="1:8" x14ac:dyDescent="0.25">
      <c r="A171" s="24">
        <v>45427</v>
      </c>
      <c r="B171" s="12">
        <v>45427.610328090275</v>
      </c>
      <c r="C171" s="13" t="s">
        <v>3</v>
      </c>
      <c r="D171" s="13" t="s">
        <v>183</v>
      </c>
      <c r="E171" s="13">
        <v>27.92</v>
      </c>
      <c r="F171" s="13" t="s">
        <v>28</v>
      </c>
      <c r="G171" s="13">
        <f>WEEKDAY('Coffe sales'!$A171)</f>
        <v>4</v>
      </c>
      <c r="H171" s="13">
        <f>HOUR('Coffe sales'!$B171)</f>
        <v>14</v>
      </c>
    </row>
    <row r="172" spans="1:8" x14ac:dyDescent="0.25">
      <c r="A172" s="24">
        <v>45427</v>
      </c>
      <c r="B172" s="12">
        <v>45427.728456249999</v>
      </c>
      <c r="C172" s="13" t="s">
        <v>3</v>
      </c>
      <c r="D172" s="13" t="s">
        <v>184</v>
      </c>
      <c r="E172" s="13">
        <v>23.02</v>
      </c>
      <c r="F172" s="13" t="s">
        <v>35</v>
      </c>
      <c r="G172" s="13">
        <f>WEEKDAY('Coffe sales'!$A172)</f>
        <v>4</v>
      </c>
      <c r="H172" s="13">
        <f>HOUR('Coffe sales'!$B172)</f>
        <v>17</v>
      </c>
    </row>
    <row r="173" spans="1:8" x14ac:dyDescent="0.25">
      <c r="A173" s="24">
        <v>45427</v>
      </c>
      <c r="B173" s="12">
        <v>45427.847624641203</v>
      </c>
      <c r="C173" s="13" t="s">
        <v>3</v>
      </c>
      <c r="D173" s="13" t="s">
        <v>185</v>
      </c>
      <c r="E173" s="13">
        <v>37.72</v>
      </c>
      <c r="F173" s="13" t="s">
        <v>43</v>
      </c>
      <c r="G173" s="13">
        <f>WEEKDAY('Coffe sales'!$A173)</f>
        <v>4</v>
      </c>
      <c r="H173" s="13">
        <f>HOUR('Coffe sales'!$B173)</f>
        <v>20</v>
      </c>
    </row>
    <row r="174" spans="1:8" x14ac:dyDescent="0.25">
      <c r="A174" s="24">
        <v>45428</v>
      </c>
      <c r="B174" s="12">
        <v>45428.444322118055</v>
      </c>
      <c r="C174" s="13" t="s">
        <v>3</v>
      </c>
      <c r="D174" s="13" t="s">
        <v>186</v>
      </c>
      <c r="E174" s="13">
        <v>32.82</v>
      </c>
      <c r="F174" s="13" t="s">
        <v>14</v>
      </c>
      <c r="G174" s="13">
        <f>WEEKDAY('Coffe sales'!$A174)</f>
        <v>5</v>
      </c>
      <c r="H174" s="13">
        <f>HOUR('Coffe sales'!$B174)</f>
        <v>10</v>
      </c>
    </row>
    <row r="175" spans="1:8" x14ac:dyDescent="0.25">
      <c r="A175" s="24">
        <v>45428</v>
      </c>
      <c r="B175" s="12">
        <v>45428.509723344905</v>
      </c>
      <c r="C175" s="13" t="s">
        <v>3</v>
      </c>
      <c r="D175" s="13" t="s">
        <v>187</v>
      </c>
      <c r="E175" s="13">
        <v>32.82</v>
      </c>
      <c r="F175" s="13" t="s">
        <v>14</v>
      </c>
      <c r="G175" s="13">
        <f>WEEKDAY('Coffe sales'!$A175)</f>
        <v>5</v>
      </c>
      <c r="H175" s="13">
        <f>HOUR('Coffe sales'!$B175)</f>
        <v>12</v>
      </c>
    </row>
    <row r="176" spans="1:8" x14ac:dyDescent="0.25">
      <c r="A176" s="24">
        <v>45428</v>
      </c>
      <c r="B176" s="12">
        <v>45428.635605497686</v>
      </c>
      <c r="C176" s="13" t="s">
        <v>3</v>
      </c>
      <c r="D176" s="13" t="s">
        <v>188</v>
      </c>
      <c r="E176" s="13">
        <v>37.72</v>
      </c>
      <c r="F176" s="13" t="s">
        <v>9</v>
      </c>
      <c r="G176" s="13">
        <f>WEEKDAY('Coffe sales'!$A176)</f>
        <v>5</v>
      </c>
      <c r="H176" s="13">
        <f>HOUR('Coffe sales'!$B176)</f>
        <v>15</v>
      </c>
    </row>
    <row r="177" spans="1:8" x14ac:dyDescent="0.25">
      <c r="A177" s="24">
        <v>45428</v>
      </c>
      <c r="B177" s="12">
        <v>45428.758992291667</v>
      </c>
      <c r="C177" s="13" t="s">
        <v>3</v>
      </c>
      <c r="D177" s="13" t="s">
        <v>189</v>
      </c>
      <c r="E177" s="13">
        <v>37.72</v>
      </c>
      <c r="F177" s="13" t="s">
        <v>9</v>
      </c>
      <c r="G177" s="13">
        <f>WEEKDAY('Coffe sales'!$A177)</f>
        <v>5</v>
      </c>
      <c r="H177" s="13">
        <f>HOUR('Coffe sales'!$B177)</f>
        <v>18</v>
      </c>
    </row>
    <row r="178" spans="1:8" x14ac:dyDescent="0.25">
      <c r="A178" s="24">
        <v>45429</v>
      </c>
      <c r="B178" s="12">
        <v>45429.859640393515</v>
      </c>
      <c r="C178" s="13" t="s">
        <v>3</v>
      </c>
      <c r="D178" s="13" t="s">
        <v>190</v>
      </c>
      <c r="E178" s="13">
        <v>37.72</v>
      </c>
      <c r="F178" s="13" t="s">
        <v>43</v>
      </c>
      <c r="G178" s="13">
        <f>WEEKDAY('Coffe sales'!$A178)</f>
        <v>6</v>
      </c>
      <c r="H178" s="13">
        <f>HOUR('Coffe sales'!$B178)</f>
        <v>20</v>
      </c>
    </row>
    <row r="179" spans="1:8" x14ac:dyDescent="0.25">
      <c r="A179" s="24">
        <v>45429</v>
      </c>
      <c r="B179" s="12">
        <v>45429.940865706019</v>
      </c>
      <c r="C179" s="13" t="s">
        <v>3</v>
      </c>
      <c r="D179" s="13" t="s">
        <v>191</v>
      </c>
      <c r="E179" s="13">
        <v>27.92</v>
      </c>
      <c r="F179" s="13" t="s">
        <v>11</v>
      </c>
      <c r="G179" s="13">
        <f>WEEKDAY('Coffe sales'!$A179)</f>
        <v>6</v>
      </c>
      <c r="H179" s="13">
        <f>HOUR('Coffe sales'!$B179)</f>
        <v>22</v>
      </c>
    </row>
    <row r="180" spans="1:8" x14ac:dyDescent="0.25">
      <c r="A180" s="24">
        <v>45429</v>
      </c>
      <c r="B180" s="12">
        <v>45429.942052743056</v>
      </c>
      <c r="C180" s="13" t="s">
        <v>3</v>
      </c>
      <c r="D180" s="13" t="s">
        <v>192</v>
      </c>
      <c r="E180" s="13">
        <v>37.72</v>
      </c>
      <c r="F180" s="13" t="s">
        <v>7</v>
      </c>
      <c r="G180" s="13">
        <f>WEEKDAY('Coffe sales'!$A180)</f>
        <v>6</v>
      </c>
      <c r="H180" s="13">
        <f>HOUR('Coffe sales'!$B180)</f>
        <v>22</v>
      </c>
    </row>
    <row r="181" spans="1:8" x14ac:dyDescent="0.25">
      <c r="A181" s="24">
        <v>45429</v>
      </c>
      <c r="B181" s="12">
        <v>45429.942856724534</v>
      </c>
      <c r="C181" s="13" t="s">
        <v>3</v>
      </c>
      <c r="D181" s="13" t="s">
        <v>193</v>
      </c>
      <c r="E181" s="13">
        <v>37.72</v>
      </c>
      <c r="F181" s="13" t="s">
        <v>7</v>
      </c>
      <c r="G181" s="13">
        <f>WEEKDAY('Coffe sales'!$A181)</f>
        <v>6</v>
      </c>
      <c r="H181" s="13">
        <f>HOUR('Coffe sales'!$B181)</f>
        <v>22</v>
      </c>
    </row>
    <row r="182" spans="1:8" x14ac:dyDescent="0.25">
      <c r="A182" s="24">
        <v>45430</v>
      </c>
      <c r="B182" s="12">
        <v>45430.334466412038</v>
      </c>
      <c r="C182" s="13" t="s">
        <v>3</v>
      </c>
      <c r="D182" s="13" t="s">
        <v>194</v>
      </c>
      <c r="E182" s="13">
        <v>37.72</v>
      </c>
      <c r="F182" s="13" t="s">
        <v>43</v>
      </c>
      <c r="G182" s="13">
        <f>WEEKDAY('Coffe sales'!$A182)</f>
        <v>7</v>
      </c>
      <c r="H182" s="13">
        <f>HOUR('Coffe sales'!$B182)</f>
        <v>8</v>
      </c>
    </row>
    <row r="183" spans="1:8" x14ac:dyDescent="0.25">
      <c r="A183" s="24">
        <v>45430</v>
      </c>
      <c r="B183" s="12">
        <v>45430.469399178241</v>
      </c>
      <c r="C183" s="13" t="s">
        <v>3</v>
      </c>
      <c r="D183" s="13" t="s">
        <v>195</v>
      </c>
      <c r="E183" s="13">
        <v>32.82</v>
      </c>
      <c r="F183" s="13" t="s">
        <v>14</v>
      </c>
      <c r="G183" s="13">
        <f>WEEKDAY('Coffe sales'!$A183)</f>
        <v>7</v>
      </c>
      <c r="H183" s="13">
        <f>HOUR('Coffe sales'!$B183)</f>
        <v>11</v>
      </c>
    </row>
    <row r="184" spans="1:8" x14ac:dyDescent="0.25">
      <c r="A184" s="24">
        <v>45431</v>
      </c>
      <c r="B184" s="12">
        <v>45431.332387870367</v>
      </c>
      <c r="C184" s="13" t="s">
        <v>3</v>
      </c>
      <c r="D184" s="13" t="s">
        <v>196</v>
      </c>
      <c r="E184" s="13">
        <v>27.92</v>
      </c>
      <c r="F184" s="13" t="s">
        <v>11</v>
      </c>
      <c r="G184" s="13">
        <f>WEEKDAY('Coffe sales'!$A184)</f>
        <v>1</v>
      </c>
      <c r="H184" s="13">
        <f>HOUR('Coffe sales'!$B184)</f>
        <v>7</v>
      </c>
    </row>
    <row r="185" spans="1:8" x14ac:dyDescent="0.25">
      <c r="A185" s="24">
        <v>45431</v>
      </c>
      <c r="B185" s="12">
        <v>45431.333739131944</v>
      </c>
      <c r="C185" s="13" t="s">
        <v>3</v>
      </c>
      <c r="D185" s="13" t="s">
        <v>197</v>
      </c>
      <c r="E185" s="13">
        <v>37.72</v>
      </c>
      <c r="F185" s="13" t="s">
        <v>43</v>
      </c>
      <c r="G185" s="13">
        <f>WEEKDAY('Coffe sales'!$A185)</f>
        <v>1</v>
      </c>
      <c r="H185" s="13">
        <f>HOUR('Coffe sales'!$B185)</f>
        <v>8</v>
      </c>
    </row>
    <row r="186" spans="1:8" x14ac:dyDescent="0.25">
      <c r="A186" s="24">
        <v>45431</v>
      </c>
      <c r="B186" s="12">
        <v>45431.510030972226</v>
      </c>
      <c r="C186" s="13" t="s">
        <v>3</v>
      </c>
      <c r="D186" s="13" t="s">
        <v>198</v>
      </c>
      <c r="E186" s="13">
        <v>32.82</v>
      </c>
      <c r="F186" s="13" t="s">
        <v>14</v>
      </c>
      <c r="G186" s="13">
        <f>WEEKDAY('Coffe sales'!$A186)</f>
        <v>1</v>
      </c>
      <c r="H186" s="13">
        <f>HOUR('Coffe sales'!$B186)</f>
        <v>12</v>
      </c>
    </row>
    <row r="187" spans="1:8" x14ac:dyDescent="0.25">
      <c r="A187" s="24">
        <v>45431</v>
      </c>
      <c r="B187" s="12">
        <v>45431.665951296294</v>
      </c>
      <c r="C187" s="13" t="s">
        <v>3</v>
      </c>
      <c r="D187" s="13" t="s">
        <v>199</v>
      </c>
      <c r="E187" s="13">
        <v>32.82</v>
      </c>
      <c r="F187" s="13" t="s">
        <v>14</v>
      </c>
      <c r="G187" s="13">
        <f>WEEKDAY('Coffe sales'!$A187)</f>
        <v>1</v>
      </c>
      <c r="H187" s="13">
        <f>HOUR('Coffe sales'!$B187)</f>
        <v>15</v>
      </c>
    </row>
    <row r="188" spans="1:8" x14ac:dyDescent="0.25">
      <c r="A188" s="24">
        <v>45431</v>
      </c>
      <c r="B188" s="12">
        <v>45431.758753518516</v>
      </c>
      <c r="C188" s="13" t="s">
        <v>3</v>
      </c>
      <c r="D188" s="13" t="s">
        <v>200</v>
      </c>
      <c r="E188" s="13">
        <v>32.82</v>
      </c>
      <c r="F188" s="13" t="s">
        <v>14</v>
      </c>
      <c r="G188" s="13">
        <f>WEEKDAY('Coffe sales'!$A188)</f>
        <v>1</v>
      </c>
      <c r="H188" s="13">
        <f>HOUR('Coffe sales'!$B188)</f>
        <v>18</v>
      </c>
    </row>
    <row r="189" spans="1:8" x14ac:dyDescent="0.25">
      <c r="A189" s="24">
        <v>45431</v>
      </c>
      <c r="B189" s="12">
        <v>45431.827164108799</v>
      </c>
      <c r="C189" s="13" t="s">
        <v>3</v>
      </c>
      <c r="D189" s="13" t="s">
        <v>201</v>
      </c>
      <c r="E189" s="13">
        <v>37.72</v>
      </c>
      <c r="F189" s="13" t="s">
        <v>43</v>
      </c>
      <c r="G189" s="13">
        <f>WEEKDAY('Coffe sales'!$A189)</f>
        <v>1</v>
      </c>
      <c r="H189" s="13">
        <f>HOUR('Coffe sales'!$B189)</f>
        <v>19</v>
      </c>
    </row>
    <row r="190" spans="1:8" x14ac:dyDescent="0.25">
      <c r="A190" s="24">
        <v>45431</v>
      </c>
      <c r="B190" s="12">
        <v>45431.885900011577</v>
      </c>
      <c r="C190" s="13" t="s">
        <v>3</v>
      </c>
      <c r="D190" s="13" t="s">
        <v>202</v>
      </c>
      <c r="E190" s="13">
        <v>37.72</v>
      </c>
      <c r="F190" s="13" t="s">
        <v>43</v>
      </c>
      <c r="G190" s="13">
        <f>WEEKDAY('Coffe sales'!$A190)</f>
        <v>1</v>
      </c>
      <c r="H190" s="13">
        <f>HOUR('Coffe sales'!$B190)</f>
        <v>21</v>
      </c>
    </row>
    <row r="191" spans="1:8" x14ac:dyDescent="0.25">
      <c r="A191" s="24">
        <v>45431</v>
      </c>
      <c r="B191" s="12">
        <v>45431.887917835651</v>
      </c>
      <c r="C191" s="13" t="s">
        <v>3</v>
      </c>
      <c r="D191" s="13" t="s">
        <v>203</v>
      </c>
      <c r="E191" s="13">
        <v>37.72</v>
      </c>
      <c r="F191" s="13" t="s">
        <v>43</v>
      </c>
      <c r="G191" s="13">
        <f>WEEKDAY('Coffe sales'!$A191)</f>
        <v>1</v>
      </c>
      <c r="H191" s="13">
        <f>HOUR('Coffe sales'!$B191)</f>
        <v>21</v>
      </c>
    </row>
    <row r="192" spans="1:8" x14ac:dyDescent="0.25">
      <c r="A192" s="24">
        <v>45432</v>
      </c>
      <c r="B192" s="12">
        <v>45432.420823645836</v>
      </c>
      <c r="C192" s="13" t="s">
        <v>3</v>
      </c>
      <c r="D192" s="13" t="s">
        <v>204</v>
      </c>
      <c r="E192" s="13">
        <v>32.82</v>
      </c>
      <c r="F192" s="13" t="s">
        <v>14</v>
      </c>
      <c r="G192" s="13">
        <f>WEEKDAY('Coffe sales'!$A192)</f>
        <v>2</v>
      </c>
      <c r="H192" s="13">
        <f>HOUR('Coffe sales'!$B192)</f>
        <v>10</v>
      </c>
    </row>
    <row r="193" spans="1:8" x14ac:dyDescent="0.25">
      <c r="A193" s="24">
        <v>45432</v>
      </c>
      <c r="B193" s="12">
        <v>45432.429072534724</v>
      </c>
      <c r="C193" s="13" t="s">
        <v>3</v>
      </c>
      <c r="D193" s="13" t="s">
        <v>205</v>
      </c>
      <c r="E193" s="13">
        <v>37.72</v>
      </c>
      <c r="F193" s="13" t="s">
        <v>7</v>
      </c>
      <c r="G193" s="13">
        <f>WEEKDAY('Coffe sales'!$A193)</f>
        <v>2</v>
      </c>
      <c r="H193" s="13">
        <f>HOUR('Coffe sales'!$B193)</f>
        <v>10</v>
      </c>
    </row>
    <row r="194" spans="1:8" x14ac:dyDescent="0.25">
      <c r="A194" s="24">
        <v>45432</v>
      </c>
      <c r="B194" s="12">
        <v>45432.592581215278</v>
      </c>
      <c r="C194" s="13" t="s">
        <v>3</v>
      </c>
      <c r="D194" s="13" t="s">
        <v>206</v>
      </c>
      <c r="E194" s="13">
        <v>32.82</v>
      </c>
      <c r="F194" s="13" t="s">
        <v>14</v>
      </c>
      <c r="G194" s="13">
        <f>WEEKDAY('Coffe sales'!$A194)</f>
        <v>2</v>
      </c>
      <c r="H194" s="13">
        <f>HOUR('Coffe sales'!$B194)</f>
        <v>14</v>
      </c>
    </row>
    <row r="195" spans="1:8" x14ac:dyDescent="0.25">
      <c r="A195" s="24">
        <v>45432</v>
      </c>
      <c r="B195" s="12">
        <v>45432.718019641201</v>
      </c>
      <c r="C195" s="13" t="s">
        <v>3</v>
      </c>
      <c r="D195" s="13" t="s">
        <v>207</v>
      </c>
      <c r="E195" s="13">
        <v>37.72</v>
      </c>
      <c r="F195" s="13" t="s">
        <v>7</v>
      </c>
      <c r="G195" s="13">
        <f>WEEKDAY('Coffe sales'!$A195)</f>
        <v>2</v>
      </c>
      <c r="H195" s="13">
        <f>HOUR('Coffe sales'!$B195)</f>
        <v>17</v>
      </c>
    </row>
    <row r="196" spans="1:8" x14ac:dyDescent="0.25">
      <c r="A196" s="24">
        <v>45432</v>
      </c>
      <c r="B196" s="12">
        <v>45432.858892592594</v>
      </c>
      <c r="C196" s="13" t="s">
        <v>3</v>
      </c>
      <c r="D196" s="13" t="s">
        <v>208</v>
      </c>
      <c r="E196" s="13">
        <v>32.82</v>
      </c>
      <c r="F196" s="13" t="s">
        <v>14</v>
      </c>
      <c r="G196" s="13">
        <f>WEEKDAY('Coffe sales'!$A196)</f>
        <v>2</v>
      </c>
      <c r="H196" s="13">
        <f>HOUR('Coffe sales'!$B196)</f>
        <v>20</v>
      </c>
    </row>
    <row r="197" spans="1:8" x14ac:dyDescent="0.25">
      <c r="A197" s="24">
        <v>45432</v>
      </c>
      <c r="B197" s="12">
        <v>45432.865880613426</v>
      </c>
      <c r="C197" s="13" t="s">
        <v>3</v>
      </c>
      <c r="D197" s="13" t="s">
        <v>209</v>
      </c>
      <c r="E197" s="13">
        <v>27.92</v>
      </c>
      <c r="F197" s="13" t="s">
        <v>28</v>
      </c>
      <c r="G197" s="13">
        <f>WEEKDAY('Coffe sales'!$A197)</f>
        <v>2</v>
      </c>
      <c r="H197" s="13">
        <f>HOUR('Coffe sales'!$B197)</f>
        <v>20</v>
      </c>
    </row>
    <row r="198" spans="1:8" x14ac:dyDescent="0.25">
      <c r="A198" s="24">
        <v>45433</v>
      </c>
      <c r="B198" s="12">
        <v>45433.352525810187</v>
      </c>
      <c r="C198" s="13" t="s">
        <v>3</v>
      </c>
      <c r="D198" s="13" t="s">
        <v>210</v>
      </c>
      <c r="E198" s="13">
        <v>37.72</v>
      </c>
      <c r="F198" s="13" t="s">
        <v>7</v>
      </c>
      <c r="G198" s="13">
        <f>WEEKDAY('Coffe sales'!$A198)</f>
        <v>3</v>
      </c>
      <c r="H198" s="13">
        <f>HOUR('Coffe sales'!$B198)</f>
        <v>8</v>
      </c>
    </row>
    <row r="199" spans="1:8" x14ac:dyDescent="0.25">
      <c r="A199" s="24">
        <v>45433</v>
      </c>
      <c r="B199" s="12">
        <v>45433.673842083335</v>
      </c>
      <c r="C199" s="13" t="s">
        <v>3</v>
      </c>
      <c r="D199" s="13" t="s">
        <v>211</v>
      </c>
      <c r="E199" s="13">
        <v>37.72</v>
      </c>
      <c r="F199" s="13" t="s">
        <v>7</v>
      </c>
      <c r="G199" s="13">
        <f>WEEKDAY('Coffe sales'!$A199)</f>
        <v>3</v>
      </c>
      <c r="H199" s="13">
        <f>HOUR('Coffe sales'!$B199)</f>
        <v>16</v>
      </c>
    </row>
    <row r="200" spans="1:8" x14ac:dyDescent="0.25">
      <c r="A200" s="24">
        <v>45433</v>
      </c>
      <c r="B200" s="12">
        <v>45433.799412175926</v>
      </c>
      <c r="C200" s="13" t="s">
        <v>3</v>
      </c>
      <c r="D200" s="13" t="s">
        <v>212</v>
      </c>
      <c r="E200" s="13">
        <v>37.72</v>
      </c>
      <c r="F200" s="13" t="s">
        <v>43</v>
      </c>
      <c r="G200" s="13">
        <f>WEEKDAY('Coffe sales'!$A200)</f>
        <v>3</v>
      </c>
      <c r="H200" s="13">
        <f>HOUR('Coffe sales'!$B200)</f>
        <v>19</v>
      </c>
    </row>
    <row r="201" spans="1:8" x14ac:dyDescent="0.25">
      <c r="A201" s="24">
        <v>45433</v>
      </c>
      <c r="B201" s="12">
        <v>45433.842920810188</v>
      </c>
      <c r="C201" s="13" t="s">
        <v>3</v>
      </c>
      <c r="D201" s="13" t="s">
        <v>213</v>
      </c>
      <c r="E201" s="13">
        <v>37.72</v>
      </c>
      <c r="F201" s="13" t="s">
        <v>43</v>
      </c>
      <c r="G201" s="13">
        <f>WEEKDAY('Coffe sales'!$A201)</f>
        <v>3</v>
      </c>
      <c r="H201" s="13">
        <f>HOUR('Coffe sales'!$B201)</f>
        <v>20</v>
      </c>
    </row>
    <row r="202" spans="1:8" x14ac:dyDescent="0.25">
      <c r="A202" s="24">
        <v>45434</v>
      </c>
      <c r="B202" s="12">
        <v>45434.399095115739</v>
      </c>
      <c r="C202" s="13" t="s">
        <v>3</v>
      </c>
      <c r="D202" s="13" t="s">
        <v>214</v>
      </c>
      <c r="E202" s="13">
        <v>37.72</v>
      </c>
      <c r="F202" s="13" t="s">
        <v>43</v>
      </c>
      <c r="G202" s="13">
        <f>WEEKDAY('Coffe sales'!$A202)</f>
        <v>4</v>
      </c>
      <c r="H202" s="13">
        <f>HOUR('Coffe sales'!$B202)</f>
        <v>9</v>
      </c>
    </row>
    <row r="203" spans="1:8" x14ac:dyDescent="0.25">
      <c r="A203" s="24">
        <v>45435</v>
      </c>
      <c r="B203" s="12">
        <v>45435.423838425922</v>
      </c>
      <c r="C203" s="13" t="s">
        <v>3</v>
      </c>
      <c r="D203" s="13" t="s">
        <v>215</v>
      </c>
      <c r="E203" s="13">
        <v>37.72</v>
      </c>
      <c r="F203" s="13" t="s">
        <v>43</v>
      </c>
      <c r="G203" s="13">
        <f>WEEKDAY('Coffe sales'!$A203)</f>
        <v>5</v>
      </c>
      <c r="H203" s="13">
        <f>HOUR('Coffe sales'!$B203)</f>
        <v>10</v>
      </c>
    </row>
    <row r="204" spans="1:8" x14ac:dyDescent="0.25">
      <c r="A204" s="24">
        <v>45435</v>
      </c>
      <c r="B204" s="12">
        <v>45435.515354224539</v>
      </c>
      <c r="C204" s="13" t="s">
        <v>3</v>
      </c>
      <c r="D204" s="13" t="s">
        <v>216</v>
      </c>
      <c r="E204" s="13">
        <v>23.02</v>
      </c>
      <c r="F204" s="13" t="s">
        <v>35</v>
      </c>
      <c r="G204" s="13">
        <f>WEEKDAY('Coffe sales'!$A204)</f>
        <v>5</v>
      </c>
      <c r="H204" s="13">
        <f>HOUR('Coffe sales'!$B204)</f>
        <v>12</v>
      </c>
    </row>
    <row r="205" spans="1:8" x14ac:dyDescent="0.25">
      <c r="A205" s="24">
        <v>45435</v>
      </c>
      <c r="B205" s="12">
        <v>45435.664204131943</v>
      </c>
      <c r="C205" s="13" t="s">
        <v>3</v>
      </c>
      <c r="D205" s="13" t="s">
        <v>217</v>
      </c>
      <c r="E205" s="13">
        <v>37.72</v>
      </c>
      <c r="F205" s="13" t="s">
        <v>43</v>
      </c>
      <c r="G205" s="13">
        <f>WEEKDAY('Coffe sales'!$A205)</f>
        <v>5</v>
      </c>
      <c r="H205" s="13">
        <f>HOUR('Coffe sales'!$B205)</f>
        <v>15</v>
      </c>
    </row>
    <row r="206" spans="1:8" x14ac:dyDescent="0.25">
      <c r="A206" s="24">
        <v>45435</v>
      </c>
      <c r="B206" s="12">
        <v>45435.79437333333</v>
      </c>
      <c r="C206" s="13" t="s">
        <v>3</v>
      </c>
      <c r="D206" s="13" t="s">
        <v>218</v>
      </c>
      <c r="E206" s="13">
        <v>27.92</v>
      </c>
      <c r="F206" s="13" t="s">
        <v>28</v>
      </c>
      <c r="G206" s="13">
        <f>WEEKDAY('Coffe sales'!$A206)</f>
        <v>5</v>
      </c>
      <c r="H206" s="13">
        <f>HOUR('Coffe sales'!$B206)</f>
        <v>19</v>
      </c>
    </row>
    <row r="207" spans="1:8" x14ac:dyDescent="0.25">
      <c r="A207" s="24">
        <v>45435</v>
      </c>
      <c r="B207" s="12">
        <v>45435.804472430558</v>
      </c>
      <c r="C207" s="13" t="s">
        <v>3</v>
      </c>
      <c r="D207" s="13" t="s">
        <v>219</v>
      </c>
      <c r="E207" s="13">
        <v>37.72</v>
      </c>
      <c r="F207" s="13" t="s">
        <v>43</v>
      </c>
      <c r="G207" s="13">
        <f>WEEKDAY('Coffe sales'!$A207)</f>
        <v>5</v>
      </c>
      <c r="H207" s="13">
        <f>HOUR('Coffe sales'!$B207)</f>
        <v>19</v>
      </c>
    </row>
    <row r="208" spans="1:8" x14ac:dyDescent="0.25">
      <c r="A208" s="24">
        <v>45435</v>
      </c>
      <c r="B208" s="12">
        <v>45435.821198449077</v>
      </c>
      <c r="C208" s="13" t="s">
        <v>3</v>
      </c>
      <c r="D208" s="13" t="s">
        <v>220</v>
      </c>
      <c r="E208" s="13">
        <v>37.72</v>
      </c>
      <c r="F208" s="13" t="s">
        <v>43</v>
      </c>
      <c r="G208" s="13">
        <f>WEEKDAY('Coffe sales'!$A208)</f>
        <v>5</v>
      </c>
      <c r="H208" s="13">
        <f>HOUR('Coffe sales'!$B208)</f>
        <v>19</v>
      </c>
    </row>
    <row r="209" spans="1:8" x14ac:dyDescent="0.25">
      <c r="A209" s="24">
        <v>45435</v>
      </c>
      <c r="B209" s="12">
        <v>45435.84376653935</v>
      </c>
      <c r="C209" s="13" t="s">
        <v>3</v>
      </c>
      <c r="D209" s="13" t="s">
        <v>221</v>
      </c>
      <c r="E209" s="13">
        <v>37.72</v>
      </c>
      <c r="F209" s="13" t="s">
        <v>43</v>
      </c>
      <c r="G209" s="13">
        <f>WEEKDAY('Coffe sales'!$A209)</f>
        <v>5</v>
      </c>
      <c r="H209" s="13">
        <f>HOUR('Coffe sales'!$B209)</f>
        <v>20</v>
      </c>
    </row>
    <row r="210" spans="1:8" x14ac:dyDescent="0.25">
      <c r="A210" s="24">
        <v>45435</v>
      </c>
      <c r="B210" s="12">
        <v>45435.950125150463</v>
      </c>
      <c r="C210" s="13" t="s">
        <v>3</v>
      </c>
      <c r="D210" s="13" t="s">
        <v>222</v>
      </c>
      <c r="E210" s="13">
        <v>32.82</v>
      </c>
      <c r="F210" s="13" t="s">
        <v>14</v>
      </c>
      <c r="G210" s="13">
        <f>WEEKDAY('Coffe sales'!$A210)</f>
        <v>5</v>
      </c>
      <c r="H210" s="13">
        <f>HOUR('Coffe sales'!$B210)</f>
        <v>22</v>
      </c>
    </row>
    <row r="211" spans="1:8" x14ac:dyDescent="0.25">
      <c r="A211" s="24">
        <v>45436</v>
      </c>
      <c r="B211" s="12">
        <v>45436.762272337961</v>
      </c>
      <c r="C211" s="13" t="s">
        <v>3</v>
      </c>
      <c r="D211" s="13" t="s">
        <v>223</v>
      </c>
      <c r="E211" s="13">
        <v>27.92</v>
      </c>
      <c r="F211" s="13" t="s">
        <v>28</v>
      </c>
      <c r="G211" s="13">
        <f>WEEKDAY('Coffe sales'!$A211)</f>
        <v>6</v>
      </c>
      <c r="H211" s="13">
        <f>HOUR('Coffe sales'!$B211)</f>
        <v>18</v>
      </c>
    </row>
    <row r="212" spans="1:8" x14ac:dyDescent="0.25">
      <c r="A212" s="24">
        <v>45436</v>
      </c>
      <c r="B212" s="12">
        <v>45436.937965254627</v>
      </c>
      <c r="C212" s="13" t="s">
        <v>3</v>
      </c>
      <c r="D212" s="13" t="s">
        <v>224</v>
      </c>
      <c r="E212" s="13">
        <v>32.82</v>
      </c>
      <c r="F212" s="13" t="s">
        <v>14</v>
      </c>
      <c r="G212" s="13">
        <f>WEEKDAY('Coffe sales'!$A212)</f>
        <v>6</v>
      </c>
      <c r="H212" s="13">
        <f>HOUR('Coffe sales'!$B212)</f>
        <v>22</v>
      </c>
    </row>
    <row r="213" spans="1:8" x14ac:dyDescent="0.25">
      <c r="A213" s="24">
        <v>45437</v>
      </c>
      <c r="B213" s="12">
        <v>45437.509645694445</v>
      </c>
      <c r="C213" s="13" t="s">
        <v>3</v>
      </c>
      <c r="D213" s="13" t="s">
        <v>225</v>
      </c>
      <c r="E213" s="13">
        <v>37.72</v>
      </c>
      <c r="F213" s="13" t="s">
        <v>7</v>
      </c>
      <c r="G213" s="13">
        <f>WEEKDAY('Coffe sales'!$A213)</f>
        <v>7</v>
      </c>
      <c r="H213" s="13">
        <f>HOUR('Coffe sales'!$B213)</f>
        <v>12</v>
      </c>
    </row>
    <row r="214" spans="1:8" x14ac:dyDescent="0.25">
      <c r="A214" s="24">
        <v>45437</v>
      </c>
      <c r="B214" s="12">
        <v>45437.529285393517</v>
      </c>
      <c r="C214" s="13" t="s">
        <v>3</v>
      </c>
      <c r="D214" s="13" t="s">
        <v>226</v>
      </c>
      <c r="E214" s="13">
        <v>32.82</v>
      </c>
      <c r="F214" s="13" t="s">
        <v>14</v>
      </c>
      <c r="G214" s="13">
        <f>WEEKDAY('Coffe sales'!$A214)</f>
        <v>7</v>
      </c>
      <c r="H214" s="13">
        <f>HOUR('Coffe sales'!$B214)</f>
        <v>12</v>
      </c>
    </row>
    <row r="215" spans="1:8" x14ac:dyDescent="0.25">
      <c r="A215" s="24">
        <v>45437</v>
      </c>
      <c r="B215" s="12">
        <v>45437.540417233795</v>
      </c>
      <c r="C215" s="13" t="s">
        <v>3</v>
      </c>
      <c r="D215" s="13" t="s">
        <v>227</v>
      </c>
      <c r="E215" s="13">
        <v>32.82</v>
      </c>
      <c r="F215" s="13" t="s">
        <v>14</v>
      </c>
      <c r="G215" s="13">
        <f>WEEKDAY('Coffe sales'!$A215)</f>
        <v>7</v>
      </c>
      <c r="H215" s="13">
        <f>HOUR('Coffe sales'!$B215)</f>
        <v>12</v>
      </c>
    </row>
    <row r="216" spans="1:8" x14ac:dyDescent="0.25">
      <c r="A216" s="24">
        <v>45438</v>
      </c>
      <c r="B216" s="12">
        <v>45438.600576527781</v>
      </c>
      <c r="C216" s="13" t="s">
        <v>3</v>
      </c>
      <c r="D216" s="13" t="s">
        <v>228</v>
      </c>
      <c r="E216" s="13">
        <v>32.82</v>
      </c>
      <c r="F216" s="13" t="s">
        <v>14</v>
      </c>
      <c r="G216" s="13">
        <f>WEEKDAY('Coffe sales'!$A216)</f>
        <v>1</v>
      </c>
      <c r="H216" s="13">
        <f>HOUR('Coffe sales'!$B216)</f>
        <v>14</v>
      </c>
    </row>
    <row r="217" spans="1:8" x14ac:dyDescent="0.25">
      <c r="A217" s="24">
        <v>45438</v>
      </c>
      <c r="B217" s="12">
        <v>45438.601449629627</v>
      </c>
      <c r="C217" s="13" t="s">
        <v>3</v>
      </c>
      <c r="D217" s="13" t="s">
        <v>229</v>
      </c>
      <c r="E217" s="13">
        <v>27.92</v>
      </c>
      <c r="F217" s="13" t="s">
        <v>28</v>
      </c>
      <c r="G217" s="13">
        <f>WEEKDAY('Coffe sales'!$A217)</f>
        <v>1</v>
      </c>
      <c r="H217" s="13">
        <f>HOUR('Coffe sales'!$B217)</f>
        <v>14</v>
      </c>
    </row>
    <row r="218" spans="1:8" x14ac:dyDescent="0.25">
      <c r="A218" s="24">
        <v>45438</v>
      </c>
      <c r="B218" s="12">
        <v>45438.611792615739</v>
      </c>
      <c r="C218" s="13" t="s">
        <v>3</v>
      </c>
      <c r="D218" s="13" t="s">
        <v>230</v>
      </c>
      <c r="E218" s="13">
        <v>32.82</v>
      </c>
      <c r="F218" s="13" t="s">
        <v>14</v>
      </c>
      <c r="G218" s="13">
        <f>WEEKDAY('Coffe sales'!$A218)</f>
        <v>1</v>
      </c>
      <c r="H218" s="13">
        <f>HOUR('Coffe sales'!$B218)</f>
        <v>14</v>
      </c>
    </row>
    <row r="219" spans="1:8" x14ac:dyDescent="0.25">
      <c r="A219" s="24">
        <v>45438</v>
      </c>
      <c r="B219" s="12">
        <v>45438.721707418983</v>
      </c>
      <c r="C219" s="13" t="s">
        <v>3</v>
      </c>
      <c r="D219" s="13" t="s">
        <v>231</v>
      </c>
      <c r="E219" s="13">
        <v>37.72</v>
      </c>
      <c r="F219" s="13" t="s">
        <v>43</v>
      </c>
      <c r="G219" s="13">
        <f>WEEKDAY('Coffe sales'!$A219)</f>
        <v>1</v>
      </c>
      <c r="H219" s="13">
        <f>HOUR('Coffe sales'!$B219)</f>
        <v>17</v>
      </c>
    </row>
    <row r="220" spans="1:8" x14ac:dyDescent="0.25">
      <c r="A220" s="24">
        <v>45438</v>
      </c>
      <c r="B220" s="12">
        <v>45438.756861608796</v>
      </c>
      <c r="C220" s="13" t="s">
        <v>3</v>
      </c>
      <c r="D220" s="13" t="s">
        <v>232</v>
      </c>
      <c r="E220" s="13">
        <v>37.72</v>
      </c>
      <c r="F220" s="13" t="s">
        <v>9</v>
      </c>
      <c r="G220" s="13">
        <f>WEEKDAY('Coffe sales'!$A220)</f>
        <v>1</v>
      </c>
      <c r="H220" s="13">
        <f>HOUR('Coffe sales'!$B220)</f>
        <v>18</v>
      </c>
    </row>
    <row r="221" spans="1:8" x14ac:dyDescent="0.25">
      <c r="A221" s="24">
        <v>45438</v>
      </c>
      <c r="B221" s="12">
        <v>45438.777300856484</v>
      </c>
      <c r="C221" s="13" t="s">
        <v>3</v>
      </c>
      <c r="D221" s="13" t="s">
        <v>233</v>
      </c>
      <c r="E221" s="13">
        <v>37.72</v>
      </c>
      <c r="F221" s="13" t="s">
        <v>7</v>
      </c>
      <c r="G221" s="13">
        <f>WEEKDAY('Coffe sales'!$A221)</f>
        <v>1</v>
      </c>
      <c r="H221" s="13">
        <f>HOUR('Coffe sales'!$B221)</f>
        <v>18</v>
      </c>
    </row>
    <row r="222" spans="1:8" x14ac:dyDescent="0.25">
      <c r="A222" s="24">
        <v>45438</v>
      </c>
      <c r="B222" s="12">
        <v>45438.874478634258</v>
      </c>
      <c r="C222" s="13" t="s">
        <v>3</v>
      </c>
      <c r="D222" s="13" t="s">
        <v>234</v>
      </c>
      <c r="E222" s="13">
        <v>37.72</v>
      </c>
      <c r="F222" s="13" t="s">
        <v>9</v>
      </c>
      <c r="G222" s="13">
        <f>WEEKDAY('Coffe sales'!$A222)</f>
        <v>1</v>
      </c>
      <c r="H222" s="13">
        <f>HOUR('Coffe sales'!$B222)</f>
        <v>20</v>
      </c>
    </row>
    <row r="223" spans="1:8" x14ac:dyDescent="0.25">
      <c r="A223" s="24">
        <v>45438</v>
      </c>
      <c r="B223" s="12">
        <v>45438.876816377313</v>
      </c>
      <c r="C223" s="13" t="s">
        <v>3</v>
      </c>
      <c r="D223" s="13" t="s">
        <v>235</v>
      </c>
      <c r="E223" s="13">
        <v>27.92</v>
      </c>
      <c r="F223" s="13" t="s">
        <v>28</v>
      </c>
      <c r="G223" s="13">
        <f>WEEKDAY('Coffe sales'!$A223)</f>
        <v>1</v>
      </c>
      <c r="H223" s="13">
        <f>HOUR('Coffe sales'!$B223)</f>
        <v>21</v>
      </c>
    </row>
    <row r="224" spans="1:8" x14ac:dyDescent="0.25">
      <c r="A224" s="24">
        <v>45438</v>
      </c>
      <c r="B224" s="12">
        <v>45438.877682546299</v>
      </c>
      <c r="C224" s="13" t="s">
        <v>3</v>
      </c>
      <c r="D224" s="13" t="s">
        <v>236</v>
      </c>
      <c r="E224" s="13">
        <v>37.72</v>
      </c>
      <c r="F224" s="13" t="s">
        <v>43</v>
      </c>
      <c r="G224" s="13">
        <f>WEEKDAY('Coffe sales'!$A224)</f>
        <v>1</v>
      </c>
      <c r="H224" s="13">
        <f>HOUR('Coffe sales'!$B224)</f>
        <v>21</v>
      </c>
    </row>
    <row r="225" spans="1:8" x14ac:dyDescent="0.25">
      <c r="A225" s="24">
        <v>45438</v>
      </c>
      <c r="B225" s="12">
        <v>45438.879197002316</v>
      </c>
      <c r="C225" s="13" t="s">
        <v>3</v>
      </c>
      <c r="D225" s="13" t="s">
        <v>237</v>
      </c>
      <c r="E225" s="13">
        <v>37.72</v>
      </c>
      <c r="F225" s="13" t="s">
        <v>43</v>
      </c>
      <c r="G225" s="13">
        <f>WEEKDAY('Coffe sales'!$A225)</f>
        <v>1</v>
      </c>
      <c r="H225" s="13">
        <f>HOUR('Coffe sales'!$B225)</f>
        <v>21</v>
      </c>
    </row>
    <row r="226" spans="1:8" x14ac:dyDescent="0.25">
      <c r="A226" s="24">
        <v>45439</v>
      </c>
      <c r="B226" s="12">
        <v>45439.587056574077</v>
      </c>
      <c r="C226" s="13" t="s">
        <v>3</v>
      </c>
      <c r="D226" s="13" t="s">
        <v>238</v>
      </c>
      <c r="E226" s="13">
        <v>32.82</v>
      </c>
      <c r="F226" s="13" t="s">
        <v>14</v>
      </c>
      <c r="G226" s="13">
        <f>WEEKDAY('Coffe sales'!$A226)</f>
        <v>2</v>
      </c>
      <c r="H226" s="13">
        <f>HOUR('Coffe sales'!$B226)</f>
        <v>14</v>
      </c>
    </row>
    <row r="227" spans="1:8" x14ac:dyDescent="0.25">
      <c r="A227" s="24">
        <v>45439</v>
      </c>
      <c r="B227" s="12">
        <v>45439.633033113423</v>
      </c>
      <c r="C227" s="13" t="s">
        <v>3</v>
      </c>
      <c r="D227" s="13" t="s">
        <v>239</v>
      </c>
      <c r="E227" s="13">
        <v>27.92</v>
      </c>
      <c r="F227" s="13" t="s">
        <v>11</v>
      </c>
      <c r="G227" s="13">
        <f>WEEKDAY('Coffe sales'!$A227)</f>
        <v>2</v>
      </c>
      <c r="H227" s="13">
        <f>HOUR('Coffe sales'!$B227)</f>
        <v>15</v>
      </c>
    </row>
    <row r="228" spans="1:8" x14ac:dyDescent="0.25">
      <c r="A228" s="24">
        <v>45439</v>
      </c>
      <c r="B228" s="12">
        <v>45439.750590081021</v>
      </c>
      <c r="C228" s="13" t="s">
        <v>3</v>
      </c>
      <c r="D228" s="13" t="s">
        <v>240</v>
      </c>
      <c r="E228" s="13">
        <v>27.92</v>
      </c>
      <c r="F228" s="13" t="s">
        <v>11</v>
      </c>
      <c r="G228" s="13">
        <f>WEEKDAY('Coffe sales'!$A228)</f>
        <v>2</v>
      </c>
      <c r="H228" s="13">
        <f>HOUR('Coffe sales'!$B228)</f>
        <v>18</v>
      </c>
    </row>
    <row r="229" spans="1:8" x14ac:dyDescent="0.25">
      <c r="A229" s="24">
        <v>45439</v>
      </c>
      <c r="B229" s="12">
        <v>45439.803094953706</v>
      </c>
      <c r="C229" s="13" t="s">
        <v>3</v>
      </c>
      <c r="D229" s="13" t="s">
        <v>241</v>
      </c>
      <c r="E229" s="13">
        <v>37.72</v>
      </c>
      <c r="F229" s="13" t="s">
        <v>7</v>
      </c>
      <c r="G229" s="13">
        <f>WEEKDAY('Coffe sales'!$A229)</f>
        <v>2</v>
      </c>
      <c r="H229" s="13">
        <f>HOUR('Coffe sales'!$B229)</f>
        <v>19</v>
      </c>
    </row>
    <row r="230" spans="1:8" x14ac:dyDescent="0.25">
      <c r="A230" s="24">
        <v>45439</v>
      </c>
      <c r="B230" s="12">
        <v>45439.803920474536</v>
      </c>
      <c r="C230" s="13" t="s">
        <v>3</v>
      </c>
      <c r="D230" s="13" t="s">
        <v>242</v>
      </c>
      <c r="E230" s="13">
        <v>37.72</v>
      </c>
      <c r="F230" s="13" t="s">
        <v>7</v>
      </c>
      <c r="G230" s="13">
        <f>WEEKDAY('Coffe sales'!$A230)</f>
        <v>2</v>
      </c>
      <c r="H230" s="13">
        <f>HOUR('Coffe sales'!$B230)</f>
        <v>19</v>
      </c>
    </row>
    <row r="231" spans="1:8" x14ac:dyDescent="0.25">
      <c r="A231" s="24">
        <v>45440</v>
      </c>
      <c r="B231" s="12">
        <v>45440.491880717593</v>
      </c>
      <c r="C231" s="13" t="s">
        <v>3</v>
      </c>
      <c r="D231" s="13" t="s">
        <v>243</v>
      </c>
      <c r="E231" s="13">
        <v>37.72</v>
      </c>
      <c r="F231" s="13" t="s">
        <v>43</v>
      </c>
      <c r="G231" s="13">
        <f>WEEKDAY('Coffe sales'!$A231)</f>
        <v>3</v>
      </c>
      <c r="H231" s="13">
        <f>HOUR('Coffe sales'!$B231)</f>
        <v>11</v>
      </c>
    </row>
    <row r="232" spans="1:8" x14ac:dyDescent="0.25">
      <c r="A232" s="24">
        <v>45440</v>
      </c>
      <c r="B232" s="12">
        <v>45440.551856886574</v>
      </c>
      <c r="C232" s="13" t="s">
        <v>3</v>
      </c>
      <c r="D232" s="13" t="s">
        <v>244</v>
      </c>
      <c r="E232" s="13">
        <v>37.72</v>
      </c>
      <c r="F232" s="13" t="s">
        <v>43</v>
      </c>
      <c r="G232" s="13">
        <f>WEEKDAY('Coffe sales'!$A232)</f>
        <v>3</v>
      </c>
      <c r="H232" s="13">
        <f>HOUR('Coffe sales'!$B232)</f>
        <v>13</v>
      </c>
    </row>
    <row r="233" spans="1:8" x14ac:dyDescent="0.25">
      <c r="A233" s="24">
        <v>45440</v>
      </c>
      <c r="B233" s="12">
        <v>45440.798253113426</v>
      </c>
      <c r="C233" s="13" t="s">
        <v>3</v>
      </c>
      <c r="D233" s="13" t="s">
        <v>245</v>
      </c>
      <c r="E233" s="13">
        <v>27.92</v>
      </c>
      <c r="F233" s="13" t="s">
        <v>11</v>
      </c>
      <c r="G233" s="13">
        <f>WEEKDAY('Coffe sales'!$A233)</f>
        <v>3</v>
      </c>
      <c r="H233" s="13">
        <f>HOUR('Coffe sales'!$B233)</f>
        <v>19</v>
      </c>
    </row>
    <row r="234" spans="1:8" x14ac:dyDescent="0.25">
      <c r="A234" s="24">
        <v>45441</v>
      </c>
      <c r="B234" s="12">
        <v>45441.385228055558</v>
      </c>
      <c r="C234" s="13" t="s">
        <v>3</v>
      </c>
      <c r="D234" s="13" t="s">
        <v>246</v>
      </c>
      <c r="E234" s="13">
        <v>37.72</v>
      </c>
      <c r="F234" s="13" t="s">
        <v>7</v>
      </c>
      <c r="G234" s="13">
        <f>WEEKDAY('Coffe sales'!$A234)</f>
        <v>4</v>
      </c>
      <c r="H234" s="13">
        <f>HOUR('Coffe sales'!$B234)</f>
        <v>9</v>
      </c>
    </row>
    <row r="235" spans="1:8" x14ac:dyDescent="0.25">
      <c r="A235" s="24">
        <v>45441</v>
      </c>
      <c r="B235" s="12">
        <v>45441.46808859954</v>
      </c>
      <c r="C235" s="13" t="s">
        <v>3</v>
      </c>
      <c r="D235" s="13" t="s">
        <v>247</v>
      </c>
      <c r="E235" s="13">
        <v>37.72</v>
      </c>
      <c r="F235" s="13" t="s">
        <v>9</v>
      </c>
      <c r="G235" s="13">
        <f>WEEKDAY('Coffe sales'!$A235)</f>
        <v>4</v>
      </c>
      <c r="H235" s="13">
        <f>HOUR('Coffe sales'!$B235)</f>
        <v>11</v>
      </c>
    </row>
    <row r="236" spans="1:8" x14ac:dyDescent="0.25">
      <c r="A236" s="24">
        <v>45441</v>
      </c>
      <c r="B236" s="12">
        <v>45441.632506307869</v>
      </c>
      <c r="C236" s="13" t="s">
        <v>3</v>
      </c>
      <c r="D236" s="13" t="s">
        <v>248</v>
      </c>
      <c r="E236" s="13">
        <v>27.92</v>
      </c>
      <c r="F236" s="13" t="s">
        <v>11</v>
      </c>
      <c r="G236" s="13">
        <f>WEEKDAY('Coffe sales'!$A236)</f>
        <v>4</v>
      </c>
      <c r="H236" s="13">
        <f>HOUR('Coffe sales'!$B236)</f>
        <v>15</v>
      </c>
    </row>
    <row r="237" spans="1:8" x14ac:dyDescent="0.25">
      <c r="A237" s="24">
        <v>45441</v>
      </c>
      <c r="B237" s="12">
        <v>45441.640929641202</v>
      </c>
      <c r="C237" s="13" t="s">
        <v>3</v>
      </c>
      <c r="D237" s="13" t="s">
        <v>249</v>
      </c>
      <c r="E237" s="13">
        <v>37.72</v>
      </c>
      <c r="F237" s="13" t="s">
        <v>7</v>
      </c>
      <c r="G237" s="13">
        <f>WEEKDAY('Coffe sales'!$A237)</f>
        <v>4</v>
      </c>
      <c r="H237" s="13">
        <f>HOUR('Coffe sales'!$B237)</f>
        <v>15</v>
      </c>
    </row>
    <row r="238" spans="1:8" x14ac:dyDescent="0.25">
      <c r="A238" s="24">
        <v>45441</v>
      </c>
      <c r="B238" s="12">
        <v>45441.656397430554</v>
      </c>
      <c r="C238" s="13" t="s">
        <v>3</v>
      </c>
      <c r="D238" s="13" t="s">
        <v>250</v>
      </c>
      <c r="E238" s="13">
        <v>37.72</v>
      </c>
      <c r="F238" s="13" t="s">
        <v>43</v>
      </c>
      <c r="G238" s="13">
        <f>WEEKDAY('Coffe sales'!$A238)</f>
        <v>4</v>
      </c>
      <c r="H238" s="13">
        <f>HOUR('Coffe sales'!$B238)</f>
        <v>15</v>
      </c>
    </row>
    <row r="239" spans="1:8" x14ac:dyDescent="0.25">
      <c r="A239" s="24">
        <v>45441</v>
      </c>
      <c r="B239" s="12">
        <v>45441.697962384256</v>
      </c>
      <c r="C239" s="13" t="s">
        <v>3</v>
      </c>
      <c r="D239" s="13" t="s">
        <v>251</v>
      </c>
      <c r="E239" s="13">
        <v>37.72</v>
      </c>
      <c r="F239" s="13" t="s">
        <v>7</v>
      </c>
      <c r="G239" s="13">
        <f>WEEKDAY('Coffe sales'!$A239)</f>
        <v>4</v>
      </c>
      <c r="H239" s="13">
        <f>HOUR('Coffe sales'!$B239)</f>
        <v>16</v>
      </c>
    </row>
    <row r="240" spans="1:8" x14ac:dyDescent="0.25">
      <c r="A240" s="24">
        <v>45441</v>
      </c>
      <c r="B240" s="12">
        <v>45441.766705254631</v>
      </c>
      <c r="C240" s="13" t="s">
        <v>3</v>
      </c>
      <c r="D240" s="13" t="s">
        <v>252</v>
      </c>
      <c r="E240" s="13">
        <v>27.92</v>
      </c>
      <c r="F240" s="13" t="s">
        <v>28</v>
      </c>
      <c r="G240" s="13">
        <f>WEEKDAY('Coffe sales'!$A240)</f>
        <v>4</v>
      </c>
      <c r="H240" s="13">
        <f>HOUR('Coffe sales'!$B240)</f>
        <v>18</v>
      </c>
    </row>
    <row r="241" spans="1:8" x14ac:dyDescent="0.25">
      <c r="A241" s="24">
        <v>45441</v>
      </c>
      <c r="B241" s="12">
        <v>45441.854655555559</v>
      </c>
      <c r="C241" s="13" t="s">
        <v>3</v>
      </c>
      <c r="D241" s="13" t="s">
        <v>253</v>
      </c>
      <c r="E241" s="13">
        <v>37.72</v>
      </c>
      <c r="F241" s="13" t="s">
        <v>9</v>
      </c>
      <c r="G241" s="13">
        <f>WEEKDAY('Coffe sales'!$A241)</f>
        <v>4</v>
      </c>
      <c r="H241" s="13">
        <f>HOUR('Coffe sales'!$B241)</f>
        <v>20</v>
      </c>
    </row>
    <row r="242" spans="1:8" x14ac:dyDescent="0.25">
      <c r="A242" s="24">
        <v>45441</v>
      </c>
      <c r="B242" s="12">
        <v>45441.85596296296</v>
      </c>
      <c r="C242" s="13" t="s">
        <v>3</v>
      </c>
      <c r="D242" s="13" t="s">
        <v>254</v>
      </c>
      <c r="E242" s="13">
        <v>37.72</v>
      </c>
      <c r="F242" s="13" t="s">
        <v>18</v>
      </c>
      <c r="G242" s="13">
        <f>WEEKDAY('Coffe sales'!$A242)</f>
        <v>4</v>
      </c>
      <c r="H242" s="13">
        <f>HOUR('Coffe sales'!$B242)</f>
        <v>20</v>
      </c>
    </row>
    <row r="243" spans="1:8" x14ac:dyDescent="0.25">
      <c r="A243" s="24">
        <v>45442</v>
      </c>
      <c r="B243" s="12">
        <v>45442.353544872683</v>
      </c>
      <c r="C243" s="13" t="s">
        <v>3</v>
      </c>
      <c r="D243" s="13" t="s">
        <v>255</v>
      </c>
      <c r="E243" s="13">
        <v>37.72</v>
      </c>
      <c r="F243" s="13" t="s">
        <v>43</v>
      </c>
      <c r="G243" s="13">
        <f>WEEKDAY('Coffe sales'!$A243)</f>
        <v>5</v>
      </c>
      <c r="H243" s="13">
        <f>HOUR('Coffe sales'!$B243)</f>
        <v>8</v>
      </c>
    </row>
    <row r="244" spans="1:8" x14ac:dyDescent="0.25">
      <c r="A244" s="24">
        <v>45442</v>
      </c>
      <c r="B244" s="12">
        <v>45442.359090069447</v>
      </c>
      <c r="C244" s="13" t="s">
        <v>3</v>
      </c>
      <c r="D244" s="13" t="s">
        <v>256</v>
      </c>
      <c r="E244" s="13">
        <v>32.82</v>
      </c>
      <c r="F244" s="13" t="s">
        <v>14</v>
      </c>
      <c r="G244" s="13">
        <f>WEEKDAY('Coffe sales'!$A244)</f>
        <v>5</v>
      </c>
      <c r="H244" s="13">
        <f>HOUR('Coffe sales'!$B244)</f>
        <v>8</v>
      </c>
    </row>
    <row r="245" spans="1:8" x14ac:dyDescent="0.25">
      <c r="A245" s="24">
        <v>45442</v>
      </c>
      <c r="B245" s="12">
        <v>45442.636292418982</v>
      </c>
      <c r="C245" s="13" t="s">
        <v>3</v>
      </c>
      <c r="D245" s="13" t="s">
        <v>257</v>
      </c>
      <c r="E245" s="13">
        <v>23.02</v>
      </c>
      <c r="F245" s="13" t="s">
        <v>35</v>
      </c>
      <c r="G245" s="13">
        <f>WEEKDAY('Coffe sales'!$A245)</f>
        <v>5</v>
      </c>
      <c r="H245" s="13">
        <f>HOUR('Coffe sales'!$B245)</f>
        <v>15</v>
      </c>
    </row>
    <row r="246" spans="1:8" x14ac:dyDescent="0.25">
      <c r="A246" s="24">
        <v>45442</v>
      </c>
      <c r="B246" s="12">
        <v>45442.85492395833</v>
      </c>
      <c r="C246" s="13" t="s">
        <v>3</v>
      </c>
      <c r="D246" s="13" t="s">
        <v>258</v>
      </c>
      <c r="E246" s="13">
        <v>37.72</v>
      </c>
      <c r="F246" s="13" t="s">
        <v>7</v>
      </c>
      <c r="G246" s="13">
        <f>WEEKDAY('Coffe sales'!$A246)</f>
        <v>5</v>
      </c>
      <c r="H246" s="13">
        <f>HOUR('Coffe sales'!$B246)</f>
        <v>20</v>
      </c>
    </row>
    <row r="247" spans="1:8" x14ac:dyDescent="0.25">
      <c r="A247" s="24">
        <v>45443</v>
      </c>
      <c r="B247" s="12">
        <v>45443.329135115739</v>
      </c>
      <c r="C247" s="13" t="s">
        <v>3</v>
      </c>
      <c r="D247" s="13" t="s">
        <v>259</v>
      </c>
      <c r="E247" s="13">
        <v>32.82</v>
      </c>
      <c r="F247" s="13" t="s">
        <v>14</v>
      </c>
      <c r="G247" s="13">
        <f>WEEKDAY('Coffe sales'!$A247)</f>
        <v>6</v>
      </c>
      <c r="H247" s="13">
        <f>HOUR('Coffe sales'!$B247)</f>
        <v>7</v>
      </c>
    </row>
    <row r="248" spans="1:8" x14ac:dyDescent="0.25">
      <c r="A248" s="24">
        <v>45443</v>
      </c>
      <c r="B248" s="12">
        <v>45443.389673854166</v>
      </c>
      <c r="C248" s="13" t="s">
        <v>3</v>
      </c>
      <c r="D248" s="13" t="s">
        <v>260</v>
      </c>
      <c r="E248" s="13">
        <v>37.72</v>
      </c>
      <c r="F248" s="13" t="s">
        <v>7</v>
      </c>
      <c r="G248" s="13">
        <f>WEEKDAY('Coffe sales'!$A248)</f>
        <v>6</v>
      </c>
      <c r="H248" s="13">
        <f>HOUR('Coffe sales'!$B248)</f>
        <v>9</v>
      </c>
    </row>
    <row r="249" spans="1:8" x14ac:dyDescent="0.25">
      <c r="A249" s="24">
        <v>45443</v>
      </c>
      <c r="B249" s="12">
        <v>45443.44314653935</v>
      </c>
      <c r="C249" s="13" t="s">
        <v>3</v>
      </c>
      <c r="D249" s="13" t="s">
        <v>261</v>
      </c>
      <c r="E249" s="13">
        <v>37.72</v>
      </c>
      <c r="F249" s="13" t="s">
        <v>9</v>
      </c>
      <c r="G249" s="13">
        <f>WEEKDAY('Coffe sales'!$A249)</f>
        <v>6</v>
      </c>
      <c r="H249" s="13">
        <f>HOUR('Coffe sales'!$B249)</f>
        <v>10</v>
      </c>
    </row>
    <row r="250" spans="1:8" x14ac:dyDescent="0.25">
      <c r="A250" s="24">
        <v>45443</v>
      </c>
      <c r="B250" s="12">
        <v>45443.443821018518</v>
      </c>
      <c r="C250" s="13" t="s">
        <v>3</v>
      </c>
      <c r="D250" s="13" t="s">
        <v>262</v>
      </c>
      <c r="E250" s="13">
        <v>37.72</v>
      </c>
      <c r="F250" s="13" t="s">
        <v>18</v>
      </c>
      <c r="G250" s="13">
        <f>WEEKDAY('Coffe sales'!$A250)</f>
        <v>6</v>
      </c>
      <c r="H250" s="13">
        <f>HOUR('Coffe sales'!$B250)</f>
        <v>10</v>
      </c>
    </row>
    <row r="251" spans="1:8" x14ac:dyDescent="0.25">
      <c r="A251" s="24">
        <v>45443</v>
      </c>
      <c r="B251" s="12">
        <v>45443.618205740742</v>
      </c>
      <c r="C251" s="13" t="s">
        <v>3</v>
      </c>
      <c r="D251" s="13" t="s">
        <v>263</v>
      </c>
      <c r="E251" s="13">
        <v>32.82</v>
      </c>
      <c r="F251" s="13" t="s">
        <v>14</v>
      </c>
      <c r="G251" s="13">
        <f>WEEKDAY('Coffe sales'!$A251)</f>
        <v>6</v>
      </c>
      <c r="H251" s="13">
        <f>HOUR('Coffe sales'!$B251)</f>
        <v>14</v>
      </c>
    </row>
    <row r="252" spans="1:8" x14ac:dyDescent="0.25">
      <c r="A252" s="24">
        <v>45443</v>
      </c>
      <c r="B252" s="12">
        <v>45443.766488842593</v>
      </c>
      <c r="C252" s="13" t="s">
        <v>3</v>
      </c>
      <c r="D252" s="13" t="s">
        <v>264</v>
      </c>
      <c r="E252" s="13">
        <v>37.72</v>
      </c>
      <c r="F252" s="13" t="s">
        <v>7</v>
      </c>
      <c r="G252" s="13">
        <f>WEEKDAY('Coffe sales'!$A252)</f>
        <v>6</v>
      </c>
      <c r="H252" s="13">
        <f>HOUR('Coffe sales'!$B252)</f>
        <v>18</v>
      </c>
    </row>
    <row r="253" spans="1:8" x14ac:dyDescent="0.25">
      <c r="A253" s="24">
        <v>45444</v>
      </c>
      <c r="B253" s="12">
        <v>45444.764036805558</v>
      </c>
      <c r="C253" s="13" t="s">
        <v>3</v>
      </c>
      <c r="D253" s="13" t="s">
        <v>265</v>
      </c>
      <c r="E253" s="13">
        <v>32.82</v>
      </c>
      <c r="F253" s="13" t="s">
        <v>14</v>
      </c>
      <c r="G253" s="13">
        <f>WEEKDAY('Coffe sales'!$A253)</f>
        <v>7</v>
      </c>
      <c r="H253" s="13">
        <f>HOUR('Coffe sales'!$B253)</f>
        <v>18</v>
      </c>
    </row>
    <row r="254" spans="1:8" x14ac:dyDescent="0.25">
      <c r="A254" s="24">
        <v>45444</v>
      </c>
      <c r="B254" s="12">
        <v>45444.874417696759</v>
      </c>
      <c r="C254" s="13" t="s">
        <v>3</v>
      </c>
      <c r="D254" s="13" t="s">
        <v>266</v>
      </c>
      <c r="E254" s="13">
        <v>37.72</v>
      </c>
      <c r="F254" s="13" t="s">
        <v>18</v>
      </c>
      <c r="G254" s="13">
        <f>WEEKDAY('Coffe sales'!$A254)</f>
        <v>7</v>
      </c>
      <c r="H254" s="13">
        <f>HOUR('Coffe sales'!$B254)</f>
        <v>20</v>
      </c>
    </row>
    <row r="255" spans="1:8" x14ac:dyDescent="0.25">
      <c r="A255" s="24">
        <v>45445</v>
      </c>
      <c r="B255" s="12">
        <v>45445.895977199078</v>
      </c>
      <c r="C255" s="13" t="s">
        <v>3</v>
      </c>
      <c r="D255" s="13" t="s">
        <v>267</v>
      </c>
      <c r="E255" s="13">
        <v>37.72</v>
      </c>
      <c r="F255" s="13" t="s">
        <v>7</v>
      </c>
      <c r="G255" s="13">
        <f>WEEKDAY('Coffe sales'!$A255)</f>
        <v>1</v>
      </c>
      <c r="H255" s="13">
        <f>HOUR('Coffe sales'!$B255)</f>
        <v>21</v>
      </c>
    </row>
    <row r="256" spans="1:8" x14ac:dyDescent="0.25">
      <c r="A256" s="24">
        <v>45447</v>
      </c>
      <c r="B256" s="12">
        <v>45447.501507094908</v>
      </c>
      <c r="C256" s="13" t="s">
        <v>3</v>
      </c>
      <c r="D256" s="13" t="s">
        <v>268</v>
      </c>
      <c r="E256" s="13">
        <v>37.72</v>
      </c>
      <c r="F256" s="13" t="s">
        <v>7</v>
      </c>
      <c r="G256" s="13">
        <f>WEEKDAY('Coffe sales'!$A256)</f>
        <v>3</v>
      </c>
      <c r="H256" s="13">
        <f>HOUR('Coffe sales'!$B256)</f>
        <v>12</v>
      </c>
    </row>
    <row r="257" spans="1:8" x14ac:dyDescent="0.25">
      <c r="A257" s="24">
        <v>45447</v>
      </c>
      <c r="B257" s="12">
        <v>45447.646208969905</v>
      </c>
      <c r="C257" s="13" t="s">
        <v>3</v>
      </c>
      <c r="D257" s="13" t="s">
        <v>269</v>
      </c>
      <c r="E257" s="13">
        <v>37.72</v>
      </c>
      <c r="F257" s="13" t="s">
        <v>7</v>
      </c>
      <c r="G257" s="13">
        <f>WEEKDAY('Coffe sales'!$A257)</f>
        <v>3</v>
      </c>
      <c r="H257" s="13">
        <f>HOUR('Coffe sales'!$B257)</f>
        <v>15</v>
      </c>
    </row>
    <row r="258" spans="1:8" x14ac:dyDescent="0.25">
      <c r="A258" s="24">
        <v>45447</v>
      </c>
      <c r="B258" s="12">
        <v>45447.842375046297</v>
      </c>
      <c r="C258" s="13" t="s">
        <v>3</v>
      </c>
      <c r="D258" s="13" t="s">
        <v>270</v>
      </c>
      <c r="E258" s="13">
        <v>37.72</v>
      </c>
      <c r="F258" s="13" t="s">
        <v>9</v>
      </c>
      <c r="G258" s="13">
        <f>WEEKDAY('Coffe sales'!$A258)</f>
        <v>3</v>
      </c>
      <c r="H258" s="13">
        <f>HOUR('Coffe sales'!$B258)</f>
        <v>20</v>
      </c>
    </row>
    <row r="259" spans="1:8" x14ac:dyDescent="0.25">
      <c r="A259" s="24">
        <v>45447</v>
      </c>
      <c r="B259" s="12">
        <v>45447.868447870373</v>
      </c>
      <c r="C259" s="13" t="s">
        <v>3</v>
      </c>
      <c r="D259" s="13" t="s">
        <v>271</v>
      </c>
      <c r="E259" s="13">
        <v>37.72</v>
      </c>
      <c r="F259" s="13" t="s">
        <v>43</v>
      </c>
      <c r="G259" s="13">
        <f>WEEKDAY('Coffe sales'!$A259)</f>
        <v>3</v>
      </c>
      <c r="H259" s="13">
        <f>HOUR('Coffe sales'!$B259)</f>
        <v>20</v>
      </c>
    </row>
    <row r="260" spans="1:8" x14ac:dyDescent="0.25">
      <c r="A260" s="24">
        <v>45447</v>
      </c>
      <c r="B260" s="12">
        <v>45447.897209583331</v>
      </c>
      <c r="C260" s="13" t="s">
        <v>3</v>
      </c>
      <c r="D260" s="13" t="s">
        <v>272</v>
      </c>
      <c r="E260" s="13">
        <v>27.92</v>
      </c>
      <c r="F260" s="13" t="s">
        <v>28</v>
      </c>
      <c r="G260" s="13">
        <f>WEEKDAY('Coffe sales'!$A260)</f>
        <v>3</v>
      </c>
      <c r="H260" s="13">
        <f>HOUR('Coffe sales'!$B260)</f>
        <v>21</v>
      </c>
    </row>
    <row r="261" spans="1:8" x14ac:dyDescent="0.25">
      <c r="A261" s="24">
        <v>45447</v>
      </c>
      <c r="B261" s="12">
        <v>45447.897947002311</v>
      </c>
      <c r="C261" s="13" t="s">
        <v>3</v>
      </c>
      <c r="D261" s="13" t="s">
        <v>273</v>
      </c>
      <c r="E261" s="13">
        <v>32.82</v>
      </c>
      <c r="F261" s="13" t="s">
        <v>14</v>
      </c>
      <c r="G261" s="13">
        <f>WEEKDAY('Coffe sales'!$A261)</f>
        <v>3</v>
      </c>
      <c r="H261" s="13">
        <f>HOUR('Coffe sales'!$B261)</f>
        <v>21</v>
      </c>
    </row>
    <row r="262" spans="1:8" x14ac:dyDescent="0.25">
      <c r="A262" s="24">
        <v>45447</v>
      </c>
      <c r="B262" s="12">
        <v>45447.899255405093</v>
      </c>
      <c r="C262" s="13" t="s">
        <v>3</v>
      </c>
      <c r="D262" s="13" t="s">
        <v>274</v>
      </c>
      <c r="E262" s="13">
        <v>32.82</v>
      </c>
      <c r="F262" s="13" t="s">
        <v>14</v>
      </c>
      <c r="G262" s="13">
        <f>WEEKDAY('Coffe sales'!$A262)</f>
        <v>3</v>
      </c>
      <c r="H262" s="13">
        <f>HOUR('Coffe sales'!$B262)</f>
        <v>21</v>
      </c>
    </row>
    <row r="263" spans="1:8" x14ac:dyDescent="0.25">
      <c r="A263" s="24">
        <v>45448</v>
      </c>
      <c r="B263" s="12">
        <v>45448.348483379632</v>
      </c>
      <c r="C263" s="13" t="s">
        <v>3</v>
      </c>
      <c r="D263" s="13" t="s">
        <v>275</v>
      </c>
      <c r="E263" s="13">
        <v>37.72</v>
      </c>
      <c r="F263" s="13" t="s">
        <v>43</v>
      </c>
      <c r="G263" s="13">
        <f>WEEKDAY('Coffe sales'!$A263)</f>
        <v>4</v>
      </c>
      <c r="H263" s="13">
        <f>HOUR('Coffe sales'!$B263)</f>
        <v>8</v>
      </c>
    </row>
    <row r="264" spans="1:8" x14ac:dyDescent="0.25">
      <c r="A264" s="24">
        <v>45448</v>
      </c>
      <c r="B264" s="12">
        <v>45448.390776712964</v>
      </c>
      <c r="C264" s="13" t="s">
        <v>3</v>
      </c>
      <c r="D264" s="13" t="s">
        <v>276</v>
      </c>
      <c r="E264" s="13">
        <v>27.92</v>
      </c>
      <c r="F264" s="13" t="s">
        <v>11</v>
      </c>
      <c r="G264" s="13">
        <f>WEEKDAY('Coffe sales'!$A264)</f>
        <v>4</v>
      </c>
      <c r="H264" s="13">
        <f>HOUR('Coffe sales'!$B264)</f>
        <v>9</v>
      </c>
    </row>
    <row r="265" spans="1:8" x14ac:dyDescent="0.25">
      <c r="A265" s="24">
        <v>45448</v>
      </c>
      <c r="B265" s="12">
        <v>45448.822195312503</v>
      </c>
      <c r="C265" s="13" t="s">
        <v>3</v>
      </c>
      <c r="D265" s="13" t="s">
        <v>277</v>
      </c>
      <c r="E265" s="13">
        <v>32.82</v>
      </c>
      <c r="F265" s="13" t="s">
        <v>14</v>
      </c>
      <c r="G265" s="13">
        <f>WEEKDAY('Coffe sales'!$A265)</f>
        <v>4</v>
      </c>
      <c r="H265" s="13">
        <f>HOUR('Coffe sales'!$B265)</f>
        <v>19</v>
      </c>
    </row>
    <row r="266" spans="1:8" x14ac:dyDescent="0.25">
      <c r="A266" s="24">
        <v>45448</v>
      </c>
      <c r="B266" s="12">
        <v>45448.83325841435</v>
      </c>
      <c r="C266" s="13" t="s">
        <v>3</v>
      </c>
      <c r="D266" s="13" t="s">
        <v>278</v>
      </c>
      <c r="E266" s="13">
        <v>37.72</v>
      </c>
      <c r="F266" s="13" t="s">
        <v>7</v>
      </c>
      <c r="G266" s="13">
        <f>WEEKDAY('Coffe sales'!$A266)</f>
        <v>4</v>
      </c>
      <c r="H266" s="13">
        <f>HOUR('Coffe sales'!$B266)</f>
        <v>19</v>
      </c>
    </row>
    <row r="267" spans="1:8" x14ac:dyDescent="0.25">
      <c r="A267" s="24">
        <v>45449</v>
      </c>
      <c r="B267" s="12">
        <v>45449.512285578705</v>
      </c>
      <c r="C267" s="13" t="s">
        <v>3</v>
      </c>
      <c r="D267" s="13" t="s">
        <v>279</v>
      </c>
      <c r="E267" s="13">
        <v>27.92</v>
      </c>
      <c r="F267" s="13" t="s">
        <v>11</v>
      </c>
      <c r="G267" s="13">
        <f>WEEKDAY('Coffe sales'!$A267)</f>
        <v>5</v>
      </c>
      <c r="H267" s="13">
        <f>HOUR('Coffe sales'!$B267)</f>
        <v>12</v>
      </c>
    </row>
    <row r="268" spans="1:8" x14ac:dyDescent="0.25">
      <c r="A268" s="24">
        <v>45449</v>
      </c>
      <c r="B268" s="12">
        <v>45449.641738668979</v>
      </c>
      <c r="C268" s="13" t="s">
        <v>3</v>
      </c>
      <c r="D268" s="13" t="s">
        <v>280</v>
      </c>
      <c r="E268" s="13">
        <v>37.72</v>
      </c>
      <c r="F268" s="13" t="s">
        <v>43</v>
      </c>
      <c r="G268" s="13">
        <f>WEEKDAY('Coffe sales'!$A268)</f>
        <v>5</v>
      </c>
      <c r="H268" s="13">
        <f>HOUR('Coffe sales'!$B268)</f>
        <v>15</v>
      </c>
    </row>
    <row r="269" spans="1:8" x14ac:dyDescent="0.25">
      <c r="A269" s="24">
        <v>45449</v>
      </c>
      <c r="B269" s="12">
        <v>45449.884781273147</v>
      </c>
      <c r="C269" s="13" t="s">
        <v>3</v>
      </c>
      <c r="D269" s="13" t="s">
        <v>281</v>
      </c>
      <c r="E269" s="13">
        <v>37.72</v>
      </c>
      <c r="F269" s="13" t="s">
        <v>7</v>
      </c>
      <c r="G269" s="13">
        <f>WEEKDAY('Coffe sales'!$A269)</f>
        <v>5</v>
      </c>
      <c r="H269" s="13">
        <f>HOUR('Coffe sales'!$B269)</f>
        <v>21</v>
      </c>
    </row>
    <row r="270" spans="1:8" x14ac:dyDescent="0.25">
      <c r="A270" s="24">
        <v>45450</v>
      </c>
      <c r="B270" s="12">
        <v>45450.345883055554</v>
      </c>
      <c r="C270" s="13" t="s">
        <v>3</v>
      </c>
      <c r="D270" s="13" t="s">
        <v>282</v>
      </c>
      <c r="E270" s="13">
        <v>37.72</v>
      </c>
      <c r="F270" s="13" t="s">
        <v>43</v>
      </c>
      <c r="G270" s="13">
        <f>WEEKDAY('Coffe sales'!$A270)</f>
        <v>6</v>
      </c>
      <c r="H270" s="13">
        <f>HOUR('Coffe sales'!$B270)</f>
        <v>8</v>
      </c>
    </row>
    <row r="271" spans="1:8" x14ac:dyDescent="0.25">
      <c r="A271" s="24">
        <v>45450</v>
      </c>
      <c r="B271" s="12">
        <v>45450.441297500001</v>
      </c>
      <c r="C271" s="13" t="s">
        <v>3</v>
      </c>
      <c r="D271" s="13" t="s">
        <v>283</v>
      </c>
      <c r="E271" s="13">
        <v>23.02</v>
      </c>
      <c r="F271" s="13" t="s">
        <v>35</v>
      </c>
      <c r="G271" s="13">
        <f>WEEKDAY('Coffe sales'!$A271)</f>
        <v>6</v>
      </c>
      <c r="H271" s="13">
        <f>HOUR('Coffe sales'!$B271)</f>
        <v>10</v>
      </c>
    </row>
    <row r="272" spans="1:8" x14ac:dyDescent="0.25">
      <c r="A272" s="24">
        <v>45450</v>
      </c>
      <c r="B272" s="12">
        <v>45450.698405300929</v>
      </c>
      <c r="C272" s="13" t="s">
        <v>3</v>
      </c>
      <c r="D272" s="13" t="s">
        <v>284</v>
      </c>
      <c r="E272" s="13">
        <v>27.92</v>
      </c>
      <c r="F272" s="13" t="s">
        <v>28</v>
      </c>
      <c r="G272" s="13">
        <f>WEEKDAY('Coffe sales'!$A272)</f>
        <v>6</v>
      </c>
      <c r="H272" s="13">
        <f>HOUR('Coffe sales'!$B272)</f>
        <v>16</v>
      </c>
    </row>
    <row r="273" spans="1:8" x14ac:dyDescent="0.25">
      <c r="A273" s="24">
        <v>45451</v>
      </c>
      <c r="B273" s="12">
        <v>45451.378009444445</v>
      </c>
      <c r="C273" s="13" t="s">
        <v>3</v>
      </c>
      <c r="D273" s="13" t="s">
        <v>285</v>
      </c>
      <c r="E273" s="13">
        <v>27.92</v>
      </c>
      <c r="F273" s="13" t="s">
        <v>28</v>
      </c>
      <c r="G273" s="13">
        <f>WEEKDAY('Coffe sales'!$A273)</f>
        <v>7</v>
      </c>
      <c r="H273" s="13">
        <f>HOUR('Coffe sales'!$B273)</f>
        <v>9</v>
      </c>
    </row>
    <row r="274" spans="1:8" x14ac:dyDescent="0.25">
      <c r="A274" s="24">
        <v>45452</v>
      </c>
      <c r="B274" s="12">
        <v>45452.437551631941</v>
      </c>
      <c r="C274" s="13" t="s">
        <v>3</v>
      </c>
      <c r="D274" s="13" t="s">
        <v>286</v>
      </c>
      <c r="E274" s="13">
        <v>37.72</v>
      </c>
      <c r="F274" s="13" t="s">
        <v>7</v>
      </c>
      <c r="G274" s="13">
        <f>WEEKDAY('Coffe sales'!$A274)</f>
        <v>1</v>
      </c>
      <c r="H274" s="13">
        <f>HOUR('Coffe sales'!$B274)</f>
        <v>10</v>
      </c>
    </row>
    <row r="275" spans="1:8" x14ac:dyDescent="0.25">
      <c r="A275" s="24">
        <v>45452</v>
      </c>
      <c r="B275" s="12">
        <v>45452.452844872685</v>
      </c>
      <c r="C275" s="13" t="s">
        <v>3</v>
      </c>
      <c r="D275" s="13" t="s">
        <v>287</v>
      </c>
      <c r="E275" s="13">
        <v>37.72</v>
      </c>
      <c r="F275" s="13" t="s">
        <v>43</v>
      </c>
      <c r="G275" s="13">
        <f>WEEKDAY('Coffe sales'!$A275)</f>
        <v>1</v>
      </c>
      <c r="H275" s="13">
        <f>HOUR('Coffe sales'!$B275)</f>
        <v>10</v>
      </c>
    </row>
    <row r="276" spans="1:8" x14ac:dyDescent="0.25">
      <c r="A276" s="24">
        <v>45452</v>
      </c>
      <c r="B276" s="12">
        <v>45452.463288287036</v>
      </c>
      <c r="C276" s="13" t="s">
        <v>3</v>
      </c>
      <c r="D276" s="13" t="s">
        <v>288</v>
      </c>
      <c r="E276" s="13">
        <v>23.02</v>
      </c>
      <c r="F276" s="13" t="s">
        <v>35</v>
      </c>
      <c r="G276" s="13">
        <f>WEEKDAY('Coffe sales'!$A276)</f>
        <v>1</v>
      </c>
      <c r="H276" s="13">
        <f>HOUR('Coffe sales'!$B276)</f>
        <v>11</v>
      </c>
    </row>
    <row r="277" spans="1:8" x14ac:dyDescent="0.25">
      <c r="A277" s="24">
        <v>45452</v>
      </c>
      <c r="B277" s="12">
        <v>45452.495018703703</v>
      </c>
      <c r="C277" s="13" t="s">
        <v>3</v>
      </c>
      <c r="D277" s="13" t="s">
        <v>289</v>
      </c>
      <c r="E277" s="13">
        <v>37.72</v>
      </c>
      <c r="F277" s="13" t="s">
        <v>43</v>
      </c>
      <c r="G277" s="13">
        <f>WEEKDAY('Coffe sales'!$A277)</f>
        <v>1</v>
      </c>
      <c r="H277" s="13">
        <f>HOUR('Coffe sales'!$B277)</f>
        <v>11</v>
      </c>
    </row>
    <row r="278" spans="1:8" x14ac:dyDescent="0.25">
      <c r="A278" s="24">
        <v>45452</v>
      </c>
      <c r="B278" s="12">
        <v>45452.507912499997</v>
      </c>
      <c r="C278" s="13" t="s">
        <v>3</v>
      </c>
      <c r="D278" s="13" t="s">
        <v>290</v>
      </c>
      <c r="E278" s="13">
        <v>32.82</v>
      </c>
      <c r="F278" s="13" t="s">
        <v>14</v>
      </c>
      <c r="G278" s="13">
        <f>WEEKDAY('Coffe sales'!$A278)</f>
        <v>1</v>
      </c>
      <c r="H278" s="13">
        <f>HOUR('Coffe sales'!$B278)</f>
        <v>12</v>
      </c>
    </row>
    <row r="279" spans="1:8" x14ac:dyDescent="0.25">
      <c r="A279" s="24">
        <v>45452</v>
      </c>
      <c r="B279" s="12">
        <v>45452.632299675926</v>
      </c>
      <c r="C279" s="13" t="s">
        <v>3</v>
      </c>
      <c r="D279" s="13" t="s">
        <v>291</v>
      </c>
      <c r="E279" s="13">
        <v>27.92</v>
      </c>
      <c r="F279" s="13" t="s">
        <v>28</v>
      </c>
      <c r="G279" s="13">
        <f>WEEKDAY('Coffe sales'!$A279)</f>
        <v>1</v>
      </c>
      <c r="H279" s="13">
        <f>HOUR('Coffe sales'!$B279)</f>
        <v>15</v>
      </c>
    </row>
    <row r="280" spans="1:8" x14ac:dyDescent="0.25">
      <c r="A280" s="24">
        <v>45452</v>
      </c>
      <c r="B280" s="12">
        <v>45452.678798483794</v>
      </c>
      <c r="C280" s="13" t="s">
        <v>3</v>
      </c>
      <c r="D280" s="13" t="s">
        <v>292</v>
      </c>
      <c r="E280" s="13">
        <v>37.72</v>
      </c>
      <c r="F280" s="13" t="s">
        <v>43</v>
      </c>
      <c r="G280" s="13">
        <f>WEEKDAY('Coffe sales'!$A280)</f>
        <v>1</v>
      </c>
      <c r="H280" s="13">
        <f>HOUR('Coffe sales'!$B280)</f>
        <v>16</v>
      </c>
    </row>
    <row r="281" spans="1:8" x14ac:dyDescent="0.25">
      <c r="A281" s="24">
        <v>45452</v>
      </c>
      <c r="B281" s="12">
        <v>45452.806473113429</v>
      </c>
      <c r="C281" s="13" t="s">
        <v>3</v>
      </c>
      <c r="D281" s="13" t="s">
        <v>293</v>
      </c>
      <c r="E281" s="13">
        <v>32.82</v>
      </c>
      <c r="F281" s="13" t="s">
        <v>14</v>
      </c>
      <c r="G281" s="13">
        <f>WEEKDAY('Coffe sales'!$A281)</f>
        <v>1</v>
      </c>
      <c r="H281" s="13">
        <f>HOUR('Coffe sales'!$B281)</f>
        <v>19</v>
      </c>
    </row>
    <row r="282" spans="1:8" x14ac:dyDescent="0.25">
      <c r="A282" s="24">
        <v>45452</v>
      </c>
      <c r="B282" s="12">
        <v>45452.87857458333</v>
      </c>
      <c r="C282" s="13" t="s">
        <v>3</v>
      </c>
      <c r="D282" s="13" t="s">
        <v>294</v>
      </c>
      <c r="E282" s="13">
        <v>27.92</v>
      </c>
      <c r="F282" s="13" t="s">
        <v>11</v>
      </c>
      <c r="G282" s="13">
        <f>WEEKDAY('Coffe sales'!$A282)</f>
        <v>1</v>
      </c>
      <c r="H282" s="13">
        <f>HOUR('Coffe sales'!$B282)</f>
        <v>21</v>
      </c>
    </row>
    <row r="283" spans="1:8" x14ac:dyDescent="0.25">
      <c r="A283" s="24">
        <v>45453</v>
      </c>
      <c r="B283" s="12">
        <v>45453.5332159838</v>
      </c>
      <c r="C283" s="13" t="s">
        <v>3</v>
      </c>
      <c r="D283" s="13" t="s">
        <v>295</v>
      </c>
      <c r="E283" s="13">
        <v>37.72</v>
      </c>
      <c r="F283" s="13" t="s">
        <v>43</v>
      </c>
      <c r="G283" s="13">
        <f>WEEKDAY('Coffe sales'!$A283)</f>
        <v>2</v>
      </c>
      <c r="H283" s="13">
        <f>HOUR('Coffe sales'!$B283)</f>
        <v>12</v>
      </c>
    </row>
    <row r="284" spans="1:8" x14ac:dyDescent="0.25">
      <c r="A284" s="24">
        <v>45453</v>
      </c>
      <c r="B284" s="12">
        <v>45453.794769745371</v>
      </c>
      <c r="C284" s="13" t="s">
        <v>3</v>
      </c>
      <c r="D284" s="13" t="s">
        <v>296</v>
      </c>
      <c r="E284" s="13">
        <v>37.72</v>
      </c>
      <c r="F284" s="13" t="s">
        <v>9</v>
      </c>
      <c r="G284" s="13">
        <f>WEEKDAY('Coffe sales'!$A284)</f>
        <v>2</v>
      </c>
      <c r="H284" s="13">
        <f>HOUR('Coffe sales'!$B284)</f>
        <v>19</v>
      </c>
    </row>
    <row r="285" spans="1:8" x14ac:dyDescent="0.25">
      <c r="A285" s="24">
        <v>45453</v>
      </c>
      <c r="B285" s="12">
        <v>45453.817634282408</v>
      </c>
      <c r="C285" s="13" t="s">
        <v>3</v>
      </c>
      <c r="D285" s="13" t="s">
        <v>297</v>
      </c>
      <c r="E285" s="13">
        <v>37.72</v>
      </c>
      <c r="F285" s="13" t="s">
        <v>7</v>
      </c>
      <c r="G285" s="13">
        <f>WEEKDAY('Coffe sales'!$A285)</f>
        <v>2</v>
      </c>
      <c r="H285" s="13">
        <f>HOUR('Coffe sales'!$B285)</f>
        <v>19</v>
      </c>
    </row>
    <row r="286" spans="1:8" x14ac:dyDescent="0.25">
      <c r="A286" s="24">
        <v>45454</v>
      </c>
      <c r="B286" s="12">
        <v>45454.443101307872</v>
      </c>
      <c r="C286" s="13" t="s">
        <v>3</v>
      </c>
      <c r="D286" s="13" t="s">
        <v>298</v>
      </c>
      <c r="E286" s="13">
        <v>32.82</v>
      </c>
      <c r="F286" s="13" t="s">
        <v>14</v>
      </c>
      <c r="G286" s="13">
        <f>WEEKDAY('Coffe sales'!$A286)</f>
        <v>3</v>
      </c>
      <c r="H286" s="13">
        <f>HOUR('Coffe sales'!$B286)</f>
        <v>10</v>
      </c>
    </row>
    <row r="287" spans="1:8" x14ac:dyDescent="0.25">
      <c r="A287" s="24">
        <v>45454</v>
      </c>
      <c r="B287" s="12">
        <v>45454.783626064818</v>
      </c>
      <c r="C287" s="13" t="s">
        <v>3</v>
      </c>
      <c r="D287" s="13" t="s">
        <v>299</v>
      </c>
      <c r="E287" s="13">
        <v>37.72</v>
      </c>
      <c r="F287" s="13" t="s">
        <v>7</v>
      </c>
      <c r="G287" s="13">
        <f>WEEKDAY('Coffe sales'!$A287)</f>
        <v>3</v>
      </c>
      <c r="H287" s="13">
        <f>HOUR('Coffe sales'!$B287)</f>
        <v>18</v>
      </c>
    </row>
    <row r="288" spans="1:8" x14ac:dyDescent="0.25">
      <c r="A288" s="24">
        <v>45454</v>
      </c>
      <c r="B288" s="12">
        <v>45454.886844259257</v>
      </c>
      <c r="C288" s="13" t="s">
        <v>3</v>
      </c>
      <c r="D288" s="13" t="s">
        <v>300</v>
      </c>
      <c r="E288" s="13">
        <v>37.72</v>
      </c>
      <c r="F288" s="13" t="s">
        <v>9</v>
      </c>
      <c r="G288" s="13">
        <f>WEEKDAY('Coffe sales'!$A288)</f>
        <v>3</v>
      </c>
      <c r="H288" s="13">
        <f>HOUR('Coffe sales'!$B288)</f>
        <v>21</v>
      </c>
    </row>
    <row r="289" spans="1:8" x14ac:dyDescent="0.25">
      <c r="A289" s="24">
        <v>45454</v>
      </c>
      <c r="B289" s="12">
        <v>45454.894234953703</v>
      </c>
      <c r="C289" s="13" t="s">
        <v>3</v>
      </c>
      <c r="D289" s="13" t="s">
        <v>301</v>
      </c>
      <c r="E289" s="13">
        <v>32.82</v>
      </c>
      <c r="F289" s="13" t="s">
        <v>14</v>
      </c>
      <c r="G289" s="13">
        <f>WEEKDAY('Coffe sales'!$A289)</f>
        <v>3</v>
      </c>
      <c r="H289" s="13">
        <f>HOUR('Coffe sales'!$B289)</f>
        <v>21</v>
      </c>
    </row>
    <row r="290" spans="1:8" x14ac:dyDescent="0.25">
      <c r="A290" s="24">
        <v>45455</v>
      </c>
      <c r="B290" s="12">
        <v>45455.429384097224</v>
      </c>
      <c r="C290" s="13" t="s">
        <v>3</v>
      </c>
      <c r="D290" s="13" t="s">
        <v>302</v>
      </c>
      <c r="E290" s="13">
        <v>37.72</v>
      </c>
      <c r="F290" s="13" t="s">
        <v>9</v>
      </c>
      <c r="G290" s="13">
        <f>WEEKDAY('Coffe sales'!$A290)</f>
        <v>4</v>
      </c>
      <c r="H290" s="13">
        <f>HOUR('Coffe sales'!$B290)</f>
        <v>10</v>
      </c>
    </row>
    <row r="291" spans="1:8" x14ac:dyDescent="0.25">
      <c r="A291" s="24">
        <v>45455</v>
      </c>
      <c r="B291" s="12">
        <v>45455.494257615741</v>
      </c>
      <c r="C291" s="13" t="s">
        <v>3</v>
      </c>
      <c r="D291" s="13" t="s">
        <v>303</v>
      </c>
      <c r="E291" s="13">
        <v>37.72</v>
      </c>
      <c r="F291" s="13" t="s">
        <v>43</v>
      </c>
      <c r="G291" s="13">
        <f>WEEKDAY('Coffe sales'!$A291)</f>
        <v>4</v>
      </c>
      <c r="H291" s="13">
        <f>HOUR('Coffe sales'!$B291)</f>
        <v>11</v>
      </c>
    </row>
    <row r="292" spans="1:8" x14ac:dyDescent="0.25">
      <c r="A292" s="24">
        <v>45455</v>
      </c>
      <c r="B292" s="12">
        <v>45455.741294884261</v>
      </c>
      <c r="C292" s="13" t="s">
        <v>3</v>
      </c>
      <c r="D292" s="13" t="s">
        <v>304</v>
      </c>
      <c r="E292" s="13">
        <v>37.72</v>
      </c>
      <c r="F292" s="13" t="s">
        <v>7</v>
      </c>
      <c r="G292" s="13">
        <f>WEEKDAY('Coffe sales'!$A292)</f>
        <v>4</v>
      </c>
      <c r="H292" s="13">
        <f>HOUR('Coffe sales'!$B292)</f>
        <v>17</v>
      </c>
    </row>
    <row r="293" spans="1:8" x14ac:dyDescent="0.25">
      <c r="A293" s="24">
        <v>45455</v>
      </c>
      <c r="B293" s="12">
        <v>45455.851090729164</v>
      </c>
      <c r="C293" s="13" t="s">
        <v>3</v>
      </c>
      <c r="D293" s="13" t="s">
        <v>305</v>
      </c>
      <c r="E293" s="13">
        <v>32.82</v>
      </c>
      <c r="F293" s="13" t="s">
        <v>14</v>
      </c>
      <c r="G293" s="13">
        <f>WEEKDAY('Coffe sales'!$A293)</f>
        <v>4</v>
      </c>
      <c r="H293" s="13">
        <f>HOUR('Coffe sales'!$B293)</f>
        <v>20</v>
      </c>
    </row>
    <row r="294" spans="1:8" x14ac:dyDescent="0.25">
      <c r="A294" s="24">
        <v>45456</v>
      </c>
      <c r="B294" s="12">
        <v>45456.371113506946</v>
      </c>
      <c r="C294" s="13" t="s">
        <v>3</v>
      </c>
      <c r="D294" s="13" t="s">
        <v>306</v>
      </c>
      <c r="E294" s="13">
        <v>27.92</v>
      </c>
      <c r="F294" s="13" t="s">
        <v>11</v>
      </c>
      <c r="G294" s="13">
        <f>WEEKDAY('Coffe sales'!$A294)</f>
        <v>5</v>
      </c>
      <c r="H294" s="13">
        <f>HOUR('Coffe sales'!$B294)</f>
        <v>8</v>
      </c>
    </row>
    <row r="295" spans="1:8" x14ac:dyDescent="0.25">
      <c r="A295" s="24">
        <v>45456</v>
      </c>
      <c r="B295" s="12">
        <v>45456.41001201389</v>
      </c>
      <c r="C295" s="13" t="s">
        <v>3</v>
      </c>
      <c r="D295" s="13" t="s">
        <v>307</v>
      </c>
      <c r="E295" s="13">
        <v>32.82</v>
      </c>
      <c r="F295" s="13" t="s">
        <v>14</v>
      </c>
      <c r="G295" s="13">
        <f>WEEKDAY('Coffe sales'!$A295)</f>
        <v>5</v>
      </c>
      <c r="H295" s="13">
        <f>HOUR('Coffe sales'!$B295)</f>
        <v>9</v>
      </c>
    </row>
    <row r="296" spans="1:8" x14ac:dyDescent="0.25">
      <c r="A296" s="24">
        <v>45456</v>
      </c>
      <c r="B296" s="12">
        <v>45456.711789363428</v>
      </c>
      <c r="C296" s="13" t="s">
        <v>3</v>
      </c>
      <c r="D296" s="13" t="s">
        <v>308</v>
      </c>
      <c r="E296" s="13">
        <v>32.82</v>
      </c>
      <c r="F296" s="13" t="s">
        <v>14</v>
      </c>
      <c r="G296" s="13">
        <f>WEEKDAY('Coffe sales'!$A296)</f>
        <v>5</v>
      </c>
      <c r="H296" s="13">
        <f>HOUR('Coffe sales'!$B296)</f>
        <v>17</v>
      </c>
    </row>
    <row r="297" spans="1:8" x14ac:dyDescent="0.25">
      <c r="A297" s="24">
        <v>45456</v>
      </c>
      <c r="B297" s="12">
        <v>45456.727622986109</v>
      </c>
      <c r="C297" s="13" t="s">
        <v>3</v>
      </c>
      <c r="D297" s="13" t="s">
        <v>309</v>
      </c>
      <c r="E297" s="13">
        <v>37.72</v>
      </c>
      <c r="F297" s="13" t="s">
        <v>9</v>
      </c>
      <c r="G297" s="13">
        <f>WEEKDAY('Coffe sales'!$A297)</f>
        <v>5</v>
      </c>
      <c r="H297" s="13">
        <f>HOUR('Coffe sales'!$B297)</f>
        <v>17</v>
      </c>
    </row>
    <row r="298" spans="1:8" x14ac:dyDescent="0.25">
      <c r="A298" s="24">
        <v>45456</v>
      </c>
      <c r="B298" s="12">
        <v>45456.807165312501</v>
      </c>
      <c r="C298" s="13" t="s">
        <v>3</v>
      </c>
      <c r="D298" s="13" t="s">
        <v>310</v>
      </c>
      <c r="E298" s="13">
        <v>37.72</v>
      </c>
      <c r="F298" s="13" t="s">
        <v>7</v>
      </c>
      <c r="G298" s="13">
        <f>WEEKDAY('Coffe sales'!$A298)</f>
        <v>5</v>
      </c>
      <c r="H298" s="13">
        <f>HOUR('Coffe sales'!$B298)</f>
        <v>19</v>
      </c>
    </row>
    <row r="299" spans="1:8" x14ac:dyDescent="0.25">
      <c r="A299" s="24">
        <v>45457</v>
      </c>
      <c r="B299" s="12">
        <v>45457.437865555556</v>
      </c>
      <c r="C299" s="13" t="s">
        <v>3</v>
      </c>
      <c r="D299" s="13" t="s">
        <v>311</v>
      </c>
      <c r="E299" s="13">
        <v>27.92</v>
      </c>
      <c r="F299" s="13" t="s">
        <v>11</v>
      </c>
      <c r="G299" s="13">
        <f>WEEKDAY('Coffe sales'!$A299)</f>
        <v>6</v>
      </c>
      <c r="H299" s="13">
        <f>HOUR('Coffe sales'!$B299)</f>
        <v>10</v>
      </c>
    </row>
    <row r="300" spans="1:8" x14ac:dyDescent="0.25">
      <c r="A300" s="24">
        <v>45457</v>
      </c>
      <c r="B300" s="12">
        <v>45457.77075693287</v>
      </c>
      <c r="C300" s="13" t="s">
        <v>3</v>
      </c>
      <c r="D300" s="13" t="s">
        <v>312</v>
      </c>
      <c r="E300" s="13">
        <v>32.82</v>
      </c>
      <c r="F300" s="13" t="s">
        <v>14</v>
      </c>
      <c r="G300" s="13">
        <f>WEEKDAY('Coffe sales'!$A300)</f>
        <v>6</v>
      </c>
      <c r="H300" s="13">
        <f>HOUR('Coffe sales'!$B300)</f>
        <v>18</v>
      </c>
    </row>
    <row r="301" spans="1:8" x14ac:dyDescent="0.25">
      <c r="A301" s="24">
        <v>45458</v>
      </c>
      <c r="B301" s="12">
        <v>45458.476411736112</v>
      </c>
      <c r="C301" s="13" t="s">
        <v>3</v>
      </c>
      <c r="D301" s="13" t="s">
        <v>313</v>
      </c>
      <c r="E301" s="13">
        <v>37.72</v>
      </c>
      <c r="F301" s="13" t="s">
        <v>43</v>
      </c>
      <c r="G301" s="13">
        <f>WEEKDAY('Coffe sales'!$A301)</f>
        <v>7</v>
      </c>
      <c r="H301" s="13">
        <f>HOUR('Coffe sales'!$B301)</f>
        <v>11</v>
      </c>
    </row>
    <row r="302" spans="1:8" x14ac:dyDescent="0.25">
      <c r="A302" s="24">
        <v>45458</v>
      </c>
      <c r="B302" s="12">
        <v>45458.514908969904</v>
      </c>
      <c r="C302" s="13" t="s">
        <v>3</v>
      </c>
      <c r="D302" s="13" t="s">
        <v>314</v>
      </c>
      <c r="E302" s="13">
        <v>37.72</v>
      </c>
      <c r="F302" s="13" t="s">
        <v>7</v>
      </c>
      <c r="G302" s="13">
        <f>WEEKDAY('Coffe sales'!$A302)</f>
        <v>7</v>
      </c>
      <c r="H302" s="13">
        <f>HOUR('Coffe sales'!$B302)</f>
        <v>12</v>
      </c>
    </row>
    <row r="303" spans="1:8" x14ac:dyDescent="0.25">
      <c r="A303" s="24">
        <v>45458</v>
      </c>
      <c r="B303" s="12">
        <v>45458.669096168982</v>
      </c>
      <c r="C303" s="13" t="s">
        <v>3</v>
      </c>
      <c r="D303" s="13" t="s">
        <v>315</v>
      </c>
      <c r="E303" s="13">
        <v>32.82</v>
      </c>
      <c r="F303" s="13" t="s">
        <v>14</v>
      </c>
      <c r="G303" s="13">
        <f>WEEKDAY('Coffe sales'!$A303)</f>
        <v>7</v>
      </c>
      <c r="H303" s="13">
        <f>HOUR('Coffe sales'!$B303)</f>
        <v>16</v>
      </c>
    </row>
    <row r="304" spans="1:8" x14ac:dyDescent="0.25">
      <c r="A304" s="24">
        <v>45458</v>
      </c>
      <c r="B304" s="12">
        <v>45458.759775729166</v>
      </c>
      <c r="C304" s="13" t="s">
        <v>3</v>
      </c>
      <c r="D304" s="13" t="s">
        <v>316</v>
      </c>
      <c r="E304" s="13">
        <v>27.92</v>
      </c>
      <c r="F304" s="13" t="s">
        <v>11</v>
      </c>
      <c r="G304" s="13">
        <f>WEEKDAY('Coffe sales'!$A304)</f>
        <v>7</v>
      </c>
      <c r="H304" s="13">
        <f>HOUR('Coffe sales'!$B304)</f>
        <v>18</v>
      </c>
    </row>
    <row r="305" spans="1:8" x14ac:dyDescent="0.25">
      <c r="A305" s="24">
        <v>45459</v>
      </c>
      <c r="B305" s="12">
        <v>45459.457423217595</v>
      </c>
      <c r="C305" s="13" t="s">
        <v>3</v>
      </c>
      <c r="D305" s="13" t="s">
        <v>317</v>
      </c>
      <c r="E305" s="13">
        <v>37.72</v>
      </c>
      <c r="F305" s="13" t="s">
        <v>7</v>
      </c>
      <c r="G305" s="13">
        <f>WEEKDAY('Coffe sales'!$A305)</f>
        <v>1</v>
      </c>
      <c r="H305" s="13">
        <f>HOUR('Coffe sales'!$B305)</f>
        <v>10</v>
      </c>
    </row>
    <row r="306" spans="1:8" x14ac:dyDescent="0.25">
      <c r="A306" s="24">
        <v>45459</v>
      </c>
      <c r="B306" s="12">
        <v>45459.626809398149</v>
      </c>
      <c r="C306" s="13" t="s">
        <v>3</v>
      </c>
      <c r="D306" s="13" t="s">
        <v>318</v>
      </c>
      <c r="E306" s="13">
        <v>32.82</v>
      </c>
      <c r="F306" s="13" t="s">
        <v>14</v>
      </c>
      <c r="G306" s="13">
        <f>WEEKDAY('Coffe sales'!$A306)</f>
        <v>1</v>
      </c>
      <c r="H306" s="13">
        <f>HOUR('Coffe sales'!$B306)</f>
        <v>15</v>
      </c>
    </row>
    <row r="307" spans="1:8" x14ac:dyDescent="0.25">
      <c r="A307" s="24">
        <v>45459</v>
      </c>
      <c r="B307" s="12">
        <v>45459.655550844909</v>
      </c>
      <c r="C307" s="13" t="s">
        <v>3</v>
      </c>
      <c r="D307" s="13" t="s">
        <v>319</v>
      </c>
      <c r="E307" s="13">
        <v>37.72</v>
      </c>
      <c r="F307" s="13" t="s">
        <v>9</v>
      </c>
      <c r="G307" s="13">
        <f>WEEKDAY('Coffe sales'!$A307)</f>
        <v>1</v>
      </c>
      <c r="H307" s="13">
        <f>HOUR('Coffe sales'!$B307)</f>
        <v>15</v>
      </c>
    </row>
    <row r="308" spans="1:8" x14ac:dyDescent="0.25">
      <c r="A308" s="24">
        <v>45459</v>
      </c>
      <c r="B308" s="12">
        <v>45459.699728252315</v>
      </c>
      <c r="C308" s="13" t="s">
        <v>3</v>
      </c>
      <c r="D308" s="13" t="s">
        <v>320</v>
      </c>
      <c r="E308" s="13">
        <v>37.72</v>
      </c>
      <c r="F308" s="13" t="s">
        <v>9</v>
      </c>
      <c r="G308" s="13">
        <f>WEEKDAY('Coffe sales'!$A308)</f>
        <v>1</v>
      </c>
      <c r="H308" s="13">
        <f>HOUR('Coffe sales'!$B308)</f>
        <v>16</v>
      </c>
    </row>
    <row r="309" spans="1:8" x14ac:dyDescent="0.25">
      <c r="A309" s="24">
        <v>45460</v>
      </c>
      <c r="B309" s="12">
        <v>45460.373194953703</v>
      </c>
      <c r="C309" s="13" t="s">
        <v>3</v>
      </c>
      <c r="D309" s="13" t="s">
        <v>321</v>
      </c>
      <c r="E309" s="13">
        <v>27.92</v>
      </c>
      <c r="F309" s="13" t="s">
        <v>11</v>
      </c>
      <c r="G309" s="13">
        <f>WEEKDAY('Coffe sales'!$A309)</f>
        <v>2</v>
      </c>
      <c r="H309" s="13">
        <f>HOUR('Coffe sales'!$B309)</f>
        <v>8</v>
      </c>
    </row>
    <row r="310" spans="1:8" x14ac:dyDescent="0.25">
      <c r="A310" s="24">
        <v>45460</v>
      </c>
      <c r="B310" s="12">
        <v>45460.425059479167</v>
      </c>
      <c r="C310" s="13" t="s">
        <v>3</v>
      </c>
      <c r="D310" s="13" t="s">
        <v>322</v>
      </c>
      <c r="E310" s="13">
        <v>27.92</v>
      </c>
      <c r="F310" s="13" t="s">
        <v>28</v>
      </c>
      <c r="G310" s="13">
        <f>WEEKDAY('Coffe sales'!$A310)</f>
        <v>2</v>
      </c>
      <c r="H310" s="13">
        <f>HOUR('Coffe sales'!$B310)</f>
        <v>10</v>
      </c>
    </row>
    <row r="311" spans="1:8" x14ac:dyDescent="0.25">
      <c r="A311" s="24">
        <v>45460</v>
      </c>
      <c r="B311" s="12">
        <v>45460.785643877316</v>
      </c>
      <c r="C311" s="13" t="s">
        <v>3</v>
      </c>
      <c r="D311" s="13" t="s">
        <v>323</v>
      </c>
      <c r="E311" s="13">
        <v>27.92</v>
      </c>
      <c r="F311" s="13" t="s">
        <v>11</v>
      </c>
      <c r="G311" s="13">
        <f>WEEKDAY('Coffe sales'!$A311)</f>
        <v>2</v>
      </c>
      <c r="H311" s="13">
        <f>HOUR('Coffe sales'!$B311)</f>
        <v>18</v>
      </c>
    </row>
    <row r="312" spans="1:8" x14ac:dyDescent="0.25">
      <c r="A312" s="24">
        <v>45461</v>
      </c>
      <c r="B312" s="12">
        <v>45461.858211770836</v>
      </c>
      <c r="C312" s="13" t="s">
        <v>3</v>
      </c>
      <c r="D312" s="13" t="s">
        <v>324</v>
      </c>
      <c r="E312" s="13">
        <v>27.92</v>
      </c>
      <c r="F312" s="13" t="s">
        <v>28</v>
      </c>
      <c r="G312" s="13">
        <f>WEEKDAY('Coffe sales'!$A312)</f>
        <v>3</v>
      </c>
      <c r="H312" s="13">
        <f>HOUR('Coffe sales'!$B312)</f>
        <v>20</v>
      </c>
    </row>
    <row r="313" spans="1:8" x14ac:dyDescent="0.25">
      <c r="A313" s="24">
        <v>45462</v>
      </c>
      <c r="B313" s="12">
        <v>45462.32453510417</v>
      </c>
      <c r="C313" s="13" t="s">
        <v>3</v>
      </c>
      <c r="D313" s="13" t="s">
        <v>325</v>
      </c>
      <c r="E313" s="13">
        <v>37.72</v>
      </c>
      <c r="F313" s="13" t="s">
        <v>7</v>
      </c>
      <c r="G313" s="13">
        <f>WEEKDAY('Coffe sales'!$A313)</f>
        <v>4</v>
      </c>
      <c r="H313" s="13">
        <f>HOUR('Coffe sales'!$B313)</f>
        <v>7</v>
      </c>
    </row>
    <row r="314" spans="1:8" x14ac:dyDescent="0.25">
      <c r="A314" s="24">
        <v>45462</v>
      </c>
      <c r="B314" s="12">
        <v>45462.454172361111</v>
      </c>
      <c r="C314" s="13" t="s">
        <v>3</v>
      </c>
      <c r="D314" s="13" t="s">
        <v>326</v>
      </c>
      <c r="E314" s="13">
        <v>27.92</v>
      </c>
      <c r="F314" s="13" t="s">
        <v>11</v>
      </c>
      <c r="G314" s="13">
        <f>WEEKDAY('Coffe sales'!$A314)</f>
        <v>4</v>
      </c>
      <c r="H314" s="13">
        <f>HOUR('Coffe sales'!$B314)</f>
        <v>10</v>
      </c>
    </row>
    <row r="315" spans="1:8" x14ac:dyDescent="0.25">
      <c r="A315" s="24">
        <v>45462</v>
      </c>
      <c r="B315" s="12">
        <v>45462.466294062498</v>
      </c>
      <c r="C315" s="13" t="s">
        <v>3</v>
      </c>
      <c r="D315" s="13" t="s">
        <v>327</v>
      </c>
      <c r="E315" s="13">
        <v>37.72</v>
      </c>
      <c r="F315" s="13" t="s">
        <v>7</v>
      </c>
      <c r="G315" s="13">
        <f>WEEKDAY('Coffe sales'!$A315)</f>
        <v>4</v>
      </c>
      <c r="H315" s="13">
        <f>HOUR('Coffe sales'!$B315)</f>
        <v>11</v>
      </c>
    </row>
    <row r="316" spans="1:8" x14ac:dyDescent="0.25">
      <c r="A316" s="24">
        <v>45463</v>
      </c>
      <c r="B316" s="12">
        <v>45463.790996319447</v>
      </c>
      <c r="C316" s="13" t="s">
        <v>3</v>
      </c>
      <c r="D316" s="13" t="s">
        <v>328</v>
      </c>
      <c r="E316" s="13">
        <v>37.72</v>
      </c>
      <c r="F316" s="13" t="s">
        <v>7</v>
      </c>
      <c r="G316" s="13">
        <f>WEEKDAY('Coffe sales'!$A316)</f>
        <v>5</v>
      </c>
      <c r="H316" s="13">
        <f>HOUR('Coffe sales'!$B316)</f>
        <v>18</v>
      </c>
    </row>
    <row r="317" spans="1:8" x14ac:dyDescent="0.25">
      <c r="A317" s="24">
        <v>45464</v>
      </c>
      <c r="B317" s="12">
        <v>45464.417826192126</v>
      </c>
      <c r="C317" s="13" t="s">
        <v>3</v>
      </c>
      <c r="D317" s="13" t="s">
        <v>329</v>
      </c>
      <c r="E317" s="13">
        <v>27.92</v>
      </c>
      <c r="F317" s="13" t="s">
        <v>11</v>
      </c>
      <c r="G317" s="13">
        <f>WEEKDAY('Coffe sales'!$A317)</f>
        <v>6</v>
      </c>
      <c r="H317" s="13">
        <f>HOUR('Coffe sales'!$B317)</f>
        <v>10</v>
      </c>
    </row>
    <row r="318" spans="1:8" x14ac:dyDescent="0.25">
      <c r="A318" s="24">
        <v>45464</v>
      </c>
      <c r="B318" s="12">
        <v>45464.75851925926</v>
      </c>
      <c r="C318" s="13" t="s">
        <v>3</v>
      </c>
      <c r="D318" s="13" t="s">
        <v>330</v>
      </c>
      <c r="E318" s="13">
        <v>23.02</v>
      </c>
      <c r="F318" s="13" t="s">
        <v>35</v>
      </c>
      <c r="G318" s="13">
        <f>WEEKDAY('Coffe sales'!$A318)</f>
        <v>6</v>
      </c>
      <c r="H318" s="13">
        <f>HOUR('Coffe sales'!$B318)</f>
        <v>18</v>
      </c>
    </row>
    <row r="319" spans="1:8" x14ac:dyDescent="0.25">
      <c r="A319" s="24">
        <v>45465</v>
      </c>
      <c r="B319" s="12">
        <v>45465.53698542824</v>
      </c>
      <c r="C319" s="13" t="s">
        <v>3</v>
      </c>
      <c r="D319" s="13" t="s">
        <v>331</v>
      </c>
      <c r="E319" s="13">
        <v>32.82</v>
      </c>
      <c r="F319" s="13" t="s">
        <v>14</v>
      </c>
      <c r="G319" s="13">
        <f>WEEKDAY('Coffe sales'!$A319)</f>
        <v>7</v>
      </c>
      <c r="H319" s="13">
        <f>HOUR('Coffe sales'!$B319)</f>
        <v>12</v>
      </c>
    </row>
    <row r="320" spans="1:8" x14ac:dyDescent="0.25">
      <c r="A320" s="24">
        <v>45465</v>
      </c>
      <c r="B320" s="12">
        <v>45465.923877291665</v>
      </c>
      <c r="C320" s="13" t="s">
        <v>3</v>
      </c>
      <c r="D320" s="13" t="s">
        <v>332</v>
      </c>
      <c r="E320" s="13">
        <v>37.72</v>
      </c>
      <c r="F320" s="13" t="s">
        <v>43</v>
      </c>
      <c r="G320" s="13">
        <f>WEEKDAY('Coffe sales'!$A320)</f>
        <v>7</v>
      </c>
      <c r="H320" s="13">
        <f>HOUR('Coffe sales'!$B320)</f>
        <v>22</v>
      </c>
    </row>
    <row r="321" spans="1:8" x14ac:dyDescent="0.25">
      <c r="A321" s="24">
        <v>45466</v>
      </c>
      <c r="B321" s="12">
        <v>45466.879710138892</v>
      </c>
      <c r="C321" s="13" t="s">
        <v>3</v>
      </c>
      <c r="D321" s="13" t="s">
        <v>333</v>
      </c>
      <c r="E321" s="13">
        <v>37.72</v>
      </c>
      <c r="F321" s="13" t="s">
        <v>43</v>
      </c>
      <c r="G321" s="13">
        <f>WEEKDAY('Coffe sales'!$A321)</f>
        <v>1</v>
      </c>
      <c r="H321" s="13">
        <f>HOUR('Coffe sales'!$B321)</f>
        <v>21</v>
      </c>
    </row>
    <row r="322" spans="1:8" x14ac:dyDescent="0.25">
      <c r="A322" s="24">
        <v>45466</v>
      </c>
      <c r="B322" s="12">
        <v>45466.89522943287</v>
      </c>
      <c r="C322" s="13" t="s">
        <v>3</v>
      </c>
      <c r="D322" s="13" t="s">
        <v>334</v>
      </c>
      <c r="E322" s="13">
        <v>37.72</v>
      </c>
      <c r="F322" s="13" t="s">
        <v>7</v>
      </c>
      <c r="G322" s="13">
        <f>WEEKDAY('Coffe sales'!$A322)</f>
        <v>1</v>
      </c>
      <c r="H322" s="13">
        <f>HOUR('Coffe sales'!$B322)</f>
        <v>21</v>
      </c>
    </row>
    <row r="323" spans="1:8" x14ac:dyDescent="0.25">
      <c r="A323" s="24">
        <v>45467</v>
      </c>
      <c r="B323" s="12">
        <v>45467.626724479167</v>
      </c>
      <c r="C323" s="13" t="s">
        <v>3</v>
      </c>
      <c r="D323" s="13" t="s">
        <v>335</v>
      </c>
      <c r="E323" s="13">
        <v>37.72</v>
      </c>
      <c r="F323" s="13" t="s">
        <v>7</v>
      </c>
      <c r="G323" s="13">
        <f>WEEKDAY('Coffe sales'!$A323)</f>
        <v>2</v>
      </c>
      <c r="H323" s="13">
        <f>HOUR('Coffe sales'!$B323)</f>
        <v>15</v>
      </c>
    </row>
    <row r="324" spans="1:8" x14ac:dyDescent="0.25">
      <c r="A324" s="24">
        <v>45468</v>
      </c>
      <c r="B324" s="12">
        <v>45468.346808379632</v>
      </c>
      <c r="C324" s="13" t="s">
        <v>3</v>
      </c>
      <c r="D324" s="13" t="s">
        <v>336</v>
      </c>
      <c r="E324" s="13">
        <v>37.72</v>
      </c>
      <c r="F324" s="13" t="s">
        <v>7</v>
      </c>
      <c r="G324" s="13">
        <f>WEEKDAY('Coffe sales'!$A324)</f>
        <v>3</v>
      </c>
      <c r="H324" s="13">
        <f>HOUR('Coffe sales'!$B324)</f>
        <v>8</v>
      </c>
    </row>
    <row r="325" spans="1:8" x14ac:dyDescent="0.25">
      <c r="A325" s="24">
        <v>45469</v>
      </c>
      <c r="B325" s="12">
        <v>45469.397936412039</v>
      </c>
      <c r="C325" s="13" t="s">
        <v>3</v>
      </c>
      <c r="D325" s="13" t="s">
        <v>337</v>
      </c>
      <c r="E325" s="13">
        <v>37.72</v>
      </c>
      <c r="F325" s="13" t="s">
        <v>7</v>
      </c>
      <c r="G325" s="13">
        <f>WEEKDAY('Coffe sales'!$A325)</f>
        <v>4</v>
      </c>
      <c r="H325" s="13">
        <f>HOUR('Coffe sales'!$B325)</f>
        <v>9</v>
      </c>
    </row>
    <row r="326" spans="1:8" x14ac:dyDescent="0.25">
      <c r="A326" s="24">
        <v>45469</v>
      </c>
      <c r="B326" s="12">
        <v>45469.689229780095</v>
      </c>
      <c r="C326" s="13" t="s">
        <v>3</v>
      </c>
      <c r="D326" s="13" t="s">
        <v>338</v>
      </c>
      <c r="E326" s="13">
        <v>23.02</v>
      </c>
      <c r="F326" s="13" t="s">
        <v>35</v>
      </c>
      <c r="G326" s="13">
        <f>WEEKDAY('Coffe sales'!$A326)</f>
        <v>4</v>
      </c>
      <c r="H326" s="13">
        <f>HOUR('Coffe sales'!$B326)</f>
        <v>16</v>
      </c>
    </row>
    <row r="327" spans="1:8" x14ac:dyDescent="0.25">
      <c r="A327" s="24">
        <v>45469</v>
      </c>
      <c r="B327" s="12">
        <v>45469.690296377317</v>
      </c>
      <c r="C327" s="13" t="s">
        <v>3</v>
      </c>
      <c r="D327" s="13" t="s">
        <v>339</v>
      </c>
      <c r="E327" s="13">
        <v>27.92</v>
      </c>
      <c r="F327" s="13" t="s">
        <v>11</v>
      </c>
      <c r="G327" s="13">
        <f>WEEKDAY('Coffe sales'!$A327)</f>
        <v>4</v>
      </c>
      <c r="H327" s="13">
        <f>HOUR('Coffe sales'!$B327)</f>
        <v>16</v>
      </c>
    </row>
    <row r="328" spans="1:8" x14ac:dyDescent="0.25">
      <c r="A328" s="24">
        <v>45470</v>
      </c>
      <c r="B328" s="12">
        <v>45470.385916354164</v>
      </c>
      <c r="C328" s="13" t="s">
        <v>3</v>
      </c>
      <c r="D328" s="13" t="s">
        <v>340</v>
      </c>
      <c r="E328" s="13">
        <v>32.82</v>
      </c>
      <c r="F328" s="13" t="s">
        <v>14</v>
      </c>
      <c r="G328" s="13">
        <f>WEEKDAY('Coffe sales'!$A328)</f>
        <v>5</v>
      </c>
      <c r="H328" s="13">
        <f>HOUR('Coffe sales'!$B328)</f>
        <v>9</v>
      </c>
    </row>
    <row r="329" spans="1:8" x14ac:dyDescent="0.25">
      <c r="A329" s="24">
        <v>45470</v>
      </c>
      <c r="B329" s="12">
        <v>45470.674861111111</v>
      </c>
      <c r="C329" s="13" t="s">
        <v>3</v>
      </c>
      <c r="D329" s="13" t="s">
        <v>341</v>
      </c>
      <c r="E329" s="13">
        <v>27.92</v>
      </c>
      <c r="F329" s="13" t="s">
        <v>28</v>
      </c>
      <c r="G329" s="13">
        <f>WEEKDAY('Coffe sales'!$A329)</f>
        <v>5</v>
      </c>
      <c r="H329" s="13">
        <f>HOUR('Coffe sales'!$B329)</f>
        <v>16</v>
      </c>
    </row>
    <row r="330" spans="1:8" x14ac:dyDescent="0.25">
      <c r="A330" s="24">
        <v>45470</v>
      </c>
      <c r="B330" s="12">
        <v>45470.905594583332</v>
      </c>
      <c r="C330" s="13" t="s">
        <v>3</v>
      </c>
      <c r="D330" s="13" t="s">
        <v>342</v>
      </c>
      <c r="E330" s="13">
        <v>32.82</v>
      </c>
      <c r="F330" s="13" t="s">
        <v>14</v>
      </c>
      <c r="G330" s="13">
        <f>WEEKDAY('Coffe sales'!$A330)</f>
        <v>5</v>
      </c>
      <c r="H330" s="13">
        <f>HOUR('Coffe sales'!$B330)</f>
        <v>21</v>
      </c>
    </row>
    <row r="331" spans="1:8" x14ac:dyDescent="0.25">
      <c r="A331" s="24">
        <v>45470</v>
      </c>
      <c r="B331" s="12">
        <v>45470.910088159719</v>
      </c>
      <c r="C331" s="13" t="s">
        <v>3</v>
      </c>
      <c r="D331" s="13" t="s">
        <v>343</v>
      </c>
      <c r="E331" s="13">
        <v>37.72</v>
      </c>
      <c r="F331" s="13" t="s">
        <v>43</v>
      </c>
      <c r="G331" s="13">
        <f>WEEKDAY('Coffe sales'!$A331)</f>
        <v>5</v>
      </c>
      <c r="H331" s="13">
        <f>HOUR('Coffe sales'!$B331)</f>
        <v>21</v>
      </c>
    </row>
    <row r="332" spans="1:8" x14ac:dyDescent="0.25">
      <c r="A332" s="24">
        <v>45471</v>
      </c>
      <c r="B332" s="12">
        <v>45471.910363136572</v>
      </c>
      <c r="C332" s="13" t="s">
        <v>3</v>
      </c>
      <c r="D332" s="13" t="s">
        <v>344</v>
      </c>
      <c r="E332" s="13">
        <v>32.82</v>
      </c>
      <c r="F332" s="13" t="s">
        <v>14</v>
      </c>
      <c r="G332" s="13">
        <f>WEEKDAY('Coffe sales'!$A332)</f>
        <v>6</v>
      </c>
      <c r="H332" s="13">
        <f>HOUR('Coffe sales'!$B332)</f>
        <v>21</v>
      </c>
    </row>
    <row r="333" spans="1:8" x14ac:dyDescent="0.25">
      <c r="A333" s="24">
        <v>45471</v>
      </c>
      <c r="B333" s="12">
        <v>45471.911132719906</v>
      </c>
      <c r="C333" s="13" t="s">
        <v>3</v>
      </c>
      <c r="D333" s="13" t="s">
        <v>345</v>
      </c>
      <c r="E333" s="13">
        <v>37.72</v>
      </c>
      <c r="F333" s="13" t="s">
        <v>7</v>
      </c>
      <c r="G333" s="13">
        <f>WEEKDAY('Coffe sales'!$A333)</f>
        <v>6</v>
      </c>
      <c r="H333" s="13">
        <f>HOUR('Coffe sales'!$B333)</f>
        <v>21</v>
      </c>
    </row>
    <row r="334" spans="1:8" x14ac:dyDescent="0.25">
      <c r="A334" s="24">
        <v>45471</v>
      </c>
      <c r="B334" s="12">
        <v>45471.936342314817</v>
      </c>
      <c r="C334" s="13" t="s">
        <v>3</v>
      </c>
      <c r="D334" s="13" t="s">
        <v>346</v>
      </c>
      <c r="E334" s="13">
        <v>37.72</v>
      </c>
      <c r="F334" s="13" t="s">
        <v>43</v>
      </c>
      <c r="G334" s="13">
        <f>WEEKDAY('Coffe sales'!$A334)</f>
        <v>6</v>
      </c>
      <c r="H334" s="13">
        <f>HOUR('Coffe sales'!$B334)</f>
        <v>22</v>
      </c>
    </row>
    <row r="335" spans="1:8" x14ac:dyDescent="0.25">
      <c r="A335" s="24">
        <v>45472</v>
      </c>
      <c r="B335" s="12">
        <v>45472.486337754628</v>
      </c>
      <c r="C335" s="13" t="s">
        <v>3</v>
      </c>
      <c r="D335" s="13" t="s">
        <v>347</v>
      </c>
      <c r="E335" s="13">
        <v>32.82</v>
      </c>
      <c r="F335" s="13" t="s">
        <v>14</v>
      </c>
      <c r="G335" s="13">
        <f>WEEKDAY('Coffe sales'!$A335)</f>
        <v>7</v>
      </c>
      <c r="H335" s="13">
        <f>HOUR('Coffe sales'!$B335)</f>
        <v>11</v>
      </c>
    </row>
    <row r="336" spans="1:8" x14ac:dyDescent="0.25">
      <c r="A336" s="24">
        <v>45472</v>
      </c>
      <c r="B336" s="12">
        <v>45472.521115254633</v>
      </c>
      <c r="C336" s="13" t="s">
        <v>3</v>
      </c>
      <c r="D336" s="13" t="s">
        <v>348</v>
      </c>
      <c r="E336" s="13">
        <v>37.72</v>
      </c>
      <c r="F336" s="13" t="s">
        <v>43</v>
      </c>
      <c r="G336" s="13">
        <f>WEEKDAY('Coffe sales'!$A336)</f>
        <v>7</v>
      </c>
      <c r="H336" s="13">
        <f>HOUR('Coffe sales'!$B336)</f>
        <v>12</v>
      </c>
    </row>
    <row r="337" spans="1:8" x14ac:dyDescent="0.25">
      <c r="A337" s="24">
        <v>45472</v>
      </c>
      <c r="B337" s="12">
        <v>45472.724809988424</v>
      </c>
      <c r="C337" s="13" t="s">
        <v>3</v>
      </c>
      <c r="D337" s="13" t="s">
        <v>349</v>
      </c>
      <c r="E337" s="13">
        <v>37.72</v>
      </c>
      <c r="F337" s="13" t="s">
        <v>43</v>
      </c>
      <c r="G337" s="13">
        <f>WEEKDAY('Coffe sales'!$A337)</f>
        <v>7</v>
      </c>
      <c r="H337" s="13">
        <f>HOUR('Coffe sales'!$B337)</f>
        <v>17</v>
      </c>
    </row>
    <row r="338" spans="1:8" x14ac:dyDescent="0.25">
      <c r="A338" s="24">
        <v>45473</v>
      </c>
      <c r="B338" s="12">
        <v>45473.43622502315</v>
      </c>
      <c r="C338" s="13" t="s">
        <v>3</v>
      </c>
      <c r="D338" s="13" t="s">
        <v>350</v>
      </c>
      <c r="E338" s="13">
        <v>37.72</v>
      </c>
      <c r="F338" s="13" t="s">
        <v>7</v>
      </c>
      <c r="G338" s="13">
        <f>WEEKDAY('Coffe sales'!$A338)</f>
        <v>1</v>
      </c>
      <c r="H338" s="13">
        <f>HOUR('Coffe sales'!$B338)</f>
        <v>10</v>
      </c>
    </row>
    <row r="339" spans="1:8" x14ac:dyDescent="0.25">
      <c r="A339" s="24">
        <v>45473</v>
      </c>
      <c r="B339" s="12">
        <v>45473.545724768519</v>
      </c>
      <c r="C339" s="13" t="s">
        <v>3</v>
      </c>
      <c r="D339" s="13" t="s">
        <v>351</v>
      </c>
      <c r="E339" s="13">
        <v>23.02</v>
      </c>
      <c r="F339" s="13" t="s">
        <v>35</v>
      </c>
      <c r="G339" s="13">
        <f>WEEKDAY('Coffe sales'!$A339)</f>
        <v>1</v>
      </c>
      <c r="H339" s="13">
        <f>HOUR('Coffe sales'!$B339)</f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7"/>
  <sheetViews>
    <sheetView zoomScale="71" zoomScaleNormal="71" workbookViewId="0">
      <selection activeCell="P15" sqref="P15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0.42578125" customWidth="1"/>
    <col min="4" max="4" width="20.28515625" bestFit="1" customWidth="1"/>
    <col min="5" max="5" width="17.28515625" customWidth="1"/>
    <col min="6" max="6" width="27.28515625" customWidth="1"/>
    <col min="7" max="7" width="13.5703125" bestFit="1" customWidth="1"/>
    <col min="8" max="8" width="17.7109375" bestFit="1" customWidth="1"/>
    <col min="13" max="13" width="20.28515625" bestFit="1" customWidth="1"/>
    <col min="14" max="14" width="10.5703125" customWidth="1"/>
    <col min="16" max="16" width="23.140625" bestFit="1" customWidth="1"/>
    <col min="17" max="17" width="8.85546875" style="3"/>
  </cols>
  <sheetData>
    <row r="1" spans="1:17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369</v>
      </c>
      <c r="H1" s="9" t="s">
        <v>371</v>
      </c>
      <c r="I1" s="10" t="s">
        <v>372</v>
      </c>
      <c r="M1" s="8" t="s">
        <v>3</v>
      </c>
      <c r="N1" s="10" t="s">
        <v>373</v>
      </c>
    </row>
    <row r="2" spans="1:17" x14ac:dyDescent="0.25">
      <c r="A2" s="11">
        <v>45352</v>
      </c>
      <c r="B2" s="12">
        <v>45352.427668055556</v>
      </c>
      <c r="C2" s="13" t="s">
        <v>3</v>
      </c>
      <c r="D2" s="13" t="s">
        <v>6</v>
      </c>
      <c r="E2" s="13">
        <v>38.700000000000003</v>
      </c>
      <c r="F2" s="13" t="s">
        <v>7</v>
      </c>
      <c r="G2" s="13">
        <f>WEEKDAY(index!$A2,2)</f>
        <v>5</v>
      </c>
      <c r="H2" s="13">
        <f>HOUR(index!$B2)</f>
        <v>10</v>
      </c>
      <c r="I2" s="14">
        <f>MONTH(index!$A2)</f>
        <v>3</v>
      </c>
      <c r="M2" s="22" t="s">
        <v>23</v>
      </c>
      <c r="N2" s="14">
        <f>COUNTIF(index!$D$2:$D$897, M2:M339)</f>
        <v>76</v>
      </c>
    </row>
    <row r="3" spans="1:17" x14ac:dyDescent="0.25">
      <c r="A3" s="15">
        <v>45352</v>
      </c>
      <c r="B3" s="16">
        <v>45352.513455312503</v>
      </c>
      <c r="C3" s="17" t="s">
        <v>3</v>
      </c>
      <c r="D3" s="17" t="s">
        <v>8</v>
      </c>
      <c r="E3" s="17">
        <v>38.700000000000003</v>
      </c>
      <c r="F3" s="17" t="s">
        <v>9</v>
      </c>
      <c r="G3" s="17">
        <f>WEEKDAY(index!$A3,2)</f>
        <v>5</v>
      </c>
      <c r="H3" s="17">
        <f>HOUR(index!$B3)</f>
        <v>12</v>
      </c>
      <c r="I3" s="18">
        <f>MONTH(index!$A3)</f>
        <v>3</v>
      </c>
      <c r="M3" s="22" t="s">
        <v>19</v>
      </c>
      <c r="N3" s="18">
        <f>COUNTIF(index!$D$2:$D$897, M3:M340)</f>
        <v>54</v>
      </c>
      <c r="P3" t="s">
        <v>374</v>
      </c>
      <c r="Q3" s="3">
        <f>COUNTIF(N2:N338, "&gt;1")</f>
        <v>125</v>
      </c>
    </row>
    <row r="4" spans="1:17" x14ac:dyDescent="0.25">
      <c r="A4" s="11">
        <v>45352</v>
      </c>
      <c r="B4" s="12">
        <v>45352.514098252315</v>
      </c>
      <c r="C4" s="13" t="s">
        <v>3</v>
      </c>
      <c r="D4" s="13" t="s">
        <v>8</v>
      </c>
      <c r="E4" s="13">
        <v>38.700000000000003</v>
      </c>
      <c r="F4" s="13" t="s">
        <v>9</v>
      </c>
      <c r="G4" s="13">
        <f>WEEKDAY(index!$A4,2)</f>
        <v>5</v>
      </c>
      <c r="H4" s="13">
        <f>HOUR(index!$B4)</f>
        <v>12</v>
      </c>
      <c r="I4" s="14">
        <f>MONTH(index!$A4)</f>
        <v>3</v>
      </c>
      <c r="M4" s="22" t="s">
        <v>10</v>
      </c>
      <c r="N4" s="14">
        <f>COUNTIF(index!$D$2:$D$897, M4:M341)</f>
        <v>22</v>
      </c>
      <c r="P4" t="s">
        <v>375</v>
      </c>
      <c r="Q4" s="3">
        <f>COUNTA(M2:M338)</f>
        <v>337</v>
      </c>
    </row>
    <row r="5" spans="1:17" x14ac:dyDescent="0.25">
      <c r="A5" s="15">
        <v>45352</v>
      </c>
      <c r="B5" s="16">
        <v>45352.573993124999</v>
      </c>
      <c r="C5" s="17" t="s">
        <v>3</v>
      </c>
      <c r="D5" s="17" t="s">
        <v>10</v>
      </c>
      <c r="E5" s="17">
        <v>28.9</v>
      </c>
      <c r="F5" s="17" t="s">
        <v>11</v>
      </c>
      <c r="G5" s="17">
        <f>WEEKDAY(index!$A5,2)</f>
        <v>5</v>
      </c>
      <c r="H5" s="17">
        <f>HOUR(index!$B5)</f>
        <v>13</v>
      </c>
      <c r="I5" s="18">
        <f>MONTH(index!$A5)</f>
        <v>3</v>
      </c>
      <c r="M5" s="23" t="s">
        <v>111</v>
      </c>
      <c r="N5" s="18">
        <f>COUNTIF(index!$D$2:$D$897, M5:M342)</f>
        <v>20</v>
      </c>
      <c r="P5" s="22" t="s">
        <v>376</v>
      </c>
      <c r="Q5" s="3">
        <f>Q3/Q4</f>
        <v>0.37091988130563797</v>
      </c>
    </row>
    <row r="6" spans="1:17" x14ac:dyDescent="0.25">
      <c r="A6" s="11">
        <v>45352</v>
      </c>
      <c r="B6" s="12">
        <v>45352.575169282405</v>
      </c>
      <c r="C6" s="13" t="s">
        <v>3</v>
      </c>
      <c r="D6" s="13" t="s">
        <v>12</v>
      </c>
      <c r="E6" s="13">
        <v>38.700000000000003</v>
      </c>
      <c r="F6" s="13" t="s">
        <v>7</v>
      </c>
      <c r="G6" s="13">
        <f>WEEKDAY(index!$A6,2)</f>
        <v>5</v>
      </c>
      <c r="H6" s="13">
        <f>HOUR(index!$B6)</f>
        <v>13</v>
      </c>
      <c r="I6" s="14">
        <f>MONTH(index!$A6)</f>
        <v>3</v>
      </c>
      <c r="M6" s="22" t="s">
        <v>6</v>
      </c>
      <c r="N6" s="14">
        <f>COUNTIF(index!$D$2:$D$897, M6:M343)</f>
        <v>17</v>
      </c>
      <c r="P6" s="22"/>
    </row>
    <row r="7" spans="1:17" x14ac:dyDescent="0.25">
      <c r="A7" s="15">
        <v>45352</v>
      </c>
      <c r="B7" s="16">
        <v>45352.65263571759</v>
      </c>
      <c r="C7" s="17" t="s">
        <v>3</v>
      </c>
      <c r="D7" s="17" t="s">
        <v>13</v>
      </c>
      <c r="E7" s="17">
        <v>33.799999999999997</v>
      </c>
      <c r="F7" s="17" t="s">
        <v>14</v>
      </c>
      <c r="G7" s="17">
        <f>WEEKDAY(index!$A7,2)</f>
        <v>5</v>
      </c>
      <c r="H7" s="17">
        <f>HOUR(index!$B7)</f>
        <v>15</v>
      </c>
      <c r="I7" s="18">
        <f>MONTH(index!$A7)</f>
        <v>3</v>
      </c>
      <c r="M7" s="22" t="s">
        <v>54</v>
      </c>
      <c r="N7" s="18">
        <f>COUNTIF(index!$D$2:$D$897, M7:M344)</f>
        <v>17</v>
      </c>
      <c r="P7" s="22"/>
    </row>
    <row r="8" spans="1:17" x14ac:dyDescent="0.25">
      <c r="A8" s="11">
        <v>45352</v>
      </c>
      <c r="B8" s="12">
        <v>45352.679893009263</v>
      </c>
      <c r="C8" s="13" t="s">
        <v>3</v>
      </c>
      <c r="D8" s="13" t="s">
        <v>15</v>
      </c>
      <c r="E8" s="13">
        <v>38.700000000000003</v>
      </c>
      <c r="F8" s="13" t="s">
        <v>9</v>
      </c>
      <c r="G8" s="13">
        <f>WEEKDAY(index!$A8,2)</f>
        <v>5</v>
      </c>
      <c r="H8" s="13">
        <f>HOUR(index!$B8)</f>
        <v>16</v>
      </c>
      <c r="I8" s="14">
        <f>MONTH(index!$A8)</f>
        <v>3</v>
      </c>
      <c r="M8" s="22" t="s">
        <v>155</v>
      </c>
      <c r="N8" s="14">
        <f>COUNTIF(index!$D$2:$D$897, M8:M345)</f>
        <v>16</v>
      </c>
      <c r="P8" s="23"/>
    </row>
    <row r="9" spans="1:17" x14ac:dyDescent="0.25">
      <c r="A9" s="15">
        <v>45352</v>
      </c>
      <c r="B9" s="16">
        <v>45352.777124768516</v>
      </c>
      <c r="C9" s="17" t="s">
        <v>3</v>
      </c>
      <c r="D9" s="17" t="s">
        <v>16</v>
      </c>
      <c r="E9" s="17">
        <v>33.799999999999997</v>
      </c>
      <c r="F9" s="17" t="s">
        <v>14</v>
      </c>
      <c r="G9" s="17">
        <f>WEEKDAY(index!$A9,2)</f>
        <v>5</v>
      </c>
      <c r="H9" s="17">
        <f>HOUR(index!$B9)</f>
        <v>18</v>
      </c>
      <c r="I9" s="18">
        <f>MONTH(index!$A9)</f>
        <v>3</v>
      </c>
      <c r="M9" s="22" t="s">
        <v>37</v>
      </c>
      <c r="N9" s="18">
        <f>COUNTIF(index!$D$2:$D$897, M9:M346)</f>
        <v>12</v>
      </c>
      <c r="P9" s="22"/>
    </row>
    <row r="10" spans="1:17" x14ac:dyDescent="0.25">
      <c r="A10" s="11">
        <v>45352</v>
      </c>
      <c r="B10" s="12">
        <v>45352.806964837961</v>
      </c>
      <c r="C10" s="13" t="s">
        <v>3</v>
      </c>
      <c r="D10" s="13" t="s">
        <v>17</v>
      </c>
      <c r="E10" s="13">
        <v>38.700000000000003</v>
      </c>
      <c r="F10" s="13" t="s">
        <v>18</v>
      </c>
      <c r="G10" s="13">
        <f>WEEKDAY(index!$A10,2)</f>
        <v>5</v>
      </c>
      <c r="H10" s="13">
        <f>HOUR(index!$B10)</f>
        <v>19</v>
      </c>
      <c r="I10" s="14">
        <f>MONTH(index!$A10)</f>
        <v>3</v>
      </c>
      <c r="M10" s="22" t="s">
        <v>194</v>
      </c>
      <c r="N10" s="14">
        <f>COUNTIF(index!$D$2:$D$897, M10:M347)</f>
        <v>12</v>
      </c>
    </row>
    <row r="11" spans="1:17" x14ac:dyDescent="0.25">
      <c r="A11" s="15">
        <v>45352</v>
      </c>
      <c r="B11" s="16">
        <v>45352.807822766204</v>
      </c>
      <c r="C11" s="17" t="s">
        <v>3</v>
      </c>
      <c r="D11" s="17" t="s">
        <v>17</v>
      </c>
      <c r="E11" s="17">
        <v>33.799999999999997</v>
      </c>
      <c r="F11" s="17" t="s">
        <v>14</v>
      </c>
      <c r="G11" s="17">
        <f>WEEKDAY(index!$A11,2)</f>
        <v>5</v>
      </c>
      <c r="H11" s="17">
        <f>HOUR(index!$B11)</f>
        <v>19</v>
      </c>
      <c r="I11" s="18">
        <f>MONTH(index!$A11)</f>
        <v>3</v>
      </c>
      <c r="M11" s="23" t="s">
        <v>148</v>
      </c>
      <c r="N11" s="18">
        <f>COUNTIF(index!$D$2:$D$897, M11:M348)</f>
        <v>11</v>
      </c>
    </row>
    <row r="12" spans="1:17" x14ac:dyDescent="0.25">
      <c r="A12" s="11">
        <v>45352</v>
      </c>
      <c r="B12" s="12">
        <v>45352.812006840279</v>
      </c>
      <c r="C12" s="13" t="s">
        <v>3</v>
      </c>
      <c r="D12" s="13" t="s">
        <v>19</v>
      </c>
      <c r="E12" s="13">
        <v>33.799999999999997</v>
      </c>
      <c r="F12" s="13" t="s">
        <v>14</v>
      </c>
      <c r="G12" s="13">
        <f>WEEKDAY(index!$A12,2)</f>
        <v>5</v>
      </c>
      <c r="H12" s="13">
        <f>HOUR(index!$B12)</f>
        <v>19</v>
      </c>
      <c r="I12" s="14">
        <f>MONTH(index!$A12)</f>
        <v>3</v>
      </c>
      <c r="M12" s="22" t="s">
        <v>12</v>
      </c>
      <c r="N12" s="14">
        <f>COUNTIF(index!$D$2:$D$897, M12:M349)</f>
        <v>9</v>
      </c>
    </row>
    <row r="13" spans="1:17" x14ac:dyDescent="0.25">
      <c r="A13" s="15">
        <v>45353</v>
      </c>
      <c r="B13" s="16">
        <v>45353.432024965281</v>
      </c>
      <c r="C13" s="17" t="s">
        <v>3</v>
      </c>
      <c r="D13" s="17" t="s">
        <v>20</v>
      </c>
      <c r="E13" s="17">
        <v>28.9</v>
      </c>
      <c r="F13" s="17" t="s">
        <v>11</v>
      </c>
      <c r="G13" s="17">
        <f>WEEKDAY(index!$A13,2)</f>
        <v>6</v>
      </c>
      <c r="H13" s="17">
        <f>HOUR(index!$B13)</f>
        <v>10</v>
      </c>
      <c r="I13" s="18">
        <f>MONTH(index!$A13)</f>
        <v>3</v>
      </c>
      <c r="M13" s="22" t="s">
        <v>220</v>
      </c>
      <c r="N13" s="18">
        <f>COUNTIF(index!$D$2:$D$897, M13:M350)</f>
        <v>9</v>
      </c>
    </row>
    <row r="14" spans="1:17" x14ac:dyDescent="0.25">
      <c r="A14" s="11">
        <v>45353</v>
      </c>
      <c r="B14" s="12">
        <v>45353.437912824076</v>
      </c>
      <c r="C14" s="13" t="s">
        <v>21</v>
      </c>
      <c r="D14" s="13"/>
      <c r="E14" s="13">
        <v>40</v>
      </c>
      <c r="F14" s="13" t="s">
        <v>7</v>
      </c>
      <c r="G14" s="13">
        <f>WEEKDAY(index!$A14,2)</f>
        <v>6</v>
      </c>
      <c r="H14" s="13">
        <f>HOUR(index!$B14)</f>
        <v>10</v>
      </c>
      <c r="I14" s="14">
        <f>MONTH(index!$A14)</f>
        <v>3</v>
      </c>
      <c r="M14" s="22" t="s">
        <v>156</v>
      </c>
      <c r="N14" s="14">
        <f>COUNTIF(index!$D$2:$D$897, M14:M351)</f>
        <v>8</v>
      </c>
    </row>
    <row r="15" spans="1:17" x14ac:dyDescent="0.25">
      <c r="A15" s="15">
        <v>45353</v>
      </c>
      <c r="B15" s="16">
        <v>45353.445613425924</v>
      </c>
      <c r="C15" s="17" t="s">
        <v>3</v>
      </c>
      <c r="D15" s="17" t="s">
        <v>22</v>
      </c>
      <c r="E15" s="17">
        <v>33.799999999999997</v>
      </c>
      <c r="F15" s="17" t="s">
        <v>14</v>
      </c>
      <c r="G15" s="17">
        <f>WEEKDAY(index!$A15,2)</f>
        <v>6</v>
      </c>
      <c r="H15" s="17">
        <f>HOUR(index!$B15)</f>
        <v>10</v>
      </c>
      <c r="I15" s="18">
        <f>MONTH(index!$A15)</f>
        <v>3</v>
      </c>
      <c r="M15" s="22" t="s">
        <v>168</v>
      </c>
      <c r="N15" s="18">
        <f>COUNTIF(index!$D$2:$D$897, M15:M352)</f>
        <v>8</v>
      </c>
    </row>
    <row r="16" spans="1:17" x14ac:dyDescent="0.25">
      <c r="A16" s="11">
        <v>45353</v>
      </c>
      <c r="B16" s="12">
        <v>45353.499831990739</v>
      </c>
      <c r="C16" s="13" t="s">
        <v>3</v>
      </c>
      <c r="D16" s="13" t="s">
        <v>23</v>
      </c>
      <c r="E16" s="13">
        <v>33.799999999999997</v>
      </c>
      <c r="F16" s="13" t="s">
        <v>14</v>
      </c>
      <c r="G16" s="13">
        <f>WEEKDAY(index!$A16,2)</f>
        <v>6</v>
      </c>
      <c r="H16" s="13">
        <f>HOUR(index!$B16)</f>
        <v>11</v>
      </c>
      <c r="I16" s="14">
        <f>MONTH(index!$A16)</f>
        <v>3</v>
      </c>
      <c r="M16" s="22" t="s">
        <v>178</v>
      </c>
      <c r="N16" s="14">
        <f>COUNTIF(index!$D$2:$D$897, M16:M353)</f>
        <v>7</v>
      </c>
    </row>
    <row r="17" spans="1:14" x14ac:dyDescent="0.25">
      <c r="A17" s="15">
        <v>45353</v>
      </c>
      <c r="B17" s="16">
        <v>45353.610133506947</v>
      </c>
      <c r="C17" s="17" t="s">
        <v>3</v>
      </c>
      <c r="D17" s="17" t="s">
        <v>24</v>
      </c>
      <c r="E17" s="17">
        <v>28.9</v>
      </c>
      <c r="F17" s="17" t="s">
        <v>11</v>
      </c>
      <c r="G17" s="17">
        <f>WEEKDAY(index!$A17,2)</f>
        <v>6</v>
      </c>
      <c r="H17" s="17">
        <f>HOUR(index!$B17)</f>
        <v>14</v>
      </c>
      <c r="I17" s="18">
        <f>MONTH(index!$A17)</f>
        <v>3</v>
      </c>
      <c r="M17" s="23" t="s">
        <v>206</v>
      </c>
      <c r="N17" s="18">
        <f>COUNTIF(index!$D$2:$D$897, M17:M354)</f>
        <v>7</v>
      </c>
    </row>
    <row r="18" spans="1:14" x14ac:dyDescent="0.25">
      <c r="A18" s="11">
        <v>45353</v>
      </c>
      <c r="B18" s="12">
        <v>45353.692644386574</v>
      </c>
      <c r="C18" s="13" t="s">
        <v>3</v>
      </c>
      <c r="D18" s="13" t="s">
        <v>25</v>
      </c>
      <c r="E18" s="13">
        <v>33.799999999999997</v>
      </c>
      <c r="F18" s="13" t="s">
        <v>14</v>
      </c>
      <c r="G18" s="13">
        <f>WEEKDAY(index!$A18,2)</f>
        <v>6</v>
      </c>
      <c r="H18" s="13">
        <f>HOUR(index!$B18)</f>
        <v>16</v>
      </c>
      <c r="I18" s="14">
        <f>MONTH(index!$A18)</f>
        <v>3</v>
      </c>
      <c r="M18" s="22" t="s">
        <v>29</v>
      </c>
      <c r="N18" s="14">
        <f>COUNTIF(index!$D$2:$D$897, M18:M355)</f>
        <v>6</v>
      </c>
    </row>
    <row r="19" spans="1:14" x14ac:dyDescent="0.25">
      <c r="A19" s="15">
        <v>45353</v>
      </c>
      <c r="B19" s="16">
        <v>45353.732580659722</v>
      </c>
      <c r="C19" s="17" t="s">
        <v>3</v>
      </c>
      <c r="D19" s="17" t="s">
        <v>12</v>
      </c>
      <c r="E19" s="17">
        <v>28.9</v>
      </c>
      <c r="F19" s="17" t="s">
        <v>11</v>
      </c>
      <c r="G19" s="17">
        <f>WEEKDAY(index!$A19,2)</f>
        <v>6</v>
      </c>
      <c r="H19" s="17">
        <f>HOUR(index!$B19)</f>
        <v>17</v>
      </c>
      <c r="I19" s="18">
        <f>MONTH(index!$A19)</f>
        <v>3</v>
      </c>
      <c r="M19" s="23" t="s">
        <v>64</v>
      </c>
      <c r="N19" s="18">
        <f>COUNTIF(index!$D$2:$D$897, M19:M356)</f>
        <v>6</v>
      </c>
    </row>
    <row r="20" spans="1:14" x14ac:dyDescent="0.25">
      <c r="A20" s="11">
        <v>45354</v>
      </c>
      <c r="B20" s="12">
        <v>45354.424120150463</v>
      </c>
      <c r="C20" s="13" t="s">
        <v>21</v>
      </c>
      <c r="D20" s="13"/>
      <c r="E20" s="13">
        <v>40</v>
      </c>
      <c r="F20" s="13" t="s">
        <v>7</v>
      </c>
      <c r="G20" s="13">
        <f>WEEKDAY(index!$A20,2)</f>
        <v>7</v>
      </c>
      <c r="H20" s="13">
        <f>HOUR(index!$B20)</f>
        <v>10</v>
      </c>
      <c r="I20" s="14">
        <f>MONTH(index!$A20)</f>
        <v>3</v>
      </c>
      <c r="M20" s="22" t="s">
        <v>73</v>
      </c>
      <c r="N20" s="14">
        <f>COUNTIF(index!$D$2:$D$897, M20:M357)</f>
        <v>6</v>
      </c>
    </row>
    <row r="21" spans="1:14" x14ac:dyDescent="0.25">
      <c r="A21" s="15">
        <v>45354</v>
      </c>
      <c r="B21" s="16">
        <v>45354.435631493056</v>
      </c>
      <c r="C21" s="17" t="s">
        <v>3</v>
      </c>
      <c r="D21" s="17" t="s">
        <v>26</v>
      </c>
      <c r="E21" s="17">
        <v>38.700000000000003</v>
      </c>
      <c r="F21" s="17" t="s">
        <v>7</v>
      </c>
      <c r="G21" s="17">
        <f>WEEKDAY(index!$A21,2)</f>
        <v>7</v>
      </c>
      <c r="H21" s="17">
        <f>HOUR(index!$B21)</f>
        <v>10</v>
      </c>
      <c r="I21" s="18">
        <f>MONTH(index!$A21)</f>
        <v>3</v>
      </c>
      <c r="M21" s="23" t="s">
        <v>132</v>
      </c>
      <c r="N21" s="18">
        <f>COUNTIF(index!$D$2:$D$897, M21:M358)</f>
        <v>6</v>
      </c>
    </row>
    <row r="22" spans="1:14" x14ac:dyDescent="0.25">
      <c r="A22" s="11">
        <v>45354</v>
      </c>
      <c r="B22" s="12">
        <v>45354.481899513892</v>
      </c>
      <c r="C22" s="13" t="s">
        <v>3</v>
      </c>
      <c r="D22" s="13" t="s">
        <v>27</v>
      </c>
      <c r="E22" s="13">
        <v>28.9</v>
      </c>
      <c r="F22" s="13" t="s">
        <v>28</v>
      </c>
      <c r="G22" s="13">
        <f>WEEKDAY(index!$A22,2)</f>
        <v>7</v>
      </c>
      <c r="H22" s="13">
        <f>HOUR(index!$B22)</f>
        <v>11</v>
      </c>
      <c r="I22" s="14">
        <f>MONTH(index!$A22)</f>
        <v>3</v>
      </c>
      <c r="M22" s="22" t="s">
        <v>167</v>
      </c>
      <c r="N22" s="14">
        <f>COUNTIF(index!$D$2:$D$897, M22:M359)</f>
        <v>6</v>
      </c>
    </row>
    <row r="23" spans="1:14" x14ac:dyDescent="0.25">
      <c r="A23" s="15">
        <v>45354</v>
      </c>
      <c r="B23" s="16">
        <v>45354.518704837959</v>
      </c>
      <c r="C23" s="17" t="s">
        <v>3</v>
      </c>
      <c r="D23" s="17" t="s">
        <v>23</v>
      </c>
      <c r="E23" s="17">
        <v>28.9</v>
      </c>
      <c r="F23" s="17" t="s">
        <v>11</v>
      </c>
      <c r="G23" s="17">
        <f>WEEKDAY(index!$A23,2)</f>
        <v>7</v>
      </c>
      <c r="H23" s="17">
        <f>HOUR(index!$B23)</f>
        <v>12</v>
      </c>
      <c r="I23" s="18">
        <f>MONTH(index!$A23)</f>
        <v>3</v>
      </c>
      <c r="M23" s="22" t="s">
        <v>31</v>
      </c>
      <c r="N23" s="18">
        <f>COUNTIF(index!$D$2:$D$897, M23:M360)</f>
        <v>5</v>
      </c>
    </row>
    <row r="24" spans="1:14" x14ac:dyDescent="0.25">
      <c r="A24" s="11">
        <v>45354</v>
      </c>
      <c r="B24" s="12">
        <v>45354.548337048611</v>
      </c>
      <c r="C24" s="13" t="s">
        <v>3</v>
      </c>
      <c r="D24" s="13" t="s">
        <v>29</v>
      </c>
      <c r="E24" s="13">
        <v>38.700000000000003</v>
      </c>
      <c r="F24" s="13" t="s">
        <v>9</v>
      </c>
      <c r="G24" s="13">
        <f>WEEKDAY(index!$A24,2)</f>
        <v>7</v>
      </c>
      <c r="H24" s="13">
        <f>HOUR(index!$B24)</f>
        <v>13</v>
      </c>
      <c r="I24" s="14">
        <f>MONTH(index!$A24)</f>
        <v>3</v>
      </c>
      <c r="M24" s="22" t="s">
        <v>47</v>
      </c>
      <c r="N24" s="14">
        <f>COUNTIF(index!$D$2:$D$897, M24:M361)</f>
        <v>5</v>
      </c>
    </row>
    <row r="25" spans="1:14" x14ac:dyDescent="0.25">
      <c r="A25" s="15">
        <v>45354</v>
      </c>
      <c r="B25" s="16">
        <v>45354.712966099534</v>
      </c>
      <c r="C25" s="17" t="s">
        <v>3</v>
      </c>
      <c r="D25" s="17" t="s">
        <v>30</v>
      </c>
      <c r="E25" s="17">
        <v>38.700000000000003</v>
      </c>
      <c r="F25" s="17" t="s">
        <v>18</v>
      </c>
      <c r="G25" s="17">
        <f>WEEKDAY(index!$A25,2)</f>
        <v>7</v>
      </c>
      <c r="H25" s="17">
        <f>HOUR(index!$B25)</f>
        <v>17</v>
      </c>
      <c r="I25" s="18">
        <f>MONTH(index!$A25)</f>
        <v>3</v>
      </c>
      <c r="M25" s="23" t="s">
        <v>83</v>
      </c>
      <c r="N25" s="18">
        <f>COUNTIF(index!$D$2:$D$897, M25:M362)</f>
        <v>5</v>
      </c>
    </row>
    <row r="26" spans="1:14" x14ac:dyDescent="0.25">
      <c r="A26" s="11">
        <v>45354</v>
      </c>
      <c r="B26" s="12">
        <v>45354.714420081022</v>
      </c>
      <c r="C26" s="13" t="s">
        <v>3</v>
      </c>
      <c r="D26" s="13" t="s">
        <v>31</v>
      </c>
      <c r="E26" s="13">
        <v>28.9</v>
      </c>
      <c r="F26" s="13" t="s">
        <v>28</v>
      </c>
      <c r="G26" s="13">
        <f>WEEKDAY(index!$A26,2)</f>
        <v>7</v>
      </c>
      <c r="H26" s="13">
        <f>HOUR(index!$B26)</f>
        <v>17</v>
      </c>
      <c r="I26" s="14">
        <f>MONTH(index!$A26)</f>
        <v>3</v>
      </c>
      <c r="M26" s="22" t="s">
        <v>162</v>
      </c>
      <c r="N26" s="14">
        <f>COUNTIF(index!$D$2:$D$897, M26:M363)</f>
        <v>5</v>
      </c>
    </row>
    <row r="27" spans="1:14" x14ac:dyDescent="0.25">
      <c r="A27" s="15">
        <v>45354</v>
      </c>
      <c r="B27" s="16">
        <v>45354.752353807868</v>
      </c>
      <c r="C27" s="17" t="s">
        <v>3</v>
      </c>
      <c r="D27" s="17" t="s">
        <v>32</v>
      </c>
      <c r="E27" s="17">
        <v>33.799999999999997</v>
      </c>
      <c r="F27" s="17" t="s">
        <v>14</v>
      </c>
      <c r="G27" s="17">
        <f>WEEKDAY(index!$A27,2)</f>
        <v>7</v>
      </c>
      <c r="H27" s="17">
        <f>HOUR(index!$B27)</f>
        <v>18</v>
      </c>
      <c r="I27" s="18">
        <f>MONTH(index!$A27)</f>
        <v>3</v>
      </c>
      <c r="M27" s="22" t="s">
        <v>217</v>
      </c>
      <c r="N27" s="18">
        <f>COUNTIF(index!$D$2:$D$897, M27:M364)</f>
        <v>5</v>
      </c>
    </row>
    <row r="28" spans="1:14" x14ac:dyDescent="0.25">
      <c r="A28" s="11">
        <v>45354</v>
      </c>
      <c r="B28" s="12">
        <v>45354.753101226852</v>
      </c>
      <c r="C28" s="13" t="s">
        <v>3</v>
      </c>
      <c r="D28" s="13" t="s">
        <v>32</v>
      </c>
      <c r="E28" s="13">
        <v>33.799999999999997</v>
      </c>
      <c r="F28" s="13" t="s">
        <v>14</v>
      </c>
      <c r="G28" s="13">
        <f>WEEKDAY(index!$A28,2)</f>
        <v>7</v>
      </c>
      <c r="H28" s="13">
        <f>HOUR(index!$B28)</f>
        <v>18</v>
      </c>
      <c r="I28" s="14">
        <f>MONTH(index!$A28)</f>
        <v>3</v>
      </c>
      <c r="M28" s="22" t="s">
        <v>314</v>
      </c>
      <c r="N28" s="14">
        <f>COUNTIF(index!$D$2:$D$897, M28:M365)</f>
        <v>5</v>
      </c>
    </row>
    <row r="29" spans="1:14" x14ac:dyDescent="0.25">
      <c r="A29" s="15">
        <v>45354</v>
      </c>
      <c r="B29" s="16">
        <v>45354.755612951391</v>
      </c>
      <c r="C29" s="17" t="s">
        <v>3</v>
      </c>
      <c r="D29" s="17" t="s">
        <v>32</v>
      </c>
      <c r="E29" s="17">
        <v>38.700000000000003</v>
      </c>
      <c r="F29" s="17" t="s">
        <v>9</v>
      </c>
      <c r="G29" s="17">
        <f>WEEKDAY(index!$A29,2)</f>
        <v>7</v>
      </c>
      <c r="H29" s="17">
        <f>HOUR(index!$B29)</f>
        <v>18</v>
      </c>
      <c r="I29" s="18">
        <f>MONTH(index!$A29)</f>
        <v>3</v>
      </c>
      <c r="M29" s="23" t="s">
        <v>38</v>
      </c>
      <c r="N29" s="18">
        <f>COUNTIF(index!$D$2:$D$897, M29:M366)</f>
        <v>4</v>
      </c>
    </row>
    <row r="30" spans="1:14" x14ac:dyDescent="0.25">
      <c r="A30" s="11">
        <v>45355</v>
      </c>
      <c r="B30" s="12">
        <v>45355.41935178241</v>
      </c>
      <c r="C30" s="13" t="s">
        <v>3</v>
      </c>
      <c r="D30" s="13" t="s">
        <v>6</v>
      </c>
      <c r="E30" s="13">
        <v>38.700000000000003</v>
      </c>
      <c r="F30" s="13" t="s">
        <v>7</v>
      </c>
      <c r="G30" s="13">
        <f>WEEKDAY(index!$A30,2)</f>
        <v>1</v>
      </c>
      <c r="H30" s="13">
        <f>HOUR(index!$B30)</f>
        <v>10</v>
      </c>
      <c r="I30" s="14">
        <f>MONTH(index!$A30)</f>
        <v>3</v>
      </c>
      <c r="M30" s="22" t="s">
        <v>63</v>
      </c>
      <c r="N30" s="14">
        <f>COUNTIF(index!$D$2:$D$897, M30:M367)</f>
        <v>4</v>
      </c>
    </row>
    <row r="31" spans="1:14" x14ac:dyDescent="0.25">
      <c r="A31" s="15">
        <v>45355</v>
      </c>
      <c r="B31" s="16">
        <v>45355.454756458334</v>
      </c>
      <c r="C31" s="17" t="s">
        <v>3</v>
      </c>
      <c r="D31" s="17" t="s">
        <v>33</v>
      </c>
      <c r="E31" s="17">
        <v>38.700000000000003</v>
      </c>
      <c r="F31" s="17" t="s">
        <v>7</v>
      </c>
      <c r="G31" s="17">
        <f>WEEKDAY(index!$A31,2)</f>
        <v>1</v>
      </c>
      <c r="H31" s="17">
        <f>HOUR(index!$B31)</f>
        <v>10</v>
      </c>
      <c r="I31" s="18">
        <f>MONTH(index!$A31)</f>
        <v>3</v>
      </c>
      <c r="M31" s="22" t="s">
        <v>69</v>
      </c>
      <c r="N31" s="18">
        <f>COUNTIF(index!$D$2:$D$897, M31:M368)</f>
        <v>4</v>
      </c>
    </row>
    <row r="32" spans="1:14" x14ac:dyDescent="0.25">
      <c r="A32" s="11">
        <v>45355</v>
      </c>
      <c r="B32" s="12">
        <v>45355.461992870369</v>
      </c>
      <c r="C32" s="13" t="s">
        <v>3</v>
      </c>
      <c r="D32" s="13" t="s">
        <v>23</v>
      </c>
      <c r="E32" s="13">
        <v>33.799999999999997</v>
      </c>
      <c r="F32" s="13" t="s">
        <v>14</v>
      </c>
      <c r="G32" s="13">
        <f>WEEKDAY(index!$A32,2)</f>
        <v>1</v>
      </c>
      <c r="H32" s="13">
        <f>HOUR(index!$B32)</f>
        <v>11</v>
      </c>
      <c r="I32" s="14">
        <f>MONTH(index!$A32)</f>
        <v>3</v>
      </c>
      <c r="M32" s="22" t="s">
        <v>91</v>
      </c>
      <c r="N32" s="14">
        <f>COUNTIF(index!$D$2:$D$897, M32:M369)</f>
        <v>4</v>
      </c>
    </row>
    <row r="33" spans="1:14" x14ac:dyDescent="0.25">
      <c r="A33" s="15">
        <v>45355</v>
      </c>
      <c r="B33" s="16">
        <v>45355.586547847219</v>
      </c>
      <c r="C33" s="17" t="s">
        <v>3</v>
      </c>
      <c r="D33" s="17" t="s">
        <v>34</v>
      </c>
      <c r="E33" s="17">
        <v>24</v>
      </c>
      <c r="F33" s="17" t="s">
        <v>35</v>
      </c>
      <c r="G33" s="17">
        <f>WEEKDAY(index!$A33,2)</f>
        <v>1</v>
      </c>
      <c r="H33" s="17">
        <f>HOUR(index!$B33)</f>
        <v>14</v>
      </c>
      <c r="I33" s="18">
        <f>MONTH(index!$A33)</f>
        <v>3</v>
      </c>
      <c r="M33" s="22" t="s">
        <v>157</v>
      </c>
      <c r="N33" s="18">
        <f>COUNTIF(index!$D$2:$D$897, M33:M370)</f>
        <v>4</v>
      </c>
    </row>
    <row r="34" spans="1:14" x14ac:dyDescent="0.25">
      <c r="A34" s="11">
        <v>45356</v>
      </c>
      <c r="B34" s="12">
        <v>45356.416581608799</v>
      </c>
      <c r="C34" s="13" t="s">
        <v>3</v>
      </c>
      <c r="D34" s="13" t="s">
        <v>6</v>
      </c>
      <c r="E34" s="13">
        <v>38.700000000000003</v>
      </c>
      <c r="F34" s="13" t="s">
        <v>7</v>
      </c>
      <c r="G34" s="13">
        <f>WEEKDAY(index!$A34,2)</f>
        <v>2</v>
      </c>
      <c r="H34" s="13">
        <f>HOUR(index!$B34)</f>
        <v>9</v>
      </c>
      <c r="I34" s="14">
        <f>MONTH(index!$A34)</f>
        <v>3</v>
      </c>
      <c r="M34" s="22" t="s">
        <v>170</v>
      </c>
      <c r="N34" s="14">
        <f>COUNTIF(index!$D$2:$D$897, M34:M371)</f>
        <v>4</v>
      </c>
    </row>
    <row r="35" spans="1:14" x14ac:dyDescent="0.25">
      <c r="A35" s="15">
        <v>45356</v>
      </c>
      <c r="B35" s="16">
        <v>45356.60759216435</v>
      </c>
      <c r="C35" s="17" t="s">
        <v>3</v>
      </c>
      <c r="D35" s="17" t="s">
        <v>36</v>
      </c>
      <c r="E35" s="17">
        <v>38.700000000000003</v>
      </c>
      <c r="F35" s="17" t="s">
        <v>7</v>
      </c>
      <c r="G35" s="17">
        <f>WEEKDAY(index!$A35,2)</f>
        <v>2</v>
      </c>
      <c r="H35" s="17">
        <f>HOUR(index!$B35)</f>
        <v>14</v>
      </c>
      <c r="I35" s="18">
        <f>MONTH(index!$A35)</f>
        <v>3</v>
      </c>
      <c r="M35" s="23" t="s">
        <v>234</v>
      </c>
      <c r="N35" s="18">
        <f>COUNTIF(index!$D$2:$D$897, M35:M372)</f>
        <v>4</v>
      </c>
    </row>
    <row r="36" spans="1:14" x14ac:dyDescent="0.25">
      <c r="A36" s="11">
        <v>45356</v>
      </c>
      <c r="B36" s="12">
        <v>45356.732014386573</v>
      </c>
      <c r="C36" s="13" t="s">
        <v>3</v>
      </c>
      <c r="D36" s="13" t="s">
        <v>37</v>
      </c>
      <c r="E36" s="13">
        <v>38.700000000000003</v>
      </c>
      <c r="F36" s="13" t="s">
        <v>7</v>
      </c>
      <c r="G36" s="13">
        <f>WEEKDAY(index!$A36,2)</f>
        <v>2</v>
      </c>
      <c r="H36" s="13">
        <f>HOUR(index!$B36)</f>
        <v>17</v>
      </c>
      <c r="I36" s="14">
        <f>MONTH(index!$A36)</f>
        <v>3</v>
      </c>
      <c r="M36" s="22" t="s">
        <v>290</v>
      </c>
      <c r="N36" s="14">
        <f>COUNTIF(index!$D$2:$D$897, M36:M373)</f>
        <v>4</v>
      </c>
    </row>
    <row r="37" spans="1:14" x14ac:dyDescent="0.25">
      <c r="A37" s="15">
        <v>45356</v>
      </c>
      <c r="B37" s="16">
        <v>45356.732928483798</v>
      </c>
      <c r="C37" s="17" t="s">
        <v>3</v>
      </c>
      <c r="D37" s="17" t="s">
        <v>38</v>
      </c>
      <c r="E37" s="17">
        <v>38.700000000000003</v>
      </c>
      <c r="F37" s="17" t="s">
        <v>9</v>
      </c>
      <c r="G37" s="17">
        <f>WEEKDAY(index!$A37,2)</f>
        <v>2</v>
      </c>
      <c r="H37" s="17">
        <f>HOUR(index!$B37)</f>
        <v>17</v>
      </c>
      <c r="I37" s="18">
        <f>MONTH(index!$A37)</f>
        <v>3</v>
      </c>
      <c r="M37" s="22" t="s">
        <v>325</v>
      </c>
      <c r="N37" s="18">
        <f>COUNTIF(index!$D$2:$D$897, M37:M374)</f>
        <v>4</v>
      </c>
    </row>
    <row r="38" spans="1:14" x14ac:dyDescent="0.25">
      <c r="A38" s="11">
        <v>45356</v>
      </c>
      <c r="B38" s="12">
        <v>45356.733664016203</v>
      </c>
      <c r="C38" s="13" t="s">
        <v>3</v>
      </c>
      <c r="D38" s="13" t="s">
        <v>39</v>
      </c>
      <c r="E38" s="13">
        <v>38.700000000000003</v>
      </c>
      <c r="F38" s="13" t="s">
        <v>18</v>
      </c>
      <c r="G38" s="13">
        <f>WEEKDAY(index!$A38,2)</f>
        <v>2</v>
      </c>
      <c r="H38" s="13">
        <f>HOUR(index!$B38)</f>
        <v>17</v>
      </c>
      <c r="I38" s="14">
        <f>MONTH(index!$A38)</f>
        <v>3</v>
      </c>
      <c r="M38" s="22" t="s">
        <v>32</v>
      </c>
      <c r="N38" s="14">
        <f>COUNTIF(index!$D$2:$D$897, M38:M375)</f>
        <v>3</v>
      </c>
    </row>
    <row r="39" spans="1:14" x14ac:dyDescent="0.25">
      <c r="A39" s="15">
        <v>45356</v>
      </c>
      <c r="B39" s="16">
        <v>45356.734185868052</v>
      </c>
      <c r="C39" s="17" t="s">
        <v>3</v>
      </c>
      <c r="D39" s="17" t="s">
        <v>40</v>
      </c>
      <c r="E39" s="17">
        <v>38.700000000000003</v>
      </c>
      <c r="F39" s="17" t="s">
        <v>9</v>
      </c>
      <c r="G39" s="17">
        <f>WEEKDAY(index!$A39,2)</f>
        <v>2</v>
      </c>
      <c r="H39" s="17">
        <f>HOUR(index!$B39)</f>
        <v>17</v>
      </c>
      <c r="I39" s="18">
        <f>MONTH(index!$A39)</f>
        <v>3</v>
      </c>
      <c r="M39" s="22" t="s">
        <v>78</v>
      </c>
      <c r="N39" s="18">
        <f>COUNTIF(index!$D$2:$D$897, M39:M376)</f>
        <v>3</v>
      </c>
    </row>
    <row r="40" spans="1:14" x14ac:dyDescent="0.25">
      <c r="A40" s="11">
        <v>45356</v>
      </c>
      <c r="B40" s="12">
        <v>45356.734830486108</v>
      </c>
      <c r="C40" s="13" t="s">
        <v>3</v>
      </c>
      <c r="D40" s="13" t="s">
        <v>19</v>
      </c>
      <c r="E40" s="13">
        <v>38.700000000000003</v>
      </c>
      <c r="F40" s="13" t="s">
        <v>9</v>
      </c>
      <c r="G40" s="13">
        <f>WEEKDAY(index!$A40,2)</f>
        <v>2</v>
      </c>
      <c r="H40" s="13">
        <f>HOUR(index!$B40)</f>
        <v>17</v>
      </c>
      <c r="I40" s="14">
        <f>MONTH(index!$A40)</f>
        <v>3</v>
      </c>
      <c r="M40" s="22" t="s">
        <v>105</v>
      </c>
      <c r="N40" s="14">
        <f>COUNTIF(index!$D$2:$D$897, M40:M377)</f>
        <v>3</v>
      </c>
    </row>
    <row r="41" spans="1:14" x14ac:dyDescent="0.25">
      <c r="A41" s="15">
        <v>45356</v>
      </c>
      <c r="B41" s="16">
        <v>45356.747404814814</v>
      </c>
      <c r="C41" s="17" t="s">
        <v>3</v>
      </c>
      <c r="D41" s="17" t="s">
        <v>41</v>
      </c>
      <c r="E41" s="17">
        <v>28.9</v>
      </c>
      <c r="F41" s="17" t="s">
        <v>28</v>
      </c>
      <c r="G41" s="17">
        <f>WEEKDAY(index!$A41,2)</f>
        <v>2</v>
      </c>
      <c r="H41" s="17">
        <f>HOUR(index!$B41)</f>
        <v>17</v>
      </c>
      <c r="I41" s="18">
        <f>MONTH(index!$A41)</f>
        <v>3</v>
      </c>
      <c r="M41" s="22" t="s">
        <v>134</v>
      </c>
      <c r="N41" s="18">
        <f>COUNTIF(index!$D$2:$D$897, M41:M378)</f>
        <v>3</v>
      </c>
    </row>
    <row r="42" spans="1:14" x14ac:dyDescent="0.25">
      <c r="A42" s="11">
        <v>45356</v>
      </c>
      <c r="B42" s="12">
        <v>45356.751056041663</v>
      </c>
      <c r="C42" s="13" t="s">
        <v>3</v>
      </c>
      <c r="D42" s="13" t="s">
        <v>41</v>
      </c>
      <c r="E42" s="13">
        <v>38.700000000000003</v>
      </c>
      <c r="F42" s="13" t="s">
        <v>9</v>
      </c>
      <c r="G42" s="13">
        <f>WEEKDAY(index!$A42,2)</f>
        <v>2</v>
      </c>
      <c r="H42" s="13">
        <f>HOUR(index!$B42)</f>
        <v>18</v>
      </c>
      <c r="I42" s="14">
        <f>MONTH(index!$A42)</f>
        <v>3</v>
      </c>
      <c r="M42" s="22" t="s">
        <v>200</v>
      </c>
      <c r="N42" s="14">
        <f>COUNTIF(index!$D$2:$D$897, M42:M379)</f>
        <v>3</v>
      </c>
    </row>
    <row r="43" spans="1:14" x14ac:dyDescent="0.25">
      <c r="A43" s="15">
        <v>45357</v>
      </c>
      <c r="B43" s="16">
        <v>45357.521146863422</v>
      </c>
      <c r="C43" s="17" t="s">
        <v>21</v>
      </c>
      <c r="D43" s="17"/>
      <c r="E43" s="17">
        <v>35</v>
      </c>
      <c r="F43" s="17" t="s">
        <v>14</v>
      </c>
      <c r="G43" s="17">
        <f>WEEKDAY(index!$A43,2)</f>
        <v>3</v>
      </c>
      <c r="H43" s="17">
        <f>HOUR(index!$B43)</f>
        <v>12</v>
      </c>
      <c r="I43" s="18">
        <f>MONTH(index!$A43)</f>
        <v>3</v>
      </c>
      <c r="M43" s="23" t="s">
        <v>205</v>
      </c>
      <c r="N43" s="18">
        <f>COUNTIF(index!$D$2:$D$897, M43:M380)</f>
        <v>3</v>
      </c>
    </row>
    <row r="44" spans="1:14" x14ac:dyDescent="0.25">
      <c r="A44" s="11">
        <v>45357</v>
      </c>
      <c r="B44" s="12">
        <v>45357.558422071757</v>
      </c>
      <c r="C44" s="13" t="s">
        <v>3</v>
      </c>
      <c r="D44" s="13" t="s">
        <v>23</v>
      </c>
      <c r="E44" s="13">
        <v>28.9</v>
      </c>
      <c r="F44" s="13" t="s">
        <v>11</v>
      </c>
      <c r="G44" s="13">
        <f>WEEKDAY(index!$A44,2)</f>
        <v>3</v>
      </c>
      <c r="H44" s="13">
        <f>HOUR(index!$B44)</f>
        <v>13</v>
      </c>
      <c r="I44" s="14">
        <f>MONTH(index!$A44)</f>
        <v>3</v>
      </c>
      <c r="M44" s="22" t="s">
        <v>208</v>
      </c>
      <c r="N44" s="14">
        <f>COUNTIF(index!$D$2:$D$897, M44:M381)</f>
        <v>3</v>
      </c>
    </row>
    <row r="45" spans="1:14" x14ac:dyDescent="0.25">
      <c r="A45" s="15">
        <v>45357</v>
      </c>
      <c r="B45" s="16">
        <v>45357.559193877314</v>
      </c>
      <c r="C45" s="17" t="s">
        <v>3</v>
      </c>
      <c r="D45" s="17" t="s">
        <v>23</v>
      </c>
      <c r="E45" s="17">
        <v>28.9</v>
      </c>
      <c r="F45" s="17" t="s">
        <v>28</v>
      </c>
      <c r="G45" s="17">
        <f>WEEKDAY(index!$A45,2)</f>
        <v>3</v>
      </c>
      <c r="H45" s="17">
        <f>HOUR(index!$B45)</f>
        <v>13</v>
      </c>
      <c r="I45" s="18">
        <f>MONTH(index!$A45)</f>
        <v>3</v>
      </c>
      <c r="M45" s="23" t="s">
        <v>232</v>
      </c>
      <c r="N45" s="18">
        <f>COUNTIF(index!$D$2:$D$897, M45:M382)</f>
        <v>3</v>
      </c>
    </row>
    <row r="46" spans="1:14" x14ac:dyDescent="0.25">
      <c r="A46" s="11">
        <v>45357</v>
      </c>
      <c r="B46" s="12">
        <v>45357.619464826392</v>
      </c>
      <c r="C46" s="13" t="s">
        <v>3</v>
      </c>
      <c r="D46" s="13" t="s">
        <v>42</v>
      </c>
      <c r="E46" s="13">
        <v>38.700000000000003</v>
      </c>
      <c r="F46" s="13" t="s">
        <v>43</v>
      </c>
      <c r="G46" s="13">
        <f>WEEKDAY(index!$A46,2)</f>
        <v>3</v>
      </c>
      <c r="H46" s="13">
        <f>HOUR(index!$B46)</f>
        <v>14</v>
      </c>
      <c r="I46" s="14">
        <f>MONTH(index!$A46)</f>
        <v>3</v>
      </c>
      <c r="M46" s="22" t="s">
        <v>238</v>
      </c>
      <c r="N46" s="14">
        <f>COUNTIF(index!$D$2:$D$897, M46:M383)</f>
        <v>3</v>
      </c>
    </row>
    <row r="47" spans="1:14" x14ac:dyDescent="0.25">
      <c r="A47" s="15">
        <v>45357</v>
      </c>
      <c r="B47" s="16">
        <v>45357.620351203703</v>
      </c>
      <c r="C47" s="17" t="s">
        <v>3</v>
      </c>
      <c r="D47" s="17" t="s">
        <v>42</v>
      </c>
      <c r="E47" s="17">
        <v>38.700000000000003</v>
      </c>
      <c r="F47" s="17" t="s">
        <v>43</v>
      </c>
      <c r="G47" s="17">
        <f>WEEKDAY(index!$A47,2)</f>
        <v>3</v>
      </c>
      <c r="H47" s="17">
        <f>HOUR(index!$B47)</f>
        <v>14</v>
      </c>
      <c r="I47" s="18">
        <f>MONTH(index!$A47)</f>
        <v>3</v>
      </c>
      <c r="M47" s="23" t="s">
        <v>264</v>
      </c>
      <c r="N47" s="18">
        <f>COUNTIF(index!$D$2:$D$897, M47:M384)</f>
        <v>3</v>
      </c>
    </row>
    <row r="48" spans="1:14" x14ac:dyDescent="0.25">
      <c r="A48" s="11">
        <v>45358</v>
      </c>
      <c r="B48" s="12">
        <v>45358.42290445602</v>
      </c>
      <c r="C48" s="13" t="s">
        <v>21</v>
      </c>
      <c r="D48" s="13"/>
      <c r="E48" s="13">
        <v>40</v>
      </c>
      <c r="F48" s="13" t="s">
        <v>7</v>
      </c>
      <c r="G48" s="13">
        <f>WEEKDAY(index!$A48,2)</f>
        <v>4</v>
      </c>
      <c r="H48" s="13">
        <f>HOUR(index!$B48)</f>
        <v>10</v>
      </c>
      <c r="I48" s="14">
        <f>MONTH(index!$A48)</f>
        <v>3</v>
      </c>
      <c r="M48" s="22" t="s">
        <v>274</v>
      </c>
      <c r="N48" s="14">
        <f>COUNTIF(index!$D$2:$D$897, M48:M385)</f>
        <v>3</v>
      </c>
    </row>
    <row r="49" spans="1:14" x14ac:dyDescent="0.25">
      <c r="A49" s="15">
        <v>45358</v>
      </c>
      <c r="B49" s="16">
        <v>45358.429635914355</v>
      </c>
      <c r="C49" s="17" t="s">
        <v>3</v>
      </c>
      <c r="D49" s="17" t="s">
        <v>44</v>
      </c>
      <c r="E49" s="17">
        <v>38.700000000000003</v>
      </c>
      <c r="F49" s="17" t="s">
        <v>9</v>
      </c>
      <c r="G49" s="17">
        <f>WEEKDAY(index!$A49,2)</f>
        <v>4</v>
      </c>
      <c r="H49" s="17">
        <f>HOUR(index!$B49)</f>
        <v>10</v>
      </c>
      <c r="I49" s="18">
        <f>MONTH(index!$A49)</f>
        <v>3</v>
      </c>
      <c r="M49" s="22" t="s">
        <v>281</v>
      </c>
      <c r="N49" s="18">
        <f>COUNTIF(index!$D$2:$D$897, M49:M386)</f>
        <v>3</v>
      </c>
    </row>
    <row r="50" spans="1:14" x14ac:dyDescent="0.25">
      <c r="A50" s="11">
        <v>45358</v>
      </c>
      <c r="B50" s="12">
        <v>45358.461099259257</v>
      </c>
      <c r="C50" s="13" t="s">
        <v>3</v>
      </c>
      <c r="D50" s="13" t="s">
        <v>45</v>
      </c>
      <c r="E50" s="13">
        <v>38.700000000000003</v>
      </c>
      <c r="F50" s="13" t="s">
        <v>7</v>
      </c>
      <c r="G50" s="13">
        <f>WEEKDAY(index!$A50,2)</f>
        <v>4</v>
      </c>
      <c r="H50" s="13">
        <f>HOUR(index!$B50)</f>
        <v>11</v>
      </c>
      <c r="I50" s="14">
        <f>MONTH(index!$A50)</f>
        <v>3</v>
      </c>
      <c r="M50" s="22" t="s">
        <v>288</v>
      </c>
      <c r="N50" s="14">
        <f>COUNTIF(index!$D$2:$D$897, M50:M387)</f>
        <v>3</v>
      </c>
    </row>
    <row r="51" spans="1:14" x14ac:dyDescent="0.25">
      <c r="A51" s="15">
        <v>45358</v>
      </c>
      <c r="B51" s="16">
        <v>45358.476203437502</v>
      </c>
      <c r="C51" s="17" t="s">
        <v>21</v>
      </c>
      <c r="D51" s="17"/>
      <c r="E51" s="17">
        <v>40</v>
      </c>
      <c r="F51" s="17" t="s">
        <v>7</v>
      </c>
      <c r="G51" s="17">
        <f>WEEKDAY(index!$A51,2)</f>
        <v>4</v>
      </c>
      <c r="H51" s="17">
        <f>HOUR(index!$B51)</f>
        <v>11</v>
      </c>
      <c r="I51" s="18">
        <f>MONTH(index!$A51)</f>
        <v>3</v>
      </c>
      <c r="M51" s="23" t="s">
        <v>297</v>
      </c>
      <c r="N51" s="18">
        <f>COUNTIF(index!$D$2:$D$897, M51:M388)</f>
        <v>3</v>
      </c>
    </row>
    <row r="52" spans="1:14" x14ac:dyDescent="0.25">
      <c r="A52" s="11">
        <v>45358</v>
      </c>
      <c r="B52" s="12">
        <v>45358.653039421297</v>
      </c>
      <c r="C52" s="13" t="s">
        <v>3</v>
      </c>
      <c r="D52" s="13" t="s">
        <v>46</v>
      </c>
      <c r="E52" s="13">
        <v>28.9</v>
      </c>
      <c r="F52" s="13" t="s">
        <v>11</v>
      </c>
      <c r="G52" s="13">
        <f>WEEKDAY(index!$A52,2)</f>
        <v>4</v>
      </c>
      <c r="H52" s="13">
        <f>HOUR(index!$B52)</f>
        <v>15</v>
      </c>
      <c r="I52" s="14">
        <f>MONTH(index!$A52)</f>
        <v>3</v>
      </c>
      <c r="M52" s="22" t="s">
        <v>313</v>
      </c>
      <c r="N52" s="14">
        <f>COUNTIF(index!$D$2:$D$897, M52:M389)</f>
        <v>3</v>
      </c>
    </row>
    <row r="53" spans="1:14" x14ac:dyDescent="0.25">
      <c r="A53" s="15">
        <v>45358</v>
      </c>
      <c r="B53" s="16">
        <v>45358.65380537037</v>
      </c>
      <c r="C53" s="17" t="s">
        <v>3</v>
      </c>
      <c r="D53" s="17" t="s">
        <v>47</v>
      </c>
      <c r="E53" s="17">
        <v>33.799999999999997</v>
      </c>
      <c r="F53" s="17" t="s">
        <v>14</v>
      </c>
      <c r="G53" s="17">
        <f>WEEKDAY(index!$A53,2)</f>
        <v>4</v>
      </c>
      <c r="H53" s="17">
        <f>HOUR(index!$B53)</f>
        <v>15</v>
      </c>
      <c r="I53" s="18">
        <f>MONTH(index!$A53)</f>
        <v>3</v>
      </c>
      <c r="M53" s="22" t="s">
        <v>317</v>
      </c>
      <c r="N53" s="18">
        <f>COUNTIF(index!$D$2:$D$897, M53:M390)</f>
        <v>3</v>
      </c>
    </row>
    <row r="54" spans="1:14" x14ac:dyDescent="0.25">
      <c r="A54" s="11">
        <v>45359</v>
      </c>
      <c r="B54" s="12">
        <v>45359.44075559028</v>
      </c>
      <c r="C54" s="13" t="s">
        <v>3</v>
      </c>
      <c r="D54" s="13" t="s">
        <v>23</v>
      </c>
      <c r="E54" s="13">
        <v>28.9</v>
      </c>
      <c r="F54" s="13" t="s">
        <v>28</v>
      </c>
      <c r="G54" s="13">
        <f>WEEKDAY(index!$A54,2)</f>
        <v>5</v>
      </c>
      <c r="H54" s="13">
        <f>HOUR(index!$B54)</f>
        <v>10</v>
      </c>
      <c r="I54" s="14">
        <f>MONTH(index!$A54)</f>
        <v>3</v>
      </c>
      <c r="M54" s="22" t="s">
        <v>8</v>
      </c>
      <c r="N54" s="14">
        <f>COUNTIF(index!$D$2:$D$897, M54:M391)</f>
        <v>2</v>
      </c>
    </row>
    <row r="55" spans="1:14" x14ac:dyDescent="0.25">
      <c r="A55" s="15">
        <v>45359</v>
      </c>
      <c r="B55" s="16">
        <v>45359.515609409726</v>
      </c>
      <c r="C55" s="17" t="s">
        <v>3</v>
      </c>
      <c r="D55" s="17" t="s">
        <v>48</v>
      </c>
      <c r="E55" s="17">
        <v>38.700000000000003</v>
      </c>
      <c r="F55" s="17" t="s">
        <v>43</v>
      </c>
      <c r="G55" s="17">
        <f>WEEKDAY(index!$A55,2)</f>
        <v>5</v>
      </c>
      <c r="H55" s="17">
        <f>HOUR(index!$B55)</f>
        <v>12</v>
      </c>
      <c r="I55" s="18">
        <f>MONTH(index!$A55)</f>
        <v>3</v>
      </c>
      <c r="M55" s="22" t="s">
        <v>17</v>
      </c>
      <c r="N55" s="18">
        <f>COUNTIF(index!$D$2:$D$897, M55:M392)</f>
        <v>2</v>
      </c>
    </row>
    <row r="56" spans="1:14" x14ac:dyDescent="0.25">
      <c r="A56" s="11">
        <v>45359</v>
      </c>
      <c r="B56" s="12">
        <v>45359.578495856484</v>
      </c>
      <c r="C56" s="13" t="s">
        <v>3</v>
      </c>
      <c r="D56" s="13" t="s">
        <v>49</v>
      </c>
      <c r="E56" s="13">
        <v>28.9</v>
      </c>
      <c r="F56" s="13" t="s">
        <v>11</v>
      </c>
      <c r="G56" s="13">
        <f>WEEKDAY(index!$A56,2)</f>
        <v>5</v>
      </c>
      <c r="H56" s="13">
        <f>HOUR(index!$B56)</f>
        <v>13</v>
      </c>
      <c r="I56" s="14">
        <f>MONTH(index!$A56)</f>
        <v>3</v>
      </c>
      <c r="M56" s="22" t="s">
        <v>39</v>
      </c>
      <c r="N56" s="14">
        <f>COUNTIF(index!$D$2:$D$897, M56:M393)</f>
        <v>2</v>
      </c>
    </row>
    <row r="57" spans="1:14" x14ac:dyDescent="0.25">
      <c r="A57" s="15">
        <v>45359</v>
      </c>
      <c r="B57" s="16">
        <v>45359.61403571759</v>
      </c>
      <c r="C57" s="17" t="s">
        <v>3</v>
      </c>
      <c r="D57" s="17" t="s">
        <v>23</v>
      </c>
      <c r="E57" s="17">
        <v>28.9</v>
      </c>
      <c r="F57" s="17" t="s">
        <v>11</v>
      </c>
      <c r="G57" s="17">
        <f>WEEKDAY(index!$A57,2)</f>
        <v>5</v>
      </c>
      <c r="H57" s="17">
        <f>HOUR(index!$B57)</f>
        <v>14</v>
      </c>
      <c r="I57" s="18">
        <f>MONTH(index!$A57)</f>
        <v>3</v>
      </c>
      <c r="M57" s="23" t="s">
        <v>41</v>
      </c>
      <c r="N57" s="18">
        <f>COUNTIF(index!$D$2:$D$897, M57:M394)</f>
        <v>2</v>
      </c>
    </row>
    <row r="58" spans="1:14" x14ac:dyDescent="0.25">
      <c r="A58" s="11">
        <v>45359</v>
      </c>
      <c r="B58" s="12">
        <v>45359.614711203707</v>
      </c>
      <c r="C58" s="13" t="s">
        <v>3</v>
      </c>
      <c r="D58" s="13" t="s">
        <v>47</v>
      </c>
      <c r="E58" s="13">
        <v>28.9</v>
      </c>
      <c r="F58" s="13" t="s">
        <v>11</v>
      </c>
      <c r="G58" s="13">
        <f>WEEKDAY(index!$A58,2)</f>
        <v>5</v>
      </c>
      <c r="H58" s="13">
        <f>HOUR(index!$B58)</f>
        <v>14</v>
      </c>
      <c r="I58" s="14">
        <f>MONTH(index!$A58)</f>
        <v>3</v>
      </c>
      <c r="M58" s="22" t="s">
        <v>42</v>
      </c>
      <c r="N58" s="14">
        <f>COUNTIF(index!$D$2:$D$897, M58:M395)</f>
        <v>2</v>
      </c>
    </row>
    <row r="59" spans="1:14" x14ac:dyDescent="0.25">
      <c r="A59" s="15">
        <v>45359</v>
      </c>
      <c r="B59" s="16">
        <v>45359.615406886573</v>
      </c>
      <c r="C59" s="17" t="s">
        <v>3</v>
      </c>
      <c r="D59" s="17" t="s">
        <v>23</v>
      </c>
      <c r="E59" s="17">
        <v>33.799999999999997</v>
      </c>
      <c r="F59" s="17" t="s">
        <v>14</v>
      </c>
      <c r="G59" s="17">
        <f>WEEKDAY(index!$A59,2)</f>
        <v>5</v>
      </c>
      <c r="H59" s="17">
        <f>HOUR(index!$B59)</f>
        <v>14</v>
      </c>
      <c r="I59" s="18">
        <f>MONTH(index!$A59)</f>
        <v>3</v>
      </c>
      <c r="M59" s="22" t="s">
        <v>46</v>
      </c>
      <c r="N59" s="18">
        <f>COUNTIF(index!$D$2:$D$897, M59:M396)</f>
        <v>2</v>
      </c>
    </row>
    <row r="60" spans="1:14" x14ac:dyDescent="0.25">
      <c r="A60" s="11">
        <v>45359</v>
      </c>
      <c r="B60" s="12">
        <v>45359.790178831019</v>
      </c>
      <c r="C60" s="13" t="s">
        <v>3</v>
      </c>
      <c r="D60" s="13" t="s">
        <v>50</v>
      </c>
      <c r="E60" s="13">
        <v>38.700000000000003</v>
      </c>
      <c r="F60" s="13" t="s">
        <v>7</v>
      </c>
      <c r="G60" s="13">
        <f>WEEKDAY(index!$A60,2)</f>
        <v>5</v>
      </c>
      <c r="H60" s="13">
        <f>HOUR(index!$B60)</f>
        <v>18</v>
      </c>
      <c r="I60" s="14">
        <f>MONTH(index!$A60)</f>
        <v>3</v>
      </c>
      <c r="M60" s="22" t="s">
        <v>49</v>
      </c>
      <c r="N60" s="14">
        <f>COUNTIF(index!$D$2:$D$897, M60:M397)</f>
        <v>2</v>
      </c>
    </row>
    <row r="61" spans="1:14" x14ac:dyDescent="0.25">
      <c r="A61" s="15">
        <v>45359</v>
      </c>
      <c r="B61" s="16">
        <v>45359.791260891201</v>
      </c>
      <c r="C61" s="17" t="s">
        <v>3</v>
      </c>
      <c r="D61" s="17" t="s">
        <v>51</v>
      </c>
      <c r="E61" s="17">
        <v>38.700000000000003</v>
      </c>
      <c r="F61" s="17" t="s">
        <v>7</v>
      </c>
      <c r="G61" s="17">
        <f>WEEKDAY(index!$A61,2)</f>
        <v>5</v>
      </c>
      <c r="H61" s="17">
        <f>HOUR(index!$B61)</f>
        <v>18</v>
      </c>
      <c r="I61" s="18">
        <f>MONTH(index!$A61)</f>
        <v>3</v>
      </c>
      <c r="M61" s="23" t="s">
        <v>56</v>
      </c>
      <c r="N61" s="18">
        <f>COUNTIF(index!$D$2:$D$897, M61:M398)</f>
        <v>2</v>
      </c>
    </row>
    <row r="62" spans="1:14" x14ac:dyDescent="0.25">
      <c r="A62" s="11">
        <v>45360</v>
      </c>
      <c r="B62" s="12">
        <v>45360.492792731478</v>
      </c>
      <c r="C62" s="13" t="s">
        <v>21</v>
      </c>
      <c r="D62" s="13"/>
      <c r="E62" s="13">
        <v>40</v>
      </c>
      <c r="F62" s="13" t="s">
        <v>9</v>
      </c>
      <c r="G62" s="13">
        <f>WEEKDAY(index!$A62,2)</f>
        <v>6</v>
      </c>
      <c r="H62" s="13">
        <f>HOUR(index!$B62)</f>
        <v>11</v>
      </c>
      <c r="I62" s="14">
        <f>MONTH(index!$A62)</f>
        <v>3</v>
      </c>
      <c r="M62" s="22" t="s">
        <v>57</v>
      </c>
      <c r="N62" s="14">
        <f>COUNTIF(index!$D$2:$D$897, M62:M399)</f>
        <v>2</v>
      </c>
    </row>
    <row r="63" spans="1:14" x14ac:dyDescent="0.25">
      <c r="A63" s="15">
        <v>45360</v>
      </c>
      <c r="B63" s="16">
        <v>45360.50365230324</v>
      </c>
      <c r="C63" s="17" t="s">
        <v>3</v>
      </c>
      <c r="D63" s="17" t="s">
        <v>52</v>
      </c>
      <c r="E63" s="17">
        <v>24</v>
      </c>
      <c r="F63" s="17" t="s">
        <v>35</v>
      </c>
      <c r="G63" s="17">
        <f>WEEKDAY(index!$A63,2)</f>
        <v>6</v>
      </c>
      <c r="H63" s="17">
        <f>HOUR(index!$B63)</f>
        <v>12</v>
      </c>
      <c r="I63" s="18">
        <f>MONTH(index!$A63)</f>
        <v>3</v>
      </c>
      <c r="M63" s="23" t="s">
        <v>60</v>
      </c>
      <c r="N63" s="18">
        <f>COUNTIF(index!$D$2:$D$897, M63:M400)</f>
        <v>2</v>
      </c>
    </row>
    <row r="64" spans="1:14" x14ac:dyDescent="0.25">
      <c r="A64" s="11">
        <v>45360</v>
      </c>
      <c r="B64" s="12">
        <v>45360.505304108796</v>
      </c>
      <c r="C64" s="13" t="s">
        <v>3</v>
      </c>
      <c r="D64" s="13" t="s">
        <v>53</v>
      </c>
      <c r="E64" s="13">
        <v>28.9</v>
      </c>
      <c r="F64" s="13" t="s">
        <v>11</v>
      </c>
      <c r="G64" s="13">
        <f>WEEKDAY(index!$A64,2)</f>
        <v>6</v>
      </c>
      <c r="H64" s="13">
        <f>HOUR(index!$B64)</f>
        <v>12</v>
      </c>
      <c r="I64" s="14">
        <f>MONTH(index!$A64)</f>
        <v>3</v>
      </c>
      <c r="M64" s="22" t="s">
        <v>61</v>
      </c>
      <c r="N64" s="14">
        <f>COUNTIF(index!$D$2:$D$897, M64:M401)</f>
        <v>2</v>
      </c>
    </row>
    <row r="65" spans="1:14" x14ac:dyDescent="0.25">
      <c r="A65" s="15">
        <v>45360</v>
      </c>
      <c r="B65" s="16">
        <v>45360.506802245371</v>
      </c>
      <c r="C65" s="17" t="s">
        <v>3</v>
      </c>
      <c r="D65" s="17" t="s">
        <v>23</v>
      </c>
      <c r="E65" s="17">
        <v>38.700000000000003</v>
      </c>
      <c r="F65" s="17" t="s">
        <v>43</v>
      </c>
      <c r="G65" s="17">
        <f>WEEKDAY(index!$A65,2)</f>
        <v>6</v>
      </c>
      <c r="H65" s="17">
        <f>HOUR(index!$B65)</f>
        <v>12</v>
      </c>
      <c r="I65" s="18">
        <f>MONTH(index!$A65)</f>
        <v>3</v>
      </c>
      <c r="M65" s="22" t="s">
        <v>62</v>
      </c>
      <c r="N65" s="18">
        <f>COUNTIF(index!$D$2:$D$897, M65:M402)</f>
        <v>2</v>
      </c>
    </row>
    <row r="66" spans="1:14" x14ac:dyDescent="0.25">
      <c r="A66" s="11">
        <v>45360</v>
      </c>
      <c r="B66" s="12">
        <v>45360.509068530089</v>
      </c>
      <c r="C66" s="13" t="s">
        <v>3</v>
      </c>
      <c r="D66" s="13" t="s">
        <v>54</v>
      </c>
      <c r="E66" s="13">
        <v>28.9</v>
      </c>
      <c r="F66" s="13" t="s">
        <v>11</v>
      </c>
      <c r="G66" s="13">
        <f>WEEKDAY(index!$A66,2)</f>
        <v>6</v>
      </c>
      <c r="H66" s="13">
        <f>HOUR(index!$B66)</f>
        <v>12</v>
      </c>
      <c r="I66" s="14">
        <f>MONTH(index!$A66)</f>
        <v>3</v>
      </c>
      <c r="M66" s="22" t="s">
        <v>65</v>
      </c>
      <c r="N66" s="14">
        <f>COUNTIF(index!$D$2:$D$897, M66:M403)</f>
        <v>2</v>
      </c>
    </row>
    <row r="67" spans="1:14" x14ac:dyDescent="0.25">
      <c r="A67" s="15">
        <v>45360</v>
      </c>
      <c r="B67" s="16">
        <v>45360.510028449076</v>
      </c>
      <c r="C67" s="17" t="s">
        <v>3</v>
      </c>
      <c r="D67" s="17" t="s">
        <v>54</v>
      </c>
      <c r="E67" s="17">
        <v>28.9</v>
      </c>
      <c r="F67" s="17" t="s">
        <v>11</v>
      </c>
      <c r="G67" s="17">
        <f>WEEKDAY(index!$A67,2)</f>
        <v>6</v>
      </c>
      <c r="H67" s="17">
        <f>HOUR(index!$B67)</f>
        <v>12</v>
      </c>
      <c r="I67" s="18">
        <f>MONTH(index!$A67)</f>
        <v>3</v>
      </c>
      <c r="M67" s="22" t="s">
        <v>67</v>
      </c>
      <c r="N67" s="18">
        <f>COUNTIF(index!$D$2:$D$897, M67:M404)</f>
        <v>2</v>
      </c>
    </row>
    <row r="68" spans="1:14" x14ac:dyDescent="0.25">
      <c r="A68" s="11">
        <v>45360</v>
      </c>
      <c r="B68" s="12">
        <v>45360.548173946758</v>
      </c>
      <c r="C68" s="13" t="s">
        <v>3</v>
      </c>
      <c r="D68" s="13" t="s">
        <v>55</v>
      </c>
      <c r="E68" s="13">
        <v>38.700000000000003</v>
      </c>
      <c r="F68" s="13" t="s">
        <v>7</v>
      </c>
      <c r="G68" s="13">
        <f>WEEKDAY(index!$A68,2)</f>
        <v>6</v>
      </c>
      <c r="H68" s="13">
        <f>HOUR(index!$B68)</f>
        <v>13</v>
      </c>
      <c r="I68" s="14">
        <f>MONTH(index!$A68)</f>
        <v>3</v>
      </c>
      <c r="M68" s="22" t="s">
        <v>75</v>
      </c>
      <c r="N68" s="14">
        <f>COUNTIF(index!$D$2:$D$897, M68:M405)</f>
        <v>2</v>
      </c>
    </row>
    <row r="69" spans="1:14" x14ac:dyDescent="0.25">
      <c r="A69" s="15">
        <v>45360</v>
      </c>
      <c r="B69" s="16">
        <v>45360.570210266204</v>
      </c>
      <c r="C69" s="17" t="s">
        <v>3</v>
      </c>
      <c r="D69" s="17" t="s">
        <v>56</v>
      </c>
      <c r="E69" s="17">
        <v>33.799999999999997</v>
      </c>
      <c r="F69" s="17" t="s">
        <v>14</v>
      </c>
      <c r="G69" s="17">
        <f>WEEKDAY(index!$A69,2)</f>
        <v>6</v>
      </c>
      <c r="H69" s="17">
        <f>HOUR(index!$B69)</f>
        <v>13</v>
      </c>
      <c r="I69" s="18">
        <f>MONTH(index!$A69)</f>
        <v>3</v>
      </c>
      <c r="M69" s="23" t="s">
        <v>79</v>
      </c>
      <c r="N69" s="18">
        <f>COUNTIF(index!$D$2:$D$897, M69:M406)</f>
        <v>2</v>
      </c>
    </row>
    <row r="70" spans="1:14" x14ac:dyDescent="0.25">
      <c r="A70" s="11">
        <v>45360</v>
      </c>
      <c r="B70" s="12">
        <v>45360.578592685182</v>
      </c>
      <c r="C70" s="13" t="s">
        <v>3</v>
      </c>
      <c r="D70" s="13" t="s">
        <v>57</v>
      </c>
      <c r="E70" s="13">
        <v>28.9</v>
      </c>
      <c r="F70" s="13" t="s">
        <v>28</v>
      </c>
      <c r="G70" s="13">
        <f>WEEKDAY(index!$A70,2)</f>
        <v>6</v>
      </c>
      <c r="H70" s="13">
        <f>HOUR(index!$B70)</f>
        <v>13</v>
      </c>
      <c r="I70" s="14">
        <f>MONTH(index!$A70)</f>
        <v>3</v>
      </c>
      <c r="M70" s="22" t="s">
        <v>88</v>
      </c>
      <c r="N70" s="14">
        <f>COUNTIF(index!$D$2:$D$897, M70:M407)</f>
        <v>2</v>
      </c>
    </row>
    <row r="71" spans="1:14" x14ac:dyDescent="0.25">
      <c r="A71" s="15">
        <v>45360</v>
      </c>
      <c r="B71" s="16">
        <v>45360.579592916663</v>
      </c>
      <c r="C71" s="17" t="s">
        <v>3</v>
      </c>
      <c r="D71" s="17" t="s">
        <v>57</v>
      </c>
      <c r="E71" s="17">
        <v>38.700000000000003</v>
      </c>
      <c r="F71" s="17" t="s">
        <v>43</v>
      </c>
      <c r="G71" s="17">
        <f>WEEKDAY(index!$A71,2)</f>
        <v>6</v>
      </c>
      <c r="H71" s="17">
        <f>HOUR(index!$B71)</f>
        <v>13</v>
      </c>
      <c r="I71" s="18">
        <f>MONTH(index!$A71)</f>
        <v>3</v>
      </c>
      <c r="M71" s="23" t="s">
        <v>90</v>
      </c>
      <c r="N71" s="18">
        <f>COUNTIF(index!$D$2:$D$897, M71:M408)</f>
        <v>2</v>
      </c>
    </row>
    <row r="72" spans="1:14" x14ac:dyDescent="0.25">
      <c r="A72" s="11">
        <v>45360</v>
      </c>
      <c r="B72" s="12">
        <v>45360.588910057872</v>
      </c>
      <c r="C72" s="13" t="s">
        <v>3</v>
      </c>
      <c r="D72" s="13" t="s">
        <v>19</v>
      </c>
      <c r="E72" s="13">
        <v>33.799999999999997</v>
      </c>
      <c r="F72" s="13" t="s">
        <v>14</v>
      </c>
      <c r="G72" s="13">
        <f>WEEKDAY(index!$A72,2)</f>
        <v>6</v>
      </c>
      <c r="H72" s="13">
        <f>HOUR(index!$B72)</f>
        <v>14</v>
      </c>
      <c r="I72" s="14">
        <f>MONTH(index!$A72)</f>
        <v>3</v>
      </c>
      <c r="M72" s="22" t="s">
        <v>95</v>
      </c>
      <c r="N72" s="14">
        <f>COUNTIF(index!$D$2:$D$897, M72:M409)</f>
        <v>2</v>
      </c>
    </row>
    <row r="73" spans="1:14" x14ac:dyDescent="0.25">
      <c r="A73" s="15">
        <v>45360</v>
      </c>
      <c r="B73" s="16">
        <v>45360.602000844905</v>
      </c>
      <c r="C73" s="17" t="s">
        <v>3</v>
      </c>
      <c r="D73" s="17" t="s">
        <v>58</v>
      </c>
      <c r="E73" s="17">
        <v>38.700000000000003</v>
      </c>
      <c r="F73" s="17" t="s">
        <v>9</v>
      </c>
      <c r="G73" s="17">
        <f>WEEKDAY(index!$A73,2)</f>
        <v>6</v>
      </c>
      <c r="H73" s="17">
        <f>HOUR(index!$B73)</f>
        <v>14</v>
      </c>
      <c r="I73" s="18">
        <f>MONTH(index!$A73)</f>
        <v>3</v>
      </c>
      <c r="M73" s="23" t="s">
        <v>99</v>
      </c>
      <c r="N73" s="18">
        <f>COUNTIF(index!$D$2:$D$897, M73:M410)</f>
        <v>2</v>
      </c>
    </row>
    <row r="74" spans="1:14" x14ac:dyDescent="0.25">
      <c r="A74" s="11">
        <v>45360</v>
      </c>
      <c r="B74" s="12">
        <v>45360.804138564818</v>
      </c>
      <c r="C74" s="13" t="s">
        <v>3</v>
      </c>
      <c r="D74" s="13" t="s">
        <v>19</v>
      </c>
      <c r="E74" s="13">
        <v>38.700000000000003</v>
      </c>
      <c r="F74" s="13" t="s">
        <v>43</v>
      </c>
      <c r="G74" s="13">
        <f>WEEKDAY(index!$A74,2)</f>
        <v>6</v>
      </c>
      <c r="H74" s="13">
        <f>HOUR(index!$B74)</f>
        <v>19</v>
      </c>
      <c r="I74" s="14">
        <f>MONTH(index!$A74)</f>
        <v>3</v>
      </c>
      <c r="M74" s="22" t="s">
        <v>102</v>
      </c>
      <c r="N74" s="14">
        <f>COUNTIF(index!$D$2:$D$897, M74:M411)</f>
        <v>2</v>
      </c>
    </row>
    <row r="75" spans="1:14" x14ac:dyDescent="0.25">
      <c r="A75" s="15">
        <v>45360</v>
      </c>
      <c r="B75" s="16">
        <v>45360.804977824075</v>
      </c>
      <c r="C75" s="17" t="s">
        <v>3</v>
      </c>
      <c r="D75" s="17" t="s">
        <v>19</v>
      </c>
      <c r="E75" s="17">
        <v>38.700000000000003</v>
      </c>
      <c r="F75" s="17" t="s">
        <v>9</v>
      </c>
      <c r="G75" s="17">
        <f>WEEKDAY(index!$A75,2)</f>
        <v>6</v>
      </c>
      <c r="H75" s="17">
        <f>HOUR(index!$B75)</f>
        <v>19</v>
      </c>
      <c r="I75" s="18">
        <f>MONTH(index!$A75)</f>
        <v>3</v>
      </c>
      <c r="M75" s="22" t="s">
        <v>112</v>
      </c>
      <c r="N75" s="18">
        <f>COUNTIF(index!$D$2:$D$897, M75:M412)</f>
        <v>2</v>
      </c>
    </row>
    <row r="76" spans="1:14" x14ac:dyDescent="0.25">
      <c r="A76" s="11">
        <v>45361</v>
      </c>
      <c r="B76" s="12">
        <v>45361.322436782408</v>
      </c>
      <c r="C76" s="13" t="s">
        <v>21</v>
      </c>
      <c r="D76" s="13"/>
      <c r="E76" s="13">
        <v>30</v>
      </c>
      <c r="F76" s="13" t="s">
        <v>11</v>
      </c>
      <c r="G76" s="13">
        <f>WEEKDAY(index!$A76,2)</f>
        <v>7</v>
      </c>
      <c r="H76" s="13">
        <f>HOUR(index!$B76)</f>
        <v>7</v>
      </c>
      <c r="I76" s="14">
        <f>MONTH(index!$A76)</f>
        <v>3</v>
      </c>
      <c r="M76" s="22" t="s">
        <v>113</v>
      </c>
      <c r="N76" s="14">
        <f>COUNTIF(index!$D$2:$D$897, M76:M413)</f>
        <v>2</v>
      </c>
    </row>
    <row r="77" spans="1:14" x14ac:dyDescent="0.25">
      <c r="A77" s="15">
        <v>45361</v>
      </c>
      <c r="B77" s="16">
        <v>45361.323257418982</v>
      </c>
      <c r="C77" s="17" t="s">
        <v>21</v>
      </c>
      <c r="D77" s="17"/>
      <c r="E77" s="17">
        <v>35</v>
      </c>
      <c r="F77" s="17" t="s">
        <v>14</v>
      </c>
      <c r="G77" s="17">
        <f>WEEKDAY(index!$A77,2)</f>
        <v>7</v>
      </c>
      <c r="H77" s="17">
        <f>HOUR(index!$B77)</f>
        <v>7</v>
      </c>
      <c r="I77" s="18">
        <f>MONTH(index!$A77)</f>
        <v>3</v>
      </c>
      <c r="M77" s="22" t="s">
        <v>114</v>
      </c>
      <c r="N77" s="18">
        <f>COUNTIF(index!$D$2:$D$897, M77:M414)</f>
        <v>2</v>
      </c>
    </row>
    <row r="78" spans="1:14" x14ac:dyDescent="0.25">
      <c r="A78" s="11">
        <v>45361</v>
      </c>
      <c r="B78" s="12">
        <v>45361.420867592591</v>
      </c>
      <c r="C78" s="13" t="s">
        <v>21</v>
      </c>
      <c r="D78" s="13"/>
      <c r="E78" s="13">
        <v>40</v>
      </c>
      <c r="F78" s="13" t="s">
        <v>7</v>
      </c>
      <c r="G78" s="13">
        <f>WEEKDAY(index!$A78,2)</f>
        <v>7</v>
      </c>
      <c r="H78" s="13">
        <f>HOUR(index!$B78)</f>
        <v>10</v>
      </c>
      <c r="I78" s="14">
        <f>MONTH(index!$A78)</f>
        <v>3</v>
      </c>
      <c r="M78" s="22" t="s">
        <v>115</v>
      </c>
      <c r="N78" s="14">
        <f>COUNTIF(index!$D$2:$D$897, M78:M415)</f>
        <v>2</v>
      </c>
    </row>
    <row r="79" spans="1:14" x14ac:dyDescent="0.25">
      <c r="A79" s="15">
        <v>45361</v>
      </c>
      <c r="B79" s="16">
        <v>45361.471768101852</v>
      </c>
      <c r="C79" s="17" t="s">
        <v>3</v>
      </c>
      <c r="D79" s="17" t="s">
        <v>59</v>
      </c>
      <c r="E79" s="17">
        <v>24</v>
      </c>
      <c r="F79" s="17" t="s">
        <v>35</v>
      </c>
      <c r="G79" s="17">
        <f>WEEKDAY(index!$A79,2)</f>
        <v>7</v>
      </c>
      <c r="H79" s="17">
        <f>HOUR(index!$B79)</f>
        <v>11</v>
      </c>
      <c r="I79" s="18">
        <f>MONTH(index!$A79)</f>
        <v>3</v>
      </c>
      <c r="M79" s="23" t="s">
        <v>120</v>
      </c>
      <c r="N79" s="18">
        <f>COUNTIF(index!$D$2:$D$897, M79:M416)</f>
        <v>2</v>
      </c>
    </row>
    <row r="80" spans="1:14" x14ac:dyDescent="0.25">
      <c r="A80" s="11">
        <v>45361</v>
      </c>
      <c r="B80" s="12">
        <v>45361.74378527778</v>
      </c>
      <c r="C80" s="13" t="s">
        <v>21</v>
      </c>
      <c r="D80" s="13"/>
      <c r="E80" s="13">
        <v>35</v>
      </c>
      <c r="F80" s="13" t="s">
        <v>14</v>
      </c>
      <c r="G80" s="13">
        <f>WEEKDAY(index!$A80,2)</f>
        <v>7</v>
      </c>
      <c r="H80" s="13">
        <f>HOUR(index!$B80)</f>
        <v>17</v>
      </c>
      <c r="I80" s="14">
        <f>MONTH(index!$A80)</f>
        <v>3</v>
      </c>
      <c r="M80" s="22" t="s">
        <v>124</v>
      </c>
      <c r="N80" s="14">
        <f>COUNTIF(index!$D$2:$D$897, M80:M417)</f>
        <v>2</v>
      </c>
    </row>
    <row r="81" spans="1:14" x14ac:dyDescent="0.25">
      <c r="A81" s="15">
        <v>45361</v>
      </c>
      <c r="B81" s="16">
        <v>45361.815283310185</v>
      </c>
      <c r="C81" s="17" t="s">
        <v>3</v>
      </c>
      <c r="D81" s="17" t="s">
        <v>60</v>
      </c>
      <c r="E81" s="17">
        <v>38.700000000000003</v>
      </c>
      <c r="F81" s="17" t="s">
        <v>7</v>
      </c>
      <c r="G81" s="17">
        <f>WEEKDAY(index!$A81,2)</f>
        <v>7</v>
      </c>
      <c r="H81" s="17">
        <f>HOUR(index!$B81)</f>
        <v>19</v>
      </c>
      <c r="I81" s="18">
        <f>MONTH(index!$A81)</f>
        <v>3</v>
      </c>
      <c r="M81" s="23" t="s">
        <v>125</v>
      </c>
      <c r="N81" s="18">
        <f>COUNTIF(index!$D$2:$D$897, M81:M418)</f>
        <v>2</v>
      </c>
    </row>
    <row r="82" spans="1:14" x14ac:dyDescent="0.25">
      <c r="A82" s="11">
        <v>45361</v>
      </c>
      <c r="B82" s="12">
        <v>45361.816605462962</v>
      </c>
      <c r="C82" s="13" t="s">
        <v>3</v>
      </c>
      <c r="D82" s="13" t="s">
        <v>60</v>
      </c>
      <c r="E82" s="13">
        <v>28.9</v>
      </c>
      <c r="F82" s="13" t="s">
        <v>28</v>
      </c>
      <c r="G82" s="13">
        <f>WEEKDAY(index!$A82,2)</f>
        <v>7</v>
      </c>
      <c r="H82" s="13">
        <f>HOUR(index!$B82)</f>
        <v>19</v>
      </c>
      <c r="I82" s="14">
        <f>MONTH(index!$A82)</f>
        <v>3</v>
      </c>
      <c r="M82" s="22" t="s">
        <v>129</v>
      </c>
      <c r="N82" s="14">
        <f>COUNTIF(index!$D$2:$D$897, M82:M419)</f>
        <v>2</v>
      </c>
    </row>
    <row r="83" spans="1:14" x14ac:dyDescent="0.25">
      <c r="A83" s="15">
        <v>45362</v>
      </c>
      <c r="B83" s="16">
        <v>45362.429707453703</v>
      </c>
      <c r="C83" s="17" t="s">
        <v>21</v>
      </c>
      <c r="D83" s="17"/>
      <c r="E83" s="17">
        <v>40</v>
      </c>
      <c r="F83" s="17" t="s">
        <v>7</v>
      </c>
      <c r="G83" s="17">
        <f>WEEKDAY(index!$A83,2)</f>
        <v>1</v>
      </c>
      <c r="H83" s="17">
        <f>HOUR(index!$B83)</f>
        <v>10</v>
      </c>
      <c r="I83" s="18">
        <f>MONTH(index!$A83)</f>
        <v>3</v>
      </c>
      <c r="M83" s="23" t="s">
        <v>136</v>
      </c>
      <c r="N83" s="18">
        <f>COUNTIF(index!$D$2:$D$897, M83:M420)</f>
        <v>2</v>
      </c>
    </row>
    <row r="84" spans="1:14" x14ac:dyDescent="0.25">
      <c r="A84" s="11">
        <v>45362</v>
      </c>
      <c r="B84" s="12">
        <v>45362.475173865743</v>
      </c>
      <c r="C84" s="13" t="s">
        <v>21</v>
      </c>
      <c r="D84" s="13"/>
      <c r="E84" s="13">
        <v>40</v>
      </c>
      <c r="F84" s="13" t="s">
        <v>43</v>
      </c>
      <c r="G84" s="13">
        <f>WEEKDAY(index!$A84,2)</f>
        <v>1</v>
      </c>
      <c r="H84" s="13">
        <f>HOUR(index!$B84)</f>
        <v>11</v>
      </c>
      <c r="I84" s="14">
        <f>MONTH(index!$A84)</f>
        <v>3</v>
      </c>
      <c r="M84" s="22" t="s">
        <v>137</v>
      </c>
      <c r="N84" s="14">
        <f>COUNTIF(index!$D$2:$D$897, M84:M421)</f>
        <v>2</v>
      </c>
    </row>
    <row r="85" spans="1:14" x14ac:dyDescent="0.25">
      <c r="A85" s="15">
        <v>45362</v>
      </c>
      <c r="B85" s="16">
        <v>45362.47559681713</v>
      </c>
      <c r="C85" s="17" t="s">
        <v>21</v>
      </c>
      <c r="D85" s="17"/>
      <c r="E85" s="17">
        <v>30</v>
      </c>
      <c r="F85" s="17" t="s">
        <v>28</v>
      </c>
      <c r="G85" s="17">
        <f>WEEKDAY(index!$A85,2)</f>
        <v>1</v>
      </c>
      <c r="H85" s="17">
        <f>HOUR(index!$B85)</f>
        <v>11</v>
      </c>
      <c r="I85" s="18">
        <f>MONTH(index!$A85)</f>
        <v>3</v>
      </c>
      <c r="M85" s="22" t="s">
        <v>138</v>
      </c>
      <c r="N85" s="18">
        <f>COUNTIF(index!$D$2:$D$897, M85:M422)</f>
        <v>2</v>
      </c>
    </row>
    <row r="86" spans="1:14" x14ac:dyDescent="0.25">
      <c r="A86" s="11">
        <v>45362</v>
      </c>
      <c r="B86" s="12">
        <v>45362.476900706017</v>
      </c>
      <c r="C86" s="13" t="s">
        <v>21</v>
      </c>
      <c r="D86" s="13"/>
      <c r="E86" s="13">
        <v>30</v>
      </c>
      <c r="F86" s="13" t="s">
        <v>11</v>
      </c>
      <c r="G86" s="13">
        <f>WEEKDAY(index!$A86,2)</f>
        <v>1</v>
      </c>
      <c r="H86" s="13">
        <f>HOUR(index!$B86)</f>
        <v>11</v>
      </c>
      <c r="I86" s="14">
        <f>MONTH(index!$A86)</f>
        <v>3</v>
      </c>
      <c r="M86" s="22" t="s">
        <v>139</v>
      </c>
      <c r="N86" s="14">
        <f>COUNTIF(index!$D$2:$D$897, M86:M423)</f>
        <v>2</v>
      </c>
    </row>
    <row r="87" spans="1:14" x14ac:dyDescent="0.25">
      <c r="A87" s="15">
        <v>45362</v>
      </c>
      <c r="B87" s="16">
        <v>45362.481235891202</v>
      </c>
      <c r="C87" s="17" t="s">
        <v>3</v>
      </c>
      <c r="D87" s="17" t="s">
        <v>49</v>
      </c>
      <c r="E87" s="17">
        <v>38.700000000000003</v>
      </c>
      <c r="F87" s="17" t="s">
        <v>43</v>
      </c>
      <c r="G87" s="17">
        <f>WEEKDAY(index!$A87,2)</f>
        <v>1</v>
      </c>
      <c r="H87" s="17">
        <f>HOUR(index!$B87)</f>
        <v>11</v>
      </c>
      <c r="I87" s="18">
        <f>MONTH(index!$A87)</f>
        <v>3</v>
      </c>
      <c r="M87" s="23" t="s">
        <v>141</v>
      </c>
      <c r="N87" s="18">
        <f>COUNTIF(index!$D$2:$D$897, M87:M424)</f>
        <v>2</v>
      </c>
    </row>
    <row r="88" spans="1:14" x14ac:dyDescent="0.25">
      <c r="A88" s="11">
        <v>45362</v>
      </c>
      <c r="B88" s="12">
        <v>45362.68363890046</v>
      </c>
      <c r="C88" s="13" t="s">
        <v>3</v>
      </c>
      <c r="D88" s="13" t="s">
        <v>61</v>
      </c>
      <c r="E88" s="13">
        <v>28.9</v>
      </c>
      <c r="F88" s="13" t="s">
        <v>11</v>
      </c>
      <c r="G88" s="13">
        <f>WEEKDAY(index!$A88,2)</f>
        <v>1</v>
      </c>
      <c r="H88" s="13">
        <f>HOUR(index!$B88)</f>
        <v>16</v>
      </c>
      <c r="I88" s="14">
        <f>MONTH(index!$A88)</f>
        <v>3</v>
      </c>
      <c r="M88" s="22" t="s">
        <v>144</v>
      </c>
      <c r="N88" s="14">
        <f>COUNTIF(index!$D$2:$D$897, M88:M425)</f>
        <v>2</v>
      </c>
    </row>
    <row r="89" spans="1:14" x14ac:dyDescent="0.25">
      <c r="A89" s="15">
        <v>45362</v>
      </c>
      <c r="B89" s="16">
        <v>45362.684556296299</v>
      </c>
      <c r="C89" s="17" t="s">
        <v>3</v>
      </c>
      <c r="D89" s="17" t="s">
        <v>61</v>
      </c>
      <c r="E89" s="17">
        <v>38.700000000000003</v>
      </c>
      <c r="F89" s="17" t="s">
        <v>7</v>
      </c>
      <c r="G89" s="17">
        <f>WEEKDAY(index!$A89,2)</f>
        <v>1</v>
      </c>
      <c r="H89" s="17">
        <f>HOUR(index!$B89)</f>
        <v>16</v>
      </c>
      <c r="I89" s="18">
        <f>MONTH(index!$A89)</f>
        <v>3</v>
      </c>
      <c r="M89" s="22" t="s">
        <v>147</v>
      </c>
      <c r="N89" s="18">
        <f>COUNTIF(index!$D$2:$D$897, M89:M426)</f>
        <v>2</v>
      </c>
    </row>
    <row r="90" spans="1:14" x14ac:dyDescent="0.25">
      <c r="A90" s="11">
        <v>45362</v>
      </c>
      <c r="B90" s="12">
        <v>45362.701963055559</v>
      </c>
      <c r="C90" s="13" t="s">
        <v>3</v>
      </c>
      <c r="D90" s="13" t="s">
        <v>62</v>
      </c>
      <c r="E90" s="13">
        <v>28.9</v>
      </c>
      <c r="F90" s="13" t="s">
        <v>28</v>
      </c>
      <c r="G90" s="13">
        <f>WEEKDAY(index!$A90,2)</f>
        <v>1</v>
      </c>
      <c r="H90" s="13">
        <f>HOUR(index!$B90)</f>
        <v>16</v>
      </c>
      <c r="I90" s="14">
        <f>MONTH(index!$A90)</f>
        <v>3</v>
      </c>
      <c r="M90" s="22" t="s">
        <v>154</v>
      </c>
      <c r="N90" s="14">
        <f>COUNTIF(index!$D$2:$D$897, M90:M427)</f>
        <v>2</v>
      </c>
    </row>
    <row r="91" spans="1:14" x14ac:dyDescent="0.25">
      <c r="A91" s="15">
        <v>45363</v>
      </c>
      <c r="B91" s="16">
        <v>45363.427086770833</v>
      </c>
      <c r="C91" s="17" t="s">
        <v>21</v>
      </c>
      <c r="D91" s="17"/>
      <c r="E91" s="17">
        <v>40</v>
      </c>
      <c r="F91" s="17" t="s">
        <v>7</v>
      </c>
      <c r="G91" s="17">
        <f>WEEKDAY(index!$A91,2)</f>
        <v>2</v>
      </c>
      <c r="H91" s="17">
        <f>HOUR(index!$B91)</f>
        <v>10</v>
      </c>
      <c r="I91" s="18">
        <f>MONTH(index!$A91)</f>
        <v>3</v>
      </c>
      <c r="M91" s="23" t="s">
        <v>159</v>
      </c>
      <c r="N91" s="18">
        <f>COUNTIF(index!$D$2:$D$897, M91:M428)</f>
        <v>2</v>
      </c>
    </row>
    <row r="92" spans="1:14" x14ac:dyDescent="0.25">
      <c r="A92" s="11">
        <v>45363</v>
      </c>
      <c r="B92" s="12">
        <v>45363.427483136576</v>
      </c>
      <c r="C92" s="13" t="s">
        <v>3</v>
      </c>
      <c r="D92" s="13" t="s">
        <v>47</v>
      </c>
      <c r="E92" s="13">
        <v>28.9</v>
      </c>
      <c r="F92" s="13" t="s">
        <v>11</v>
      </c>
      <c r="G92" s="13">
        <f>WEEKDAY(index!$A92,2)</f>
        <v>2</v>
      </c>
      <c r="H92" s="13">
        <f>HOUR(index!$B92)</f>
        <v>10</v>
      </c>
      <c r="I92" s="14">
        <f>MONTH(index!$A92)</f>
        <v>3</v>
      </c>
      <c r="M92" s="22" t="s">
        <v>163</v>
      </c>
      <c r="N92" s="14">
        <f>COUNTIF(index!$D$2:$D$897, M92:M429)</f>
        <v>2</v>
      </c>
    </row>
    <row r="93" spans="1:14" x14ac:dyDescent="0.25">
      <c r="A93" s="15">
        <v>45363</v>
      </c>
      <c r="B93" s="16">
        <v>45363.428065810185</v>
      </c>
      <c r="C93" s="17" t="s">
        <v>3</v>
      </c>
      <c r="D93" s="17" t="s">
        <v>47</v>
      </c>
      <c r="E93" s="17">
        <v>28.9</v>
      </c>
      <c r="F93" s="17" t="s">
        <v>28</v>
      </c>
      <c r="G93" s="17">
        <f>WEEKDAY(index!$A93,2)</f>
        <v>2</v>
      </c>
      <c r="H93" s="17">
        <f>HOUR(index!$B93)</f>
        <v>10</v>
      </c>
      <c r="I93" s="18">
        <f>MONTH(index!$A93)</f>
        <v>3</v>
      </c>
      <c r="M93" s="22" t="s">
        <v>165</v>
      </c>
      <c r="N93" s="18">
        <f>COUNTIF(index!$D$2:$D$897, M93:M430)</f>
        <v>2</v>
      </c>
    </row>
    <row r="94" spans="1:14" x14ac:dyDescent="0.25">
      <c r="A94" s="11">
        <v>45363</v>
      </c>
      <c r="B94" s="12">
        <v>45363.472750370369</v>
      </c>
      <c r="C94" s="13" t="s">
        <v>3</v>
      </c>
      <c r="D94" s="13" t="s">
        <v>63</v>
      </c>
      <c r="E94" s="13">
        <v>38.700000000000003</v>
      </c>
      <c r="F94" s="13" t="s">
        <v>9</v>
      </c>
      <c r="G94" s="13">
        <f>WEEKDAY(index!$A94,2)</f>
        <v>2</v>
      </c>
      <c r="H94" s="13">
        <f>HOUR(index!$B94)</f>
        <v>11</v>
      </c>
      <c r="I94" s="14">
        <f>MONTH(index!$A94)</f>
        <v>3</v>
      </c>
      <c r="M94" s="22" t="s">
        <v>172</v>
      </c>
      <c r="N94" s="14">
        <f>COUNTIF(index!$D$2:$D$897, M94:M431)</f>
        <v>2</v>
      </c>
    </row>
    <row r="95" spans="1:14" x14ac:dyDescent="0.25">
      <c r="A95" s="15">
        <v>45363</v>
      </c>
      <c r="B95" s="16">
        <v>45363.532213831022</v>
      </c>
      <c r="C95" s="17" t="s">
        <v>3</v>
      </c>
      <c r="D95" s="17" t="s">
        <v>12</v>
      </c>
      <c r="E95" s="17">
        <v>33.799999999999997</v>
      </c>
      <c r="F95" s="17" t="s">
        <v>14</v>
      </c>
      <c r="G95" s="17">
        <f>WEEKDAY(index!$A95,2)</f>
        <v>2</v>
      </c>
      <c r="H95" s="17">
        <f>HOUR(index!$B95)</f>
        <v>12</v>
      </c>
      <c r="I95" s="18">
        <f>MONTH(index!$A95)</f>
        <v>3</v>
      </c>
      <c r="M95" s="23" t="s">
        <v>179</v>
      </c>
      <c r="N95" s="18">
        <f>COUNTIF(index!$D$2:$D$897, M95:M432)</f>
        <v>2</v>
      </c>
    </row>
    <row r="96" spans="1:14" x14ac:dyDescent="0.25">
      <c r="A96" s="11">
        <v>45363</v>
      </c>
      <c r="B96" s="12">
        <v>45363.532940127312</v>
      </c>
      <c r="C96" s="13" t="s">
        <v>3</v>
      </c>
      <c r="D96" s="13" t="s">
        <v>12</v>
      </c>
      <c r="E96" s="13">
        <v>28.9</v>
      </c>
      <c r="F96" s="13" t="s">
        <v>11</v>
      </c>
      <c r="G96" s="13">
        <f>WEEKDAY(index!$A96,2)</f>
        <v>2</v>
      </c>
      <c r="H96" s="13">
        <f>HOUR(index!$B96)</f>
        <v>12</v>
      </c>
      <c r="I96" s="14">
        <f>MONTH(index!$A96)</f>
        <v>3</v>
      </c>
      <c r="M96" s="22" t="s">
        <v>180</v>
      </c>
      <c r="N96" s="14">
        <f>COUNTIF(index!$D$2:$D$897, M96:M433)</f>
        <v>2</v>
      </c>
    </row>
    <row r="97" spans="1:14" x14ac:dyDescent="0.25">
      <c r="A97" s="15">
        <v>45363</v>
      </c>
      <c r="B97" s="16">
        <v>45363.677584780089</v>
      </c>
      <c r="C97" s="17" t="s">
        <v>3</v>
      </c>
      <c r="D97" s="17" t="s">
        <v>64</v>
      </c>
      <c r="E97" s="17">
        <v>28.9</v>
      </c>
      <c r="F97" s="17" t="s">
        <v>11</v>
      </c>
      <c r="G97" s="17">
        <f>WEEKDAY(index!$A97,2)</f>
        <v>2</v>
      </c>
      <c r="H97" s="17">
        <f>HOUR(index!$B97)</f>
        <v>16</v>
      </c>
      <c r="I97" s="18">
        <f>MONTH(index!$A97)</f>
        <v>3</v>
      </c>
      <c r="M97" s="22" t="s">
        <v>186</v>
      </c>
      <c r="N97" s="18">
        <f>COUNTIF(index!$D$2:$D$897, M97:M434)</f>
        <v>2</v>
      </c>
    </row>
    <row r="98" spans="1:14" x14ac:dyDescent="0.25">
      <c r="A98" s="11">
        <v>45364</v>
      </c>
      <c r="B98" s="12">
        <v>45364.462998124996</v>
      </c>
      <c r="C98" s="13" t="s">
        <v>3</v>
      </c>
      <c r="D98" s="13" t="s">
        <v>62</v>
      </c>
      <c r="E98" s="13">
        <v>38.700000000000003</v>
      </c>
      <c r="F98" s="13" t="s">
        <v>9</v>
      </c>
      <c r="G98" s="13">
        <f>WEEKDAY(index!$A98,2)</f>
        <v>3</v>
      </c>
      <c r="H98" s="13">
        <f>HOUR(index!$B98)</f>
        <v>11</v>
      </c>
      <c r="I98" s="14">
        <f>MONTH(index!$A98)</f>
        <v>3</v>
      </c>
      <c r="M98" s="22" t="s">
        <v>189</v>
      </c>
      <c r="N98" s="14">
        <f>COUNTIF(index!$D$2:$D$897, M98:M435)</f>
        <v>2</v>
      </c>
    </row>
    <row r="99" spans="1:14" x14ac:dyDescent="0.25">
      <c r="A99" s="15">
        <v>45364</v>
      </c>
      <c r="B99" s="16">
        <v>45364.491860567126</v>
      </c>
      <c r="C99" s="17" t="s">
        <v>3</v>
      </c>
      <c r="D99" s="17" t="s">
        <v>12</v>
      </c>
      <c r="E99" s="17">
        <v>28.9</v>
      </c>
      <c r="F99" s="17" t="s">
        <v>11</v>
      </c>
      <c r="G99" s="17">
        <f>WEEKDAY(index!$A99,2)</f>
        <v>3</v>
      </c>
      <c r="H99" s="17">
        <f>HOUR(index!$B99)</f>
        <v>11</v>
      </c>
      <c r="I99" s="18">
        <f>MONTH(index!$A99)</f>
        <v>3</v>
      </c>
      <c r="M99" s="23" t="s">
        <v>196</v>
      </c>
      <c r="N99" s="18">
        <f>COUNTIF(index!$D$2:$D$897, M99:M436)</f>
        <v>2</v>
      </c>
    </row>
    <row r="100" spans="1:14" x14ac:dyDescent="0.25">
      <c r="A100" s="11">
        <v>45364</v>
      </c>
      <c r="B100" s="12">
        <v>45364.512573333333</v>
      </c>
      <c r="C100" s="13" t="s">
        <v>3</v>
      </c>
      <c r="D100" s="13" t="s">
        <v>65</v>
      </c>
      <c r="E100" s="13">
        <v>28.9</v>
      </c>
      <c r="F100" s="13" t="s">
        <v>11</v>
      </c>
      <c r="G100" s="13">
        <f>WEEKDAY(index!$A100,2)</f>
        <v>3</v>
      </c>
      <c r="H100" s="13">
        <f>HOUR(index!$B100)</f>
        <v>12</v>
      </c>
      <c r="I100" s="14">
        <f>MONTH(index!$A100)</f>
        <v>3</v>
      </c>
      <c r="M100" s="22" t="s">
        <v>221</v>
      </c>
      <c r="N100" s="14">
        <f>COUNTIF(index!$D$2:$D$897, M100:M437)</f>
        <v>2</v>
      </c>
    </row>
    <row r="101" spans="1:14" x14ac:dyDescent="0.25">
      <c r="A101" s="15">
        <v>45364</v>
      </c>
      <c r="B101" s="16">
        <v>45364.513253796293</v>
      </c>
      <c r="C101" s="17" t="s">
        <v>3</v>
      </c>
      <c r="D101" s="17" t="s">
        <v>65</v>
      </c>
      <c r="E101" s="17">
        <v>28.9</v>
      </c>
      <c r="F101" s="17" t="s">
        <v>11</v>
      </c>
      <c r="G101" s="17">
        <f>WEEKDAY(index!$A101,2)</f>
        <v>3</v>
      </c>
      <c r="H101" s="17">
        <f>HOUR(index!$B101)</f>
        <v>12</v>
      </c>
      <c r="I101" s="18">
        <f>MONTH(index!$A101)</f>
        <v>3</v>
      </c>
      <c r="M101" s="23" t="s">
        <v>223</v>
      </c>
      <c r="N101" s="18">
        <f>COUNTIF(index!$D$2:$D$897, M101:M438)</f>
        <v>2</v>
      </c>
    </row>
    <row r="102" spans="1:14" x14ac:dyDescent="0.25">
      <c r="A102" s="11">
        <v>45364</v>
      </c>
      <c r="B102" s="12">
        <v>45364.523961979168</v>
      </c>
      <c r="C102" s="13" t="s">
        <v>21</v>
      </c>
      <c r="D102" s="13"/>
      <c r="E102" s="13">
        <v>25</v>
      </c>
      <c r="F102" s="13" t="s">
        <v>35</v>
      </c>
      <c r="G102" s="13">
        <f>WEEKDAY(index!$A102,2)</f>
        <v>3</v>
      </c>
      <c r="H102" s="13">
        <f>HOUR(index!$B102)</f>
        <v>12</v>
      </c>
      <c r="I102" s="14">
        <f>MONTH(index!$A102)</f>
        <v>3</v>
      </c>
      <c r="M102" s="22" t="s">
        <v>226</v>
      </c>
      <c r="N102" s="14">
        <f>COUNTIF(index!$D$2:$D$897, M102:M439)</f>
        <v>2</v>
      </c>
    </row>
    <row r="103" spans="1:14" x14ac:dyDescent="0.25">
      <c r="A103" s="15">
        <v>45364</v>
      </c>
      <c r="B103" s="16">
        <v>45364.601861979165</v>
      </c>
      <c r="C103" s="17" t="s">
        <v>3</v>
      </c>
      <c r="D103" s="17" t="s">
        <v>66</v>
      </c>
      <c r="E103" s="17">
        <v>33.799999999999997</v>
      </c>
      <c r="F103" s="17" t="s">
        <v>14</v>
      </c>
      <c r="G103" s="17">
        <f>WEEKDAY(index!$A103,2)</f>
        <v>3</v>
      </c>
      <c r="H103" s="17">
        <f>HOUR(index!$B103)</f>
        <v>14</v>
      </c>
      <c r="I103" s="18">
        <f>MONTH(index!$A103)</f>
        <v>3</v>
      </c>
      <c r="M103" s="23" t="s">
        <v>235</v>
      </c>
      <c r="N103" s="18">
        <f>COUNTIF(index!$D$2:$D$897, M103:M440)</f>
        <v>2</v>
      </c>
    </row>
    <row r="104" spans="1:14" x14ac:dyDescent="0.25">
      <c r="A104" s="11">
        <v>45364</v>
      </c>
      <c r="B104" s="12">
        <v>45364.653035428244</v>
      </c>
      <c r="C104" s="13" t="s">
        <v>3</v>
      </c>
      <c r="D104" s="13" t="s">
        <v>67</v>
      </c>
      <c r="E104" s="13">
        <v>24</v>
      </c>
      <c r="F104" s="13" t="s">
        <v>35</v>
      </c>
      <c r="G104" s="13">
        <f>WEEKDAY(index!$A104,2)</f>
        <v>3</v>
      </c>
      <c r="H104" s="13">
        <f>HOUR(index!$B104)</f>
        <v>15</v>
      </c>
      <c r="I104" s="14">
        <f>MONTH(index!$A104)</f>
        <v>3</v>
      </c>
      <c r="M104" s="22" t="s">
        <v>239</v>
      </c>
      <c r="N104" s="14">
        <f>COUNTIF(index!$D$2:$D$897, M104:M441)</f>
        <v>2</v>
      </c>
    </row>
    <row r="105" spans="1:14" x14ac:dyDescent="0.25">
      <c r="A105" s="15">
        <v>45364</v>
      </c>
      <c r="B105" s="16">
        <v>45364.653708611113</v>
      </c>
      <c r="C105" s="17" t="s">
        <v>3</v>
      </c>
      <c r="D105" s="17" t="s">
        <v>67</v>
      </c>
      <c r="E105" s="17">
        <v>24</v>
      </c>
      <c r="F105" s="17" t="s">
        <v>35</v>
      </c>
      <c r="G105" s="17">
        <f>WEEKDAY(index!$A105,2)</f>
        <v>3</v>
      </c>
      <c r="H105" s="17">
        <f>HOUR(index!$B105)</f>
        <v>15</v>
      </c>
      <c r="I105" s="18">
        <f>MONTH(index!$A105)</f>
        <v>3</v>
      </c>
      <c r="M105" s="23" t="s">
        <v>245</v>
      </c>
      <c r="N105" s="18">
        <f>COUNTIF(index!$D$2:$D$897, M105:M442)</f>
        <v>2</v>
      </c>
    </row>
    <row r="106" spans="1:14" x14ac:dyDescent="0.25">
      <c r="A106" s="11">
        <v>45364</v>
      </c>
      <c r="B106" s="12">
        <v>45364.699414039351</v>
      </c>
      <c r="C106" s="13" t="s">
        <v>3</v>
      </c>
      <c r="D106" s="13" t="s">
        <v>68</v>
      </c>
      <c r="E106" s="13">
        <v>24</v>
      </c>
      <c r="F106" s="13" t="s">
        <v>35</v>
      </c>
      <c r="G106" s="13">
        <f>WEEKDAY(index!$A106,2)</f>
        <v>3</v>
      </c>
      <c r="H106" s="13">
        <f>HOUR(index!$B106)</f>
        <v>16</v>
      </c>
      <c r="I106" s="14">
        <f>MONTH(index!$A106)</f>
        <v>3</v>
      </c>
      <c r="M106" s="22" t="s">
        <v>246</v>
      </c>
      <c r="N106" s="14">
        <f>COUNTIF(index!$D$2:$D$897, M106:M443)</f>
        <v>2</v>
      </c>
    </row>
    <row r="107" spans="1:14" x14ac:dyDescent="0.25">
      <c r="A107" s="15">
        <v>45365</v>
      </c>
      <c r="B107" s="16">
        <v>45365.418197233797</v>
      </c>
      <c r="C107" s="17" t="s">
        <v>21</v>
      </c>
      <c r="D107" s="17"/>
      <c r="E107" s="17">
        <v>40</v>
      </c>
      <c r="F107" s="17" t="s">
        <v>7</v>
      </c>
      <c r="G107" s="17">
        <f>WEEKDAY(index!$A107,2)</f>
        <v>4</v>
      </c>
      <c r="H107" s="17">
        <f>HOUR(index!$B107)</f>
        <v>10</v>
      </c>
      <c r="I107" s="18">
        <f>MONTH(index!$A107)</f>
        <v>3</v>
      </c>
      <c r="M107" s="22" t="s">
        <v>252</v>
      </c>
      <c r="N107" s="18">
        <f>COUNTIF(index!$D$2:$D$897, M107:M444)</f>
        <v>2</v>
      </c>
    </row>
    <row r="108" spans="1:14" x14ac:dyDescent="0.25">
      <c r="A108" s="11">
        <v>45365</v>
      </c>
      <c r="B108" s="12">
        <v>45365.436493252317</v>
      </c>
      <c r="C108" s="13" t="s">
        <v>3</v>
      </c>
      <c r="D108" s="13" t="s">
        <v>69</v>
      </c>
      <c r="E108" s="13">
        <v>38.700000000000003</v>
      </c>
      <c r="F108" s="13" t="s">
        <v>7</v>
      </c>
      <c r="G108" s="13">
        <f>WEEKDAY(index!$A108,2)</f>
        <v>4</v>
      </c>
      <c r="H108" s="13">
        <f>HOUR(index!$B108)</f>
        <v>10</v>
      </c>
      <c r="I108" s="14">
        <f>MONTH(index!$A108)</f>
        <v>3</v>
      </c>
      <c r="M108" s="22" t="s">
        <v>255</v>
      </c>
      <c r="N108" s="14">
        <f>COUNTIF(index!$D$2:$D$897, M108:M445)</f>
        <v>2</v>
      </c>
    </row>
    <row r="109" spans="1:14" x14ac:dyDescent="0.25">
      <c r="A109" s="15">
        <v>45365</v>
      </c>
      <c r="B109" s="16">
        <v>45365.437202349538</v>
      </c>
      <c r="C109" s="17" t="s">
        <v>3</v>
      </c>
      <c r="D109" s="17" t="s">
        <v>69</v>
      </c>
      <c r="E109" s="17">
        <v>38.700000000000003</v>
      </c>
      <c r="F109" s="17" t="s">
        <v>9</v>
      </c>
      <c r="G109" s="17">
        <f>WEEKDAY(index!$A109,2)</f>
        <v>4</v>
      </c>
      <c r="H109" s="17">
        <f>HOUR(index!$B109)</f>
        <v>10</v>
      </c>
      <c r="I109" s="18">
        <f>MONTH(index!$A109)</f>
        <v>3</v>
      </c>
      <c r="M109" s="23" t="s">
        <v>265</v>
      </c>
      <c r="N109" s="18">
        <f>COUNTIF(index!$D$2:$D$897, M109:M446)</f>
        <v>2</v>
      </c>
    </row>
    <row r="110" spans="1:14" x14ac:dyDescent="0.25">
      <c r="A110" s="11">
        <v>45365</v>
      </c>
      <c r="B110" s="12">
        <v>45365.560758518521</v>
      </c>
      <c r="C110" s="13" t="s">
        <v>3</v>
      </c>
      <c r="D110" s="13" t="s">
        <v>23</v>
      </c>
      <c r="E110" s="13">
        <v>28.9</v>
      </c>
      <c r="F110" s="13" t="s">
        <v>28</v>
      </c>
      <c r="G110" s="13">
        <f>WEEKDAY(index!$A110,2)</f>
        <v>4</v>
      </c>
      <c r="H110" s="13">
        <f>HOUR(index!$B110)</f>
        <v>13</v>
      </c>
      <c r="I110" s="14">
        <f>MONTH(index!$A110)</f>
        <v>3</v>
      </c>
      <c r="M110" s="22" t="s">
        <v>268</v>
      </c>
      <c r="N110" s="14">
        <f>COUNTIF(index!$D$2:$D$897, M110:M447)</f>
        <v>2</v>
      </c>
    </row>
    <row r="111" spans="1:14" x14ac:dyDescent="0.25">
      <c r="A111" s="15">
        <v>45365</v>
      </c>
      <c r="B111" s="16">
        <v>45365.561394988428</v>
      </c>
      <c r="C111" s="17" t="s">
        <v>3</v>
      </c>
      <c r="D111" s="17" t="s">
        <v>23</v>
      </c>
      <c r="E111" s="17">
        <v>28.9</v>
      </c>
      <c r="F111" s="17" t="s">
        <v>11</v>
      </c>
      <c r="G111" s="17">
        <f>WEEKDAY(index!$A111,2)</f>
        <v>4</v>
      </c>
      <c r="H111" s="17">
        <f>HOUR(index!$B111)</f>
        <v>13</v>
      </c>
      <c r="I111" s="18">
        <f>MONTH(index!$A111)</f>
        <v>3</v>
      </c>
      <c r="M111" s="22" t="s">
        <v>270</v>
      </c>
      <c r="N111" s="18">
        <f>COUNTIF(index!$D$2:$D$897, M111:M448)</f>
        <v>2</v>
      </c>
    </row>
    <row r="112" spans="1:14" x14ac:dyDescent="0.25">
      <c r="A112" s="11">
        <v>45365</v>
      </c>
      <c r="B112" s="12">
        <v>45365.577776678241</v>
      </c>
      <c r="C112" s="13" t="s">
        <v>3</v>
      </c>
      <c r="D112" s="13" t="s">
        <v>70</v>
      </c>
      <c r="E112" s="13">
        <v>33.799999999999997</v>
      </c>
      <c r="F112" s="13" t="s">
        <v>14</v>
      </c>
      <c r="G112" s="13">
        <f>WEEKDAY(index!$A112,2)</f>
        <v>4</v>
      </c>
      <c r="H112" s="13">
        <f>HOUR(index!$B112)</f>
        <v>13</v>
      </c>
      <c r="I112" s="14">
        <f>MONTH(index!$A112)</f>
        <v>3</v>
      </c>
      <c r="M112" s="22" t="s">
        <v>271</v>
      </c>
      <c r="N112" s="14">
        <f>COUNTIF(index!$D$2:$D$897, M112:M449)</f>
        <v>2</v>
      </c>
    </row>
    <row r="113" spans="1:14" x14ac:dyDescent="0.25">
      <c r="A113" s="15">
        <v>45365</v>
      </c>
      <c r="B113" s="16">
        <v>45365.578428796296</v>
      </c>
      <c r="C113" s="17" t="s">
        <v>3</v>
      </c>
      <c r="D113" s="17" t="s">
        <v>71</v>
      </c>
      <c r="E113" s="17">
        <v>24</v>
      </c>
      <c r="F113" s="17" t="s">
        <v>35</v>
      </c>
      <c r="G113" s="17">
        <f>WEEKDAY(index!$A113,2)</f>
        <v>4</v>
      </c>
      <c r="H113" s="17">
        <f>HOUR(index!$B113)</f>
        <v>13</v>
      </c>
      <c r="I113" s="18">
        <f>MONTH(index!$A113)</f>
        <v>3</v>
      </c>
      <c r="M113" s="23" t="s">
        <v>275</v>
      </c>
      <c r="N113" s="18">
        <f>COUNTIF(index!$D$2:$D$897, M113:M450)</f>
        <v>2</v>
      </c>
    </row>
    <row r="114" spans="1:14" x14ac:dyDescent="0.25">
      <c r="A114" s="11">
        <v>45365</v>
      </c>
      <c r="B114" s="12">
        <v>45365.639332951388</v>
      </c>
      <c r="C114" s="13" t="s">
        <v>3</v>
      </c>
      <c r="D114" s="13" t="s">
        <v>72</v>
      </c>
      <c r="E114" s="13">
        <v>38.700000000000003</v>
      </c>
      <c r="F114" s="13" t="s">
        <v>7</v>
      </c>
      <c r="G114" s="13">
        <f>WEEKDAY(index!$A114,2)</f>
        <v>4</v>
      </c>
      <c r="H114" s="13">
        <f>HOUR(index!$B114)</f>
        <v>15</v>
      </c>
      <c r="I114" s="14">
        <f>MONTH(index!$A114)</f>
        <v>3</v>
      </c>
      <c r="M114" s="22" t="s">
        <v>284</v>
      </c>
      <c r="N114" s="14">
        <f>COUNTIF(index!$D$2:$D$897, M114:M451)</f>
        <v>2</v>
      </c>
    </row>
    <row r="115" spans="1:14" x14ac:dyDescent="0.25">
      <c r="A115" s="15">
        <v>45365</v>
      </c>
      <c r="B115" s="16">
        <v>45365.669554467589</v>
      </c>
      <c r="C115" s="17" t="s">
        <v>3</v>
      </c>
      <c r="D115" s="17" t="s">
        <v>73</v>
      </c>
      <c r="E115" s="17">
        <v>33.799999999999997</v>
      </c>
      <c r="F115" s="17" t="s">
        <v>14</v>
      </c>
      <c r="G115" s="17">
        <f>WEEKDAY(index!$A115,2)</f>
        <v>4</v>
      </c>
      <c r="H115" s="17">
        <f>HOUR(index!$B115)</f>
        <v>16</v>
      </c>
      <c r="I115" s="18">
        <f>MONTH(index!$A115)</f>
        <v>3</v>
      </c>
      <c r="M115" s="23" t="s">
        <v>296</v>
      </c>
      <c r="N115" s="18">
        <f>COUNTIF(index!$D$2:$D$897, M115:M452)</f>
        <v>2</v>
      </c>
    </row>
    <row r="116" spans="1:14" x14ac:dyDescent="0.25">
      <c r="A116" s="11">
        <v>45365</v>
      </c>
      <c r="B116" s="12">
        <v>45365.704608819447</v>
      </c>
      <c r="C116" s="13" t="s">
        <v>3</v>
      </c>
      <c r="D116" s="13" t="s">
        <v>64</v>
      </c>
      <c r="E116" s="13">
        <v>24</v>
      </c>
      <c r="F116" s="13" t="s">
        <v>35</v>
      </c>
      <c r="G116" s="13">
        <f>WEEKDAY(index!$A116,2)</f>
        <v>4</v>
      </c>
      <c r="H116" s="13">
        <f>HOUR(index!$B116)</f>
        <v>16</v>
      </c>
      <c r="I116" s="14">
        <f>MONTH(index!$A116)</f>
        <v>3</v>
      </c>
      <c r="M116" s="22" t="s">
        <v>299</v>
      </c>
      <c r="N116" s="14">
        <f>COUNTIF(index!$D$2:$D$897, M116:M453)</f>
        <v>2</v>
      </c>
    </row>
    <row r="117" spans="1:14" x14ac:dyDescent="0.25">
      <c r="A117" s="15">
        <v>45365</v>
      </c>
      <c r="B117" s="16">
        <v>45365.790924236113</v>
      </c>
      <c r="C117" s="17" t="s">
        <v>3</v>
      </c>
      <c r="D117" s="17" t="s">
        <v>31</v>
      </c>
      <c r="E117" s="17">
        <v>38.700000000000003</v>
      </c>
      <c r="F117" s="17" t="s">
        <v>9</v>
      </c>
      <c r="G117" s="17">
        <f>WEEKDAY(index!$A117,2)</f>
        <v>4</v>
      </c>
      <c r="H117" s="17">
        <f>HOUR(index!$B117)</f>
        <v>18</v>
      </c>
      <c r="I117" s="18">
        <f>MONTH(index!$A117)</f>
        <v>3</v>
      </c>
      <c r="M117" s="23" t="s">
        <v>301</v>
      </c>
      <c r="N117" s="18">
        <f>COUNTIF(index!$D$2:$D$897, M117:M454)</f>
        <v>2</v>
      </c>
    </row>
    <row r="118" spans="1:14" x14ac:dyDescent="0.25">
      <c r="A118" s="11">
        <v>45365</v>
      </c>
      <c r="B118" s="12">
        <v>45365.791766932867</v>
      </c>
      <c r="C118" s="13" t="s">
        <v>3</v>
      </c>
      <c r="D118" s="13" t="s">
        <v>23</v>
      </c>
      <c r="E118" s="13">
        <v>28.9</v>
      </c>
      <c r="F118" s="13" t="s">
        <v>28</v>
      </c>
      <c r="G118" s="13">
        <f>WEEKDAY(index!$A118,2)</f>
        <v>4</v>
      </c>
      <c r="H118" s="13">
        <f>HOUR(index!$B118)</f>
        <v>19</v>
      </c>
      <c r="I118" s="14">
        <f>MONTH(index!$A118)</f>
        <v>3</v>
      </c>
      <c r="M118" s="22" t="s">
        <v>309</v>
      </c>
      <c r="N118" s="14">
        <f>COUNTIF(index!$D$2:$D$897, M118:M455)</f>
        <v>2</v>
      </c>
    </row>
    <row r="119" spans="1:14" x14ac:dyDescent="0.25">
      <c r="A119" s="15">
        <v>45366</v>
      </c>
      <c r="B119" s="16">
        <v>45366.418246909721</v>
      </c>
      <c r="C119" s="17" t="s">
        <v>21</v>
      </c>
      <c r="D119" s="17"/>
      <c r="E119" s="17">
        <v>40</v>
      </c>
      <c r="F119" s="17" t="s">
        <v>7</v>
      </c>
      <c r="G119" s="17">
        <f>WEEKDAY(index!$A119,2)</f>
        <v>5</v>
      </c>
      <c r="H119" s="17">
        <f>HOUR(index!$B119)</f>
        <v>10</v>
      </c>
      <c r="I119" s="18">
        <f>MONTH(index!$A119)</f>
        <v>3</v>
      </c>
      <c r="M119" s="23" t="s">
        <v>318</v>
      </c>
      <c r="N119" s="18">
        <f>COUNTIF(index!$D$2:$D$897, M119:M456)</f>
        <v>2</v>
      </c>
    </row>
    <row r="120" spans="1:14" x14ac:dyDescent="0.25">
      <c r="A120" s="11">
        <v>45366</v>
      </c>
      <c r="B120" s="12">
        <v>45366.453497453702</v>
      </c>
      <c r="C120" s="13" t="s">
        <v>3</v>
      </c>
      <c r="D120" s="13" t="s">
        <v>74</v>
      </c>
      <c r="E120" s="13">
        <v>38.700000000000003</v>
      </c>
      <c r="F120" s="13" t="s">
        <v>9</v>
      </c>
      <c r="G120" s="13">
        <f>WEEKDAY(index!$A120,2)</f>
        <v>5</v>
      </c>
      <c r="H120" s="13">
        <f>HOUR(index!$B120)</f>
        <v>10</v>
      </c>
      <c r="I120" s="14">
        <f>MONTH(index!$A120)</f>
        <v>3</v>
      </c>
      <c r="M120" s="22" t="s">
        <v>322</v>
      </c>
      <c r="N120" s="14">
        <f>COUNTIF(index!$D$2:$D$897, M120:M457)</f>
        <v>2</v>
      </c>
    </row>
    <row r="121" spans="1:14" x14ac:dyDescent="0.25">
      <c r="A121" s="15">
        <v>45366</v>
      </c>
      <c r="B121" s="16">
        <v>45366.763517615742</v>
      </c>
      <c r="C121" s="17" t="s">
        <v>3</v>
      </c>
      <c r="D121" s="17" t="s">
        <v>23</v>
      </c>
      <c r="E121" s="17">
        <v>28.9</v>
      </c>
      <c r="F121" s="17" t="s">
        <v>11</v>
      </c>
      <c r="G121" s="17">
        <f>WEEKDAY(index!$A121,2)</f>
        <v>5</v>
      </c>
      <c r="H121" s="17">
        <f>HOUR(index!$B121)</f>
        <v>18</v>
      </c>
      <c r="I121" s="18">
        <f>MONTH(index!$A121)</f>
        <v>3</v>
      </c>
      <c r="M121" s="23" t="s">
        <v>327</v>
      </c>
      <c r="N121" s="18">
        <f>COUNTIF(index!$D$2:$D$897, M121:M458)</f>
        <v>2</v>
      </c>
    </row>
    <row r="122" spans="1:14" x14ac:dyDescent="0.25">
      <c r="A122" s="11">
        <v>45367</v>
      </c>
      <c r="B122" s="12">
        <v>45367.504805659722</v>
      </c>
      <c r="C122" s="13" t="s">
        <v>3</v>
      </c>
      <c r="D122" s="13" t="s">
        <v>75</v>
      </c>
      <c r="E122" s="13">
        <v>33.799999999999997</v>
      </c>
      <c r="F122" s="13" t="s">
        <v>14</v>
      </c>
      <c r="G122" s="13">
        <f>WEEKDAY(index!$A122,2)</f>
        <v>6</v>
      </c>
      <c r="H122" s="13">
        <f>HOUR(index!$B122)</f>
        <v>12</v>
      </c>
      <c r="I122" s="14">
        <f>MONTH(index!$A122)</f>
        <v>3</v>
      </c>
      <c r="M122" s="22" t="s">
        <v>328</v>
      </c>
      <c r="N122" s="14">
        <f>COUNTIF(index!$D$2:$D$897, M122:M459)</f>
        <v>2</v>
      </c>
    </row>
    <row r="123" spans="1:14" x14ac:dyDescent="0.25">
      <c r="A123" s="15">
        <v>45367</v>
      </c>
      <c r="B123" s="16">
        <v>45367.505485127316</v>
      </c>
      <c r="C123" s="17" t="s">
        <v>3</v>
      </c>
      <c r="D123" s="17" t="s">
        <v>75</v>
      </c>
      <c r="E123" s="17">
        <v>28.9</v>
      </c>
      <c r="F123" s="17" t="s">
        <v>11</v>
      </c>
      <c r="G123" s="17">
        <f>WEEKDAY(index!$A123,2)</f>
        <v>6</v>
      </c>
      <c r="H123" s="17">
        <f>HOUR(index!$B123)</f>
        <v>12</v>
      </c>
      <c r="I123" s="18">
        <f>MONTH(index!$A123)</f>
        <v>3</v>
      </c>
      <c r="M123" s="23" t="s">
        <v>334</v>
      </c>
      <c r="N123" s="18">
        <f>COUNTIF(index!$D$2:$D$897, M123:M460)</f>
        <v>2</v>
      </c>
    </row>
    <row r="124" spans="1:14" x14ac:dyDescent="0.25">
      <c r="A124" s="11">
        <v>45367</v>
      </c>
      <c r="B124" s="12">
        <v>45367.665491412037</v>
      </c>
      <c r="C124" s="13" t="s">
        <v>3</v>
      </c>
      <c r="D124" s="13" t="s">
        <v>19</v>
      </c>
      <c r="E124" s="13">
        <v>28.9</v>
      </c>
      <c r="F124" s="13" t="s">
        <v>28</v>
      </c>
      <c r="G124" s="13">
        <f>WEEKDAY(index!$A124,2)</f>
        <v>6</v>
      </c>
      <c r="H124" s="13">
        <f>HOUR(index!$B124)</f>
        <v>15</v>
      </c>
      <c r="I124" s="14">
        <f>MONTH(index!$A124)</f>
        <v>3</v>
      </c>
      <c r="M124" s="22" t="s">
        <v>347</v>
      </c>
      <c r="N124" s="14">
        <f>COUNTIF(index!$D$2:$D$897, M124:M461)</f>
        <v>2</v>
      </c>
    </row>
    <row r="125" spans="1:14" x14ac:dyDescent="0.25">
      <c r="A125" s="15">
        <v>45367</v>
      </c>
      <c r="B125" s="16">
        <v>45367.66900159722</v>
      </c>
      <c r="C125" s="17" t="s">
        <v>3</v>
      </c>
      <c r="D125" s="17" t="s">
        <v>19</v>
      </c>
      <c r="E125" s="17">
        <v>28.9</v>
      </c>
      <c r="F125" s="17" t="s">
        <v>28</v>
      </c>
      <c r="G125" s="17">
        <f>WEEKDAY(index!$A125,2)</f>
        <v>6</v>
      </c>
      <c r="H125" s="17">
        <f>HOUR(index!$B125)</f>
        <v>16</v>
      </c>
      <c r="I125" s="18">
        <f>MONTH(index!$A125)</f>
        <v>3</v>
      </c>
      <c r="M125" s="23" t="s">
        <v>348</v>
      </c>
      <c r="N125" s="18">
        <f>COUNTIF(index!$D$2:$D$897, M125:M462)</f>
        <v>2</v>
      </c>
    </row>
    <row r="126" spans="1:14" x14ac:dyDescent="0.25">
      <c r="A126" s="11">
        <v>45367</v>
      </c>
      <c r="B126" s="12">
        <v>45367.669576898152</v>
      </c>
      <c r="C126" s="13" t="s">
        <v>3</v>
      </c>
      <c r="D126" s="13" t="s">
        <v>23</v>
      </c>
      <c r="E126" s="13">
        <v>28.9</v>
      </c>
      <c r="F126" s="13" t="s">
        <v>28</v>
      </c>
      <c r="G126" s="13">
        <f>WEEKDAY(index!$A126,2)</f>
        <v>6</v>
      </c>
      <c r="H126" s="13">
        <f>HOUR(index!$B126)</f>
        <v>16</v>
      </c>
      <c r="I126" s="14">
        <f>MONTH(index!$A126)</f>
        <v>3</v>
      </c>
      <c r="M126" s="22" t="s">
        <v>349</v>
      </c>
      <c r="N126" s="14">
        <f>COUNTIF(index!$D$2:$D$897, M126:M463)</f>
        <v>2</v>
      </c>
    </row>
    <row r="127" spans="1:14" x14ac:dyDescent="0.25">
      <c r="A127" s="15">
        <v>45367</v>
      </c>
      <c r="B127" s="16">
        <v>45367.748694918984</v>
      </c>
      <c r="C127" s="17" t="s">
        <v>3</v>
      </c>
      <c r="D127" s="17" t="s">
        <v>76</v>
      </c>
      <c r="E127" s="17">
        <v>33.799999999999997</v>
      </c>
      <c r="F127" s="17" t="s">
        <v>14</v>
      </c>
      <c r="G127" s="17">
        <f>WEEKDAY(index!$A127,2)</f>
        <v>6</v>
      </c>
      <c r="H127" s="17">
        <f>HOUR(index!$B127)</f>
        <v>17</v>
      </c>
      <c r="I127" s="18">
        <f>MONTH(index!$A127)</f>
        <v>3</v>
      </c>
      <c r="M127" s="23" t="s">
        <v>13</v>
      </c>
      <c r="N127" s="18">
        <f>COUNTIF(index!$D$2:$D$897, M127:M464)</f>
        <v>1</v>
      </c>
    </row>
    <row r="128" spans="1:14" x14ac:dyDescent="0.25">
      <c r="A128" s="11">
        <v>45368</v>
      </c>
      <c r="B128" s="12">
        <v>45368.423858784721</v>
      </c>
      <c r="C128" s="13" t="s">
        <v>21</v>
      </c>
      <c r="D128" s="13"/>
      <c r="E128" s="13">
        <v>40</v>
      </c>
      <c r="F128" s="13" t="s">
        <v>7</v>
      </c>
      <c r="G128" s="13">
        <f>WEEKDAY(index!$A128,2)</f>
        <v>7</v>
      </c>
      <c r="H128" s="13">
        <f>HOUR(index!$B128)</f>
        <v>10</v>
      </c>
      <c r="I128" s="14">
        <f>MONTH(index!$A128)</f>
        <v>3</v>
      </c>
      <c r="M128" s="22" t="s">
        <v>15</v>
      </c>
      <c r="N128" s="14">
        <f>COUNTIF(index!$D$2:$D$897, M128:M465)</f>
        <v>1</v>
      </c>
    </row>
    <row r="129" spans="1:14" x14ac:dyDescent="0.25">
      <c r="A129" s="15">
        <v>45368</v>
      </c>
      <c r="B129" s="16">
        <v>45368.538496122688</v>
      </c>
      <c r="C129" s="17" t="s">
        <v>3</v>
      </c>
      <c r="D129" s="17" t="s">
        <v>77</v>
      </c>
      <c r="E129" s="17">
        <v>28.9</v>
      </c>
      <c r="F129" s="17" t="s">
        <v>28</v>
      </c>
      <c r="G129" s="17">
        <f>WEEKDAY(index!$A129,2)</f>
        <v>7</v>
      </c>
      <c r="H129" s="17">
        <f>HOUR(index!$B129)</f>
        <v>12</v>
      </c>
      <c r="I129" s="18">
        <f>MONTH(index!$A129)</f>
        <v>3</v>
      </c>
      <c r="M129" s="23" t="s">
        <v>16</v>
      </c>
      <c r="N129" s="18">
        <f>COUNTIF(index!$D$2:$D$897, M129:M466)</f>
        <v>1</v>
      </c>
    </row>
    <row r="130" spans="1:14" x14ac:dyDescent="0.25">
      <c r="A130" s="11">
        <v>45369</v>
      </c>
      <c r="B130" s="12">
        <v>45369.47082952546</v>
      </c>
      <c r="C130" s="13" t="s">
        <v>3</v>
      </c>
      <c r="D130" s="13" t="s">
        <v>78</v>
      </c>
      <c r="E130" s="13">
        <v>28.9</v>
      </c>
      <c r="F130" s="13" t="s">
        <v>28</v>
      </c>
      <c r="G130" s="13">
        <f>WEEKDAY(index!$A130,2)</f>
        <v>1</v>
      </c>
      <c r="H130" s="13">
        <f>HOUR(index!$B130)</f>
        <v>11</v>
      </c>
      <c r="I130" s="14">
        <f>MONTH(index!$A130)</f>
        <v>3</v>
      </c>
      <c r="M130" s="22" t="s">
        <v>20</v>
      </c>
      <c r="N130" s="14">
        <f>COUNTIF(index!$D$2:$D$897, M130:M467)</f>
        <v>1</v>
      </c>
    </row>
    <row r="131" spans="1:14" x14ac:dyDescent="0.25">
      <c r="A131" s="15">
        <v>45369</v>
      </c>
      <c r="B131" s="16">
        <v>45369.64698755787</v>
      </c>
      <c r="C131" s="17" t="s">
        <v>3</v>
      </c>
      <c r="D131" s="17" t="s">
        <v>10</v>
      </c>
      <c r="E131" s="17">
        <v>28.9</v>
      </c>
      <c r="F131" s="17" t="s">
        <v>11</v>
      </c>
      <c r="G131" s="17">
        <f>WEEKDAY(index!$A131,2)</f>
        <v>1</v>
      </c>
      <c r="H131" s="17">
        <f>HOUR(index!$B131)</f>
        <v>15</v>
      </c>
      <c r="I131" s="18">
        <f>MONTH(index!$A131)</f>
        <v>3</v>
      </c>
      <c r="M131" s="23" t="s">
        <v>22</v>
      </c>
      <c r="N131" s="18">
        <f>COUNTIF(index!$D$2:$D$897, M131:M468)</f>
        <v>1</v>
      </c>
    </row>
    <row r="132" spans="1:14" x14ac:dyDescent="0.25">
      <c r="A132" s="11">
        <v>45369</v>
      </c>
      <c r="B132" s="12">
        <v>45369.64766480324</v>
      </c>
      <c r="C132" s="13" t="s">
        <v>3</v>
      </c>
      <c r="D132" s="13" t="s">
        <v>10</v>
      </c>
      <c r="E132" s="13">
        <v>28.9</v>
      </c>
      <c r="F132" s="13" t="s">
        <v>11</v>
      </c>
      <c r="G132" s="13">
        <f>WEEKDAY(index!$A132,2)</f>
        <v>1</v>
      </c>
      <c r="H132" s="13">
        <f>HOUR(index!$B132)</f>
        <v>15</v>
      </c>
      <c r="I132" s="14">
        <f>MONTH(index!$A132)</f>
        <v>3</v>
      </c>
      <c r="M132" s="22" t="s">
        <v>24</v>
      </c>
      <c r="N132" s="14">
        <f>COUNTIF(index!$D$2:$D$897, M132:M469)</f>
        <v>1</v>
      </c>
    </row>
    <row r="133" spans="1:14" x14ac:dyDescent="0.25">
      <c r="A133" s="15">
        <v>45369</v>
      </c>
      <c r="B133" s="16">
        <v>45369.648341527776</v>
      </c>
      <c r="C133" s="17" t="s">
        <v>3</v>
      </c>
      <c r="D133" s="17" t="s">
        <v>10</v>
      </c>
      <c r="E133" s="17">
        <v>28.9</v>
      </c>
      <c r="F133" s="17" t="s">
        <v>11</v>
      </c>
      <c r="G133" s="17">
        <f>WEEKDAY(index!$A133,2)</f>
        <v>1</v>
      </c>
      <c r="H133" s="17">
        <f>HOUR(index!$B133)</f>
        <v>15</v>
      </c>
      <c r="I133" s="18">
        <f>MONTH(index!$A133)</f>
        <v>3</v>
      </c>
      <c r="M133" s="22" t="s">
        <v>25</v>
      </c>
      <c r="N133" s="18">
        <f>COUNTIF(index!$D$2:$D$897, M133:M470)</f>
        <v>1</v>
      </c>
    </row>
    <row r="134" spans="1:14" x14ac:dyDescent="0.25">
      <c r="A134" s="11">
        <v>45370</v>
      </c>
      <c r="B134" s="12">
        <v>45370.430856435189</v>
      </c>
      <c r="C134" s="13" t="s">
        <v>21</v>
      </c>
      <c r="D134" s="13"/>
      <c r="E134" s="13">
        <v>30</v>
      </c>
      <c r="F134" s="13" t="s">
        <v>28</v>
      </c>
      <c r="G134" s="13">
        <f>WEEKDAY(index!$A134,2)</f>
        <v>2</v>
      </c>
      <c r="H134" s="13">
        <f>HOUR(index!$B134)</f>
        <v>10</v>
      </c>
      <c r="I134" s="14">
        <f>MONTH(index!$A134)</f>
        <v>3</v>
      </c>
      <c r="M134" s="22" t="s">
        <v>26</v>
      </c>
      <c r="N134" s="14">
        <f>COUNTIF(index!$D$2:$D$897, M134:M471)</f>
        <v>1</v>
      </c>
    </row>
    <row r="135" spans="1:14" x14ac:dyDescent="0.25">
      <c r="A135" s="15">
        <v>45370</v>
      </c>
      <c r="B135" s="16">
        <v>45370.584971481483</v>
      </c>
      <c r="C135" s="17" t="s">
        <v>3</v>
      </c>
      <c r="D135" s="17" t="s">
        <v>79</v>
      </c>
      <c r="E135" s="17">
        <v>38.700000000000003</v>
      </c>
      <c r="F135" s="17" t="s">
        <v>7</v>
      </c>
      <c r="G135" s="17">
        <f>WEEKDAY(index!$A135,2)</f>
        <v>2</v>
      </c>
      <c r="H135" s="17">
        <f>HOUR(index!$B135)</f>
        <v>14</v>
      </c>
      <c r="I135" s="18">
        <f>MONTH(index!$A135)</f>
        <v>3</v>
      </c>
      <c r="M135" s="22" t="s">
        <v>27</v>
      </c>
      <c r="N135" s="18">
        <f>COUNTIF(index!$D$2:$D$897, M135:M472)</f>
        <v>1</v>
      </c>
    </row>
    <row r="136" spans="1:14" x14ac:dyDescent="0.25">
      <c r="A136" s="11">
        <v>45370</v>
      </c>
      <c r="B136" s="12">
        <v>45370.58564542824</v>
      </c>
      <c r="C136" s="13" t="s">
        <v>3</v>
      </c>
      <c r="D136" s="13" t="s">
        <v>79</v>
      </c>
      <c r="E136" s="13">
        <v>38.700000000000003</v>
      </c>
      <c r="F136" s="13" t="s">
        <v>7</v>
      </c>
      <c r="G136" s="13">
        <f>WEEKDAY(index!$A136,2)</f>
        <v>2</v>
      </c>
      <c r="H136" s="13">
        <f>HOUR(index!$B136)</f>
        <v>14</v>
      </c>
      <c r="I136" s="14">
        <f>MONTH(index!$A136)</f>
        <v>3</v>
      </c>
      <c r="M136" s="22" t="s">
        <v>30</v>
      </c>
      <c r="N136" s="14">
        <f>COUNTIF(index!$D$2:$D$897, M136:M473)</f>
        <v>1</v>
      </c>
    </row>
    <row r="137" spans="1:14" x14ac:dyDescent="0.25">
      <c r="A137" s="15">
        <v>45370</v>
      </c>
      <c r="B137" s="16">
        <v>45370.628198020837</v>
      </c>
      <c r="C137" s="17" t="s">
        <v>3</v>
      </c>
      <c r="D137" s="17" t="s">
        <v>63</v>
      </c>
      <c r="E137" s="17">
        <v>38.700000000000003</v>
      </c>
      <c r="F137" s="17" t="s">
        <v>9</v>
      </c>
      <c r="G137" s="17">
        <f>WEEKDAY(index!$A137,2)</f>
        <v>2</v>
      </c>
      <c r="H137" s="17">
        <f>HOUR(index!$B137)</f>
        <v>15</v>
      </c>
      <c r="I137" s="18">
        <f>MONTH(index!$A137)</f>
        <v>3</v>
      </c>
      <c r="M137" s="23" t="s">
        <v>33</v>
      </c>
      <c r="N137" s="18">
        <f>COUNTIF(index!$D$2:$D$897, M137:M474)</f>
        <v>1</v>
      </c>
    </row>
    <row r="138" spans="1:14" x14ac:dyDescent="0.25">
      <c r="A138" s="11">
        <v>45370</v>
      </c>
      <c r="B138" s="12">
        <v>45370.704035949071</v>
      </c>
      <c r="C138" s="13" t="s">
        <v>3</v>
      </c>
      <c r="D138" s="13" t="s">
        <v>80</v>
      </c>
      <c r="E138" s="13">
        <v>33.799999999999997</v>
      </c>
      <c r="F138" s="13" t="s">
        <v>14</v>
      </c>
      <c r="G138" s="13">
        <f>WEEKDAY(index!$A138,2)</f>
        <v>2</v>
      </c>
      <c r="H138" s="13">
        <f>HOUR(index!$B138)</f>
        <v>16</v>
      </c>
      <c r="I138" s="14">
        <f>MONTH(index!$A138)</f>
        <v>3</v>
      </c>
      <c r="M138" s="22" t="s">
        <v>34</v>
      </c>
      <c r="N138" s="14">
        <f>COUNTIF(index!$D$2:$D$897, M138:M475)</f>
        <v>1</v>
      </c>
    </row>
    <row r="139" spans="1:14" x14ac:dyDescent="0.25">
      <c r="A139" s="15">
        <v>45370</v>
      </c>
      <c r="B139" s="16">
        <v>45370.810100428243</v>
      </c>
      <c r="C139" s="17" t="s">
        <v>21</v>
      </c>
      <c r="D139" s="17"/>
      <c r="E139" s="17">
        <v>40</v>
      </c>
      <c r="F139" s="17" t="s">
        <v>9</v>
      </c>
      <c r="G139" s="17">
        <f>WEEKDAY(index!$A139,2)</f>
        <v>2</v>
      </c>
      <c r="H139" s="17">
        <f>HOUR(index!$B139)</f>
        <v>19</v>
      </c>
      <c r="I139" s="18">
        <f>MONTH(index!$A139)</f>
        <v>3</v>
      </c>
      <c r="M139" s="23" t="s">
        <v>36</v>
      </c>
      <c r="N139" s="18">
        <f>COUNTIF(index!$D$2:$D$897, M139:M476)</f>
        <v>1</v>
      </c>
    </row>
    <row r="140" spans="1:14" x14ac:dyDescent="0.25">
      <c r="A140" s="11">
        <v>45371</v>
      </c>
      <c r="B140" s="12">
        <v>45371.486995405096</v>
      </c>
      <c r="C140" s="13" t="s">
        <v>3</v>
      </c>
      <c r="D140" s="13" t="s">
        <v>23</v>
      </c>
      <c r="E140" s="13">
        <v>28.9</v>
      </c>
      <c r="F140" s="13" t="s">
        <v>28</v>
      </c>
      <c r="G140" s="13">
        <f>WEEKDAY(index!$A140,2)</f>
        <v>3</v>
      </c>
      <c r="H140" s="13">
        <f>HOUR(index!$B140)</f>
        <v>11</v>
      </c>
      <c r="I140" s="14">
        <f>MONTH(index!$A140)</f>
        <v>3</v>
      </c>
      <c r="M140" s="22" t="s">
        <v>40</v>
      </c>
      <c r="N140" s="14">
        <f>COUNTIF(index!$D$2:$D$897, M140:M477)</f>
        <v>1</v>
      </c>
    </row>
    <row r="141" spans="1:14" x14ac:dyDescent="0.25">
      <c r="A141" s="15">
        <v>45371</v>
      </c>
      <c r="B141" s="16">
        <v>45371.514672777776</v>
      </c>
      <c r="C141" s="17" t="s">
        <v>21</v>
      </c>
      <c r="D141" s="17"/>
      <c r="E141" s="17">
        <v>40</v>
      </c>
      <c r="F141" s="17" t="s">
        <v>7</v>
      </c>
      <c r="G141" s="17">
        <f>WEEKDAY(index!$A141,2)</f>
        <v>3</v>
      </c>
      <c r="H141" s="17">
        <f>HOUR(index!$B141)</f>
        <v>12</v>
      </c>
      <c r="I141" s="18">
        <f>MONTH(index!$A141)</f>
        <v>3</v>
      </c>
      <c r="M141" s="23" t="s">
        <v>44</v>
      </c>
      <c r="N141" s="18">
        <f>COUNTIF(index!$D$2:$D$897, M141:M478)</f>
        <v>1</v>
      </c>
    </row>
    <row r="142" spans="1:14" x14ac:dyDescent="0.25">
      <c r="A142" s="11">
        <v>45371</v>
      </c>
      <c r="B142" s="12">
        <v>45371.521400092592</v>
      </c>
      <c r="C142" s="13" t="s">
        <v>3</v>
      </c>
      <c r="D142" s="13" t="s">
        <v>63</v>
      </c>
      <c r="E142" s="13">
        <v>28.9</v>
      </c>
      <c r="F142" s="13" t="s">
        <v>28</v>
      </c>
      <c r="G142" s="13">
        <f>WEEKDAY(index!$A142,2)</f>
        <v>3</v>
      </c>
      <c r="H142" s="13">
        <f>HOUR(index!$B142)</f>
        <v>12</v>
      </c>
      <c r="I142" s="14">
        <f>MONTH(index!$A142)</f>
        <v>3</v>
      </c>
      <c r="M142" s="22" t="s">
        <v>45</v>
      </c>
      <c r="N142" s="14">
        <f>COUNTIF(index!$D$2:$D$897, M142:M479)</f>
        <v>1</v>
      </c>
    </row>
    <row r="143" spans="1:14" x14ac:dyDescent="0.25">
      <c r="A143" s="15">
        <v>45371</v>
      </c>
      <c r="B143" s="16">
        <v>45371.553326319445</v>
      </c>
      <c r="C143" s="17" t="s">
        <v>3</v>
      </c>
      <c r="D143" s="17" t="s">
        <v>81</v>
      </c>
      <c r="E143" s="17">
        <v>38.700000000000003</v>
      </c>
      <c r="F143" s="17" t="s">
        <v>43</v>
      </c>
      <c r="G143" s="17">
        <f>WEEKDAY(index!$A143,2)</f>
        <v>3</v>
      </c>
      <c r="H143" s="17">
        <f>HOUR(index!$B143)</f>
        <v>13</v>
      </c>
      <c r="I143" s="18">
        <f>MONTH(index!$A143)</f>
        <v>3</v>
      </c>
      <c r="M143" s="23" t="s">
        <v>48</v>
      </c>
      <c r="N143" s="18">
        <f>COUNTIF(index!$D$2:$D$897, M143:M480)</f>
        <v>1</v>
      </c>
    </row>
    <row r="144" spans="1:14" x14ac:dyDescent="0.25">
      <c r="A144" s="11">
        <v>45371</v>
      </c>
      <c r="B144" s="12">
        <v>45371.696274502312</v>
      </c>
      <c r="C144" s="13" t="s">
        <v>3</v>
      </c>
      <c r="D144" s="13" t="s">
        <v>64</v>
      </c>
      <c r="E144" s="13">
        <v>38.700000000000003</v>
      </c>
      <c r="F144" s="13" t="s">
        <v>18</v>
      </c>
      <c r="G144" s="13">
        <f>WEEKDAY(index!$A144,2)</f>
        <v>3</v>
      </c>
      <c r="H144" s="13">
        <f>HOUR(index!$B144)</f>
        <v>16</v>
      </c>
      <c r="I144" s="14">
        <f>MONTH(index!$A144)</f>
        <v>3</v>
      </c>
      <c r="M144" s="22" t="s">
        <v>50</v>
      </c>
      <c r="N144" s="14">
        <f>COUNTIF(index!$D$2:$D$897, M144:M481)</f>
        <v>1</v>
      </c>
    </row>
    <row r="145" spans="1:14" x14ac:dyDescent="0.25">
      <c r="A145" s="15">
        <v>45371</v>
      </c>
      <c r="B145" s="16">
        <v>45371.743388668983</v>
      </c>
      <c r="C145" s="17" t="s">
        <v>3</v>
      </c>
      <c r="D145" s="17" t="s">
        <v>82</v>
      </c>
      <c r="E145" s="17">
        <v>38.700000000000003</v>
      </c>
      <c r="F145" s="17" t="s">
        <v>7</v>
      </c>
      <c r="G145" s="17">
        <f>WEEKDAY(index!$A145,2)</f>
        <v>3</v>
      </c>
      <c r="H145" s="17">
        <f>HOUR(index!$B145)</f>
        <v>17</v>
      </c>
      <c r="I145" s="18">
        <f>MONTH(index!$A145)</f>
        <v>3</v>
      </c>
      <c r="M145" s="23" t="s">
        <v>51</v>
      </c>
      <c r="N145" s="18">
        <f>COUNTIF(index!$D$2:$D$897, M145:M482)</f>
        <v>1</v>
      </c>
    </row>
    <row r="146" spans="1:14" x14ac:dyDescent="0.25">
      <c r="A146" s="11">
        <v>45372</v>
      </c>
      <c r="B146" s="12">
        <v>45372.429826122687</v>
      </c>
      <c r="C146" s="13" t="s">
        <v>21</v>
      </c>
      <c r="D146" s="13"/>
      <c r="E146" s="13">
        <v>40</v>
      </c>
      <c r="F146" s="13" t="s">
        <v>43</v>
      </c>
      <c r="G146" s="13">
        <f>WEEKDAY(index!$A146,2)</f>
        <v>4</v>
      </c>
      <c r="H146" s="13">
        <f>HOUR(index!$B146)</f>
        <v>10</v>
      </c>
      <c r="I146" s="14">
        <f>MONTH(index!$A146)</f>
        <v>3</v>
      </c>
      <c r="M146" s="22" t="s">
        <v>52</v>
      </c>
      <c r="N146" s="14">
        <f>COUNTIF(index!$D$2:$D$897, M146:M483)</f>
        <v>1</v>
      </c>
    </row>
    <row r="147" spans="1:14" x14ac:dyDescent="0.25">
      <c r="A147" s="15">
        <v>45372</v>
      </c>
      <c r="B147" s="16">
        <v>45372.517467523146</v>
      </c>
      <c r="C147" s="17" t="s">
        <v>3</v>
      </c>
      <c r="D147" s="17" t="s">
        <v>23</v>
      </c>
      <c r="E147" s="17">
        <v>28.9</v>
      </c>
      <c r="F147" s="17" t="s">
        <v>28</v>
      </c>
      <c r="G147" s="17">
        <f>WEEKDAY(index!$A147,2)</f>
        <v>4</v>
      </c>
      <c r="H147" s="17">
        <f>HOUR(index!$B147)</f>
        <v>12</v>
      </c>
      <c r="I147" s="18">
        <f>MONTH(index!$A147)</f>
        <v>3</v>
      </c>
      <c r="M147" s="22" t="s">
        <v>53</v>
      </c>
      <c r="N147" s="18">
        <f>COUNTIF(index!$D$2:$D$897, M147:M484)</f>
        <v>1</v>
      </c>
    </row>
    <row r="148" spans="1:14" x14ac:dyDescent="0.25">
      <c r="A148" s="11">
        <v>45372</v>
      </c>
      <c r="B148" s="12">
        <v>45372.518257268515</v>
      </c>
      <c r="C148" s="13" t="s">
        <v>3</v>
      </c>
      <c r="D148" s="13" t="s">
        <v>23</v>
      </c>
      <c r="E148" s="13">
        <v>38.700000000000003</v>
      </c>
      <c r="F148" s="13" t="s">
        <v>43</v>
      </c>
      <c r="G148" s="13">
        <f>WEEKDAY(index!$A148,2)</f>
        <v>4</v>
      </c>
      <c r="H148" s="13">
        <f>HOUR(index!$B148)</f>
        <v>12</v>
      </c>
      <c r="I148" s="14">
        <f>MONTH(index!$A148)</f>
        <v>3</v>
      </c>
      <c r="M148" s="22" t="s">
        <v>55</v>
      </c>
      <c r="N148" s="14">
        <f>COUNTIF(index!$D$2:$D$897, M148:M485)</f>
        <v>1</v>
      </c>
    </row>
    <row r="149" spans="1:14" x14ac:dyDescent="0.25">
      <c r="A149" s="15">
        <v>45372</v>
      </c>
      <c r="B149" s="16">
        <v>45372.722933483798</v>
      </c>
      <c r="C149" s="17" t="s">
        <v>21</v>
      </c>
      <c r="D149" s="17"/>
      <c r="E149" s="17">
        <v>30</v>
      </c>
      <c r="F149" s="17" t="s">
        <v>11</v>
      </c>
      <c r="G149" s="17">
        <f>WEEKDAY(index!$A149,2)</f>
        <v>4</v>
      </c>
      <c r="H149" s="17">
        <f>HOUR(index!$B149)</f>
        <v>17</v>
      </c>
      <c r="I149" s="18">
        <f>MONTH(index!$A149)</f>
        <v>3</v>
      </c>
      <c r="M149" s="23" t="s">
        <v>58</v>
      </c>
      <c r="N149" s="18">
        <f>COUNTIF(index!$D$2:$D$897, M149:M486)</f>
        <v>1</v>
      </c>
    </row>
    <row r="150" spans="1:14" x14ac:dyDescent="0.25">
      <c r="A150" s="11">
        <v>45372</v>
      </c>
      <c r="B150" s="12">
        <v>45372.723626770836</v>
      </c>
      <c r="C150" s="13" t="s">
        <v>3</v>
      </c>
      <c r="D150" s="13" t="s">
        <v>23</v>
      </c>
      <c r="E150" s="13">
        <v>28.9</v>
      </c>
      <c r="F150" s="13" t="s">
        <v>28</v>
      </c>
      <c r="G150" s="13">
        <f>WEEKDAY(index!$A150,2)</f>
        <v>4</v>
      </c>
      <c r="H150" s="13">
        <f>HOUR(index!$B150)</f>
        <v>17</v>
      </c>
      <c r="I150" s="14">
        <f>MONTH(index!$A150)</f>
        <v>3</v>
      </c>
      <c r="M150" s="22" t="s">
        <v>59</v>
      </c>
      <c r="N150" s="14">
        <f>COUNTIF(index!$D$2:$D$897, M150:M487)</f>
        <v>1</v>
      </c>
    </row>
    <row r="151" spans="1:14" x14ac:dyDescent="0.25">
      <c r="A151" s="15">
        <v>45372</v>
      </c>
      <c r="B151" s="16">
        <v>45372.805978101853</v>
      </c>
      <c r="C151" s="17" t="s">
        <v>3</v>
      </c>
      <c r="D151" s="17" t="s">
        <v>83</v>
      </c>
      <c r="E151" s="17">
        <v>38.700000000000003</v>
      </c>
      <c r="F151" s="17" t="s">
        <v>7</v>
      </c>
      <c r="G151" s="17">
        <f>WEEKDAY(index!$A151,2)</f>
        <v>4</v>
      </c>
      <c r="H151" s="17">
        <f>HOUR(index!$B151)</f>
        <v>19</v>
      </c>
      <c r="I151" s="18">
        <f>MONTH(index!$A151)</f>
        <v>3</v>
      </c>
      <c r="M151" s="23" t="s">
        <v>66</v>
      </c>
      <c r="N151" s="18">
        <f>COUNTIF(index!$D$2:$D$897, M151:M488)</f>
        <v>1</v>
      </c>
    </row>
    <row r="152" spans="1:14" x14ac:dyDescent="0.25">
      <c r="A152" s="11">
        <v>45373</v>
      </c>
      <c r="B152" s="12">
        <v>45373.441592812502</v>
      </c>
      <c r="C152" s="13" t="s">
        <v>3</v>
      </c>
      <c r="D152" s="13" t="s">
        <v>84</v>
      </c>
      <c r="E152" s="13">
        <v>33.799999999999997</v>
      </c>
      <c r="F152" s="13" t="s">
        <v>14</v>
      </c>
      <c r="G152" s="13">
        <f>WEEKDAY(index!$A152,2)</f>
        <v>5</v>
      </c>
      <c r="H152" s="13">
        <f>HOUR(index!$B152)</f>
        <v>10</v>
      </c>
      <c r="I152" s="14">
        <f>MONTH(index!$A152)</f>
        <v>3</v>
      </c>
      <c r="M152" s="22" t="s">
        <v>68</v>
      </c>
      <c r="N152" s="14">
        <f>COUNTIF(index!$D$2:$D$897, M152:M489)</f>
        <v>1</v>
      </c>
    </row>
    <row r="153" spans="1:14" x14ac:dyDescent="0.25">
      <c r="A153" s="15">
        <v>45373</v>
      </c>
      <c r="B153" s="16">
        <v>45373.562041006946</v>
      </c>
      <c r="C153" s="17" t="s">
        <v>3</v>
      </c>
      <c r="D153" s="17" t="s">
        <v>85</v>
      </c>
      <c r="E153" s="17">
        <v>33.799999999999997</v>
      </c>
      <c r="F153" s="17" t="s">
        <v>14</v>
      </c>
      <c r="G153" s="17">
        <f>WEEKDAY(index!$A153,2)</f>
        <v>5</v>
      </c>
      <c r="H153" s="17">
        <f>HOUR(index!$B153)</f>
        <v>13</v>
      </c>
      <c r="I153" s="18">
        <f>MONTH(index!$A153)</f>
        <v>3</v>
      </c>
      <c r="M153" s="22" t="s">
        <v>70</v>
      </c>
      <c r="N153" s="18">
        <f>COUNTIF(index!$D$2:$D$897, M153:M490)</f>
        <v>1</v>
      </c>
    </row>
    <row r="154" spans="1:14" x14ac:dyDescent="0.25">
      <c r="A154" s="11">
        <v>45373</v>
      </c>
      <c r="B154" s="12">
        <v>45373.677250555556</v>
      </c>
      <c r="C154" s="13" t="s">
        <v>21</v>
      </c>
      <c r="D154" s="13"/>
      <c r="E154" s="13">
        <v>40</v>
      </c>
      <c r="F154" s="13" t="s">
        <v>43</v>
      </c>
      <c r="G154" s="13">
        <f>WEEKDAY(index!$A154,2)</f>
        <v>5</v>
      </c>
      <c r="H154" s="13">
        <f>HOUR(index!$B154)</f>
        <v>16</v>
      </c>
      <c r="I154" s="14">
        <f>MONTH(index!$A154)</f>
        <v>3</v>
      </c>
      <c r="M154" s="22" t="s">
        <v>71</v>
      </c>
      <c r="N154" s="14">
        <f>COUNTIF(index!$D$2:$D$897, M154:M491)</f>
        <v>1</v>
      </c>
    </row>
    <row r="155" spans="1:14" x14ac:dyDescent="0.25">
      <c r="A155" s="15">
        <v>45373</v>
      </c>
      <c r="B155" s="16">
        <v>45373.720181990742</v>
      </c>
      <c r="C155" s="17" t="s">
        <v>3</v>
      </c>
      <c r="D155" s="17" t="s">
        <v>23</v>
      </c>
      <c r="E155" s="17">
        <v>28.9</v>
      </c>
      <c r="F155" s="17" t="s">
        <v>11</v>
      </c>
      <c r="G155" s="17">
        <f>WEEKDAY(index!$A155,2)</f>
        <v>5</v>
      </c>
      <c r="H155" s="17">
        <f>HOUR(index!$B155)</f>
        <v>17</v>
      </c>
      <c r="I155" s="18">
        <f>MONTH(index!$A155)</f>
        <v>3</v>
      </c>
      <c r="M155" s="22" t="s">
        <v>72</v>
      </c>
      <c r="N155" s="18">
        <f>COUNTIF(index!$D$2:$D$897, M155:M492)</f>
        <v>1</v>
      </c>
    </row>
    <row r="156" spans="1:14" x14ac:dyDescent="0.25">
      <c r="A156" s="11">
        <v>45373</v>
      </c>
      <c r="B156" s="12">
        <v>45373.720821655093</v>
      </c>
      <c r="C156" s="13" t="s">
        <v>3</v>
      </c>
      <c r="D156" s="13" t="s">
        <v>23</v>
      </c>
      <c r="E156" s="13">
        <v>24</v>
      </c>
      <c r="F156" s="13" t="s">
        <v>35</v>
      </c>
      <c r="G156" s="13">
        <f>WEEKDAY(index!$A156,2)</f>
        <v>5</v>
      </c>
      <c r="H156" s="13">
        <f>HOUR(index!$B156)</f>
        <v>17</v>
      </c>
      <c r="I156" s="14">
        <f>MONTH(index!$A156)</f>
        <v>3</v>
      </c>
      <c r="M156" s="22" t="s">
        <v>74</v>
      </c>
      <c r="N156" s="14">
        <f>COUNTIF(index!$D$2:$D$897, M156:M493)</f>
        <v>1</v>
      </c>
    </row>
    <row r="157" spans="1:14" x14ac:dyDescent="0.25">
      <c r="A157" s="15">
        <v>45373</v>
      </c>
      <c r="B157" s="16">
        <v>45373.722795023146</v>
      </c>
      <c r="C157" s="17" t="s">
        <v>3</v>
      </c>
      <c r="D157" s="17" t="s">
        <v>64</v>
      </c>
      <c r="E157" s="17">
        <v>28.9</v>
      </c>
      <c r="F157" s="17" t="s">
        <v>11</v>
      </c>
      <c r="G157" s="17">
        <f>WEEKDAY(index!$A157,2)</f>
        <v>5</v>
      </c>
      <c r="H157" s="17">
        <f>HOUR(index!$B157)</f>
        <v>17</v>
      </c>
      <c r="I157" s="18">
        <f>MONTH(index!$A157)</f>
        <v>3</v>
      </c>
      <c r="M157" s="23" t="s">
        <v>76</v>
      </c>
      <c r="N157" s="18">
        <f>COUNTIF(index!$D$2:$D$897, M157:M494)</f>
        <v>1</v>
      </c>
    </row>
    <row r="158" spans="1:14" x14ac:dyDescent="0.25">
      <c r="A158" s="11">
        <v>45374</v>
      </c>
      <c r="B158" s="12">
        <v>45374.447217118053</v>
      </c>
      <c r="C158" s="13" t="s">
        <v>3</v>
      </c>
      <c r="D158" s="13" t="s">
        <v>86</v>
      </c>
      <c r="E158" s="13">
        <v>38.700000000000003</v>
      </c>
      <c r="F158" s="13" t="s">
        <v>7</v>
      </c>
      <c r="G158" s="13">
        <f>WEEKDAY(index!$A158,2)</f>
        <v>6</v>
      </c>
      <c r="H158" s="13">
        <f>HOUR(index!$B158)</f>
        <v>10</v>
      </c>
      <c r="I158" s="14">
        <f>MONTH(index!$A158)</f>
        <v>3</v>
      </c>
      <c r="M158" s="22" t="s">
        <v>77</v>
      </c>
      <c r="N158" s="14">
        <f>COUNTIF(index!$D$2:$D$897, M158:M495)</f>
        <v>1</v>
      </c>
    </row>
    <row r="159" spans="1:14" x14ac:dyDescent="0.25">
      <c r="A159" s="15">
        <v>45374</v>
      </c>
      <c r="B159" s="16">
        <v>45374.447999502314</v>
      </c>
      <c r="C159" s="17" t="s">
        <v>3</v>
      </c>
      <c r="D159" s="17" t="s">
        <v>87</v>
      </c>
      <c r="E159" s="17">
        <v>33.799999999999997</v>
      </c>
      <c r="F159" s="17" t="s">
        <v>14</v>
      </c>
      <c r="G159" s="17">
        <f>WEEKDAY(index!$A159,2)</f>
        <v>6</v>
      </c>
      <c r="H159" s="17">
        <f>HOUR(index!$B159)</f>
        <v>10</v>
      </c>
      <c r="I159" s="18">
        <f>MONTH(index!$A159)</f>
        <v>3</v>
      </c>
      <c r="M159" s="22" t="s">
        <v>80</v>
      </c>
      <c r="N159" s="18">
        <f>COUNTIF(index!$D$2:$D$897, M159:M496)</f>
        <v>1</v>
      </c>
    </row>
    <row r="160" spans="1:14" x14ac:dyDescent="0.25">
      <c r="A160" s="11">
        <v>45374</v>
      </c>
      <c r="B160" s="12">
        <v>45374.548699780091</v>
      </c>
      <c r="C160" s="13" t="s">
        <v>3</v>
      </c>
      <c r="D160" s="13" t="s">
        <v>88</v>
      </c>
      <c r="E160" s="13">
        <v>38.700000000000003</v>
      </c>
      <c r="F160" s="13" t="s">
        <v>43</v>
      </c>
      <c r="G160" s="13">
        <f>WEEKDAY(index!$A160,2)</f>
        <v>6</v>
      </c>
      <c r="H160" s="13">
        <f>HOUR(index!$B160)</f>
        <v>13</v>
      </c>
      <c r="I160" s="14">
        <f>MONTH(index!$A160)</f>
        <v>3</v>
      </c>
      <c r="M160" s="22" t="s">
        <v>81</v>
      </c>
      <c r="N160" s="14">
        <f>COUNTIF(index!$D$2:$D$897, M160:M497)</f>
        <v>1</v>
      </c>
    </row>
    <row r="161" spans="1:14" x14ac:dyDescent="0.25">
      <c r="A161" s="15">
        <v>45374</v>
      </c>
      <c r="B161" s="16">
        <v>45374.549447106481</v>
      </c>
      <c r="C161" s="17" t="s">
        <v>3</v>
      </c>
      <c r="D161" s="17" t="s">
        <v>88</v>
      </c>
      <c r="E161" s="17">
        <v>38.700000000000003</v>
      </c>
      <c r="F161" s="17" t="s">
        <v>18</v>
      </c>
      <c r="G161" s="17">
        <f>WEEKDAY(index!$A161,2)</f>
        <v>6</v>
      </c>
      <c r="H161" s="17">
        <f>HOUR(index!$B161)</f>
        <v>13</v>
      </c>
      <c r="I161" s="18">
        <f>MONTH(index!$A161)</f>
        <v>3</v>
      </c>
      <c r="M161" s="23" t="s">
        <v>82</v>
      </c>
      <c r="N161" s="18">
        <f>COUNTIF(index!$D$2:$D$897, M161:M498)</f>
        <v>1</v>
      </c>
    </row>
    <row r="162" spans="1:14" x14ac:dyDescent="0.25">
      <c r="A162" s="11">
        <v>45374</v>
      </c>
      <c r="B162" s="12">
        <v>45374.614366620372</v>
      </c>
      <c r="C162" s="13" t="s">
        <v>3</v>
      </c>
      <c r="D162" s="13" t="s">
        <v>89</v>
      </c>
      <c r="E162" s="13">
        <v>33.799999999999997</v>
      </c>
      <c r="F162" s="13" t="s">
        <v>14</v>
      </c>
      <c r="G162" s="13">
        <f>WEEKDAY(index!$A162,2)</f>
        <v>6</v>
      </c>
      <c r="H162" s="13">
        <f>HOUR(index!$B162)</f>
        <v>14</v>
      </c>
      <c r="I162" s="14">
        <f>MONTH(index!$A162)</f>
        <v>3</v>
      </c>
      <c r="M162" s="22" t="s">
        <v>84</v>
      </c>
      <c r="N162" s="14">
        <f>COUNTIF(index!$D$2:$D$897, M162:M499)</f>
        <v>1</v>
      </c>
    </row>
    <row r="163" spans="1:14" x14ac:dyDescent="0.25">
      <c r="A163" s="15">
        <v>45374</v>
      </c>
      <c r="B163" s="16">
        <v>45374.657859513885</v>
      </c>
      <c r="C163" s="17" t="s">
        <v>3</v>
      </c>
      <c r="D163" s="17" t="s">
        <v>90</v>
      </c>
      <c r="E163" s="17">
        <v>38.700000000000003</v>
      </c>
      <c r="F163" s="17" t="s">
        <v>7</v>
      </c>
      <c r="G163" s="17">
        <f>WEEKDAY(index!$A163,2)</f>
        <v>6</v>
      </c>
      <c r="H163" s="17">
        <f>HOUR(index!$B163)</f>
        <v>15</v>
      </c>
      <c r="I163" s="18">
        <f>MONTH(index!$A163)</f>
        <v>3</v>
      </c>
      <c r="M163" s="23" t="s">
        <v>85</v>
      </c>
      <c r="N163" s="18">
        <f>COUNTIF(index!$D$2:$D$897, M163:M500)</f>
        <v>1</v>
      </c>
    </row>
    <row r="164" spans="1:14" x14ac:dyDescent="0.25">
      <c r="A164" s="11">
        <v>45374</v>
      </c>
      <c r="B164" s="12">
        <v>45374.659419131945</v>
      </c>
      <c r="C164" s="13" t="s">
        <v>3</v>
      </c>
      <c r="D164" s="13" t="s">
        <v>90</v>
      </c>
      <c r="E164" s="13">
        <v>33.799999999999997</v>
      </c>
      <c r="F164" s="13" t="s">
        <v>14</v>
      </c>
      <c r="G164" s="13">
        <f>WEEKDAY(index!$A164,2)</f>
        <v>6</v>
      </c>
      <c r="H164" s="13">
        <f>HOUR(index!$B164)</f>
        <v>15</v>
      </c>
      <c r="I164" s="14">
        <f>MONTH(index!$A164)</f>
        <v>3</v>
      </c>
      <c r="M164" s="22" t="s">
        <v>86</v>
      </c>
      <c r="N164" s="14">
        <f>COUNTIF(index!$D$2:$D$897, M164:M501)</f>
        <v>1</v>
      </c>
    </row>
    <row r="165" spans="1:14" x14ac:dyDescent="0.25">
      <c r="A165" s="15">
        <v>45374</v>
      </c>
      <c r="B165" s="16">
        <v>45374.667342430555</v>
      </c>
      <c r="C165" s="17" t="s">
        <v>3</v>
      </c>
      <c r="D165" s="17" t="s">
        <v>19</v>
      </c>
      <c r="E165" s="17">
        <v>28.9</v>
      </c>
      <c r="F165" s="17" t="s">
        <v>28</v>
      </c>
      <c r="G165" s="17">
        <f>WEEKDAY(index!$A165,2)</f>
        <v>6</v>
      </c>
      <c r="H165" s="17">
        <f>HOUR(index!$B165)</f>
        <v>16</v>
      </c>
      <c r="I165" s="18">
        <f>MONTH(index!$A165)</f>
        <v>3</v>
      </c>
      <c r="M165" s="23" t="s">
        <v>87</v>
      </c>
      <c r="N165" s="18">
        <f>COUNTIF(index!$D$2:$D$897, M165:M502)</f>
        <v>1</v>
      </c>
    </row>
    <row r="166" spans="1:14" x14ac:dyDescent="0.25">
      <c r="A166" s="11">
        <v>45375</v>
      </c>
      <c r="B166" s="12">
        <v>45375.419398206017</v>
      </c>
      <c r="C166" s="13" t="s">
        <v>21</v>
      </c>
      <c r="D166" s="13"/>
      <c r="E166" s="13">
        <v>40</v>
      </c>
      <c r="F166" s="13" t="s">
        <v>7</v>
      </c>
      <c r="G166" s="13">
        <f>WEEKDAY(index!$A166,2)</f>
        <v>7</v>
      </c>
      <c r="H166" s="13">
        <f>HOUR(index!$B166)</f>
        <v>10</v>
      </c>
      <c r="I166" s="14">
        <f>MONTH(index!$A166)</f>
        <v>3</v>
      </c>
      <c r="M166" s="22" t="s">
        <v>89</v>
      </c>
      <c r="N166" s="14">
        <f>COUNTIF(index!$D$2:$D$897, M166:M503)</f>
        <v>1</v>
      </c>
    </row>
    <row r="167" spans="1:14" x14ac:dyDescent="0.25">
      <c r="A167" s="15">
        <v>45375</v>
      </c>
      <c r="B167" s="16">
        <v>45375.781347187498</v>
      </c>
      <c r="C167" s="17" t="s">
        <v>3</v>
      </c>
      <c r="D167" s="17" t="s">
        <v>91</v>
      </c>
      <c r="E167" s="17">
        <v>38.700000000000003</v>
      </c>
      <c r="F167" s="17" t="s">
        <v>7</v>
      </c>
      <c r="G167" s="17">
        <f>WEEKDAY(index!$A167,2)</f>
        <v>7</v>
      </c>
      <c r="H167" s="17">
        <f>HOUR(index!$B167)</f>
        <v>18</v>
      </c>
      <c r="I167" s="18">
        <f>MONTH(index!$A167)</f>
        <v>3</v>
      </c>
      <c r="M167" s="22" t="s">
        <v>92</v>
      </c>
      <c r="N167" s="18">
        <f>COUNTIF(index!$D$2:$D$897, M167:M504)</f>
        <v>1</v>
      </c>
    </row>
    <row r="168" spans="1:14" x14ac:dyDescent="0.25">
      <c r="A168" s="11">
        <v>45376</v>
      </c>
      <c r="B168" s="12">
        <v>45376.438741319442</v>
      </c>
      <c r="C168" s="13" t="s">
        <v>3</v>
      </c>
      <c r="D168" s="13" t="s">
        <v>19</v>
      </c>
      <c r="E168" s="13">
        <v>38.700000000000003</v>
      </c>
      <c r="F168" s="13" t="s">
        <v>7</v>
      </c>
      <c r="G168" s="13">
        <f>WEEKDAY(index!$A168,2)</f>
        <v>1</v>
      </c>
      <c r="H168" s="13">
        <f>HOUR(index!$B168)</f>
        <v>10</v>
      </c>
      <c r="I168" s="14">
        <f>MONTH(index!$A168)</f>
        <v>3</v>
      </c>
      <c r="M168" s="22" t="s">
        <v>93</v>
      </c>
      <c r="N168" s="14">
        <f>COUNTIF(index!$D$2:$D$897, M168:M505)</f>
        <v>1</v>
      </c>
    </row>
    <row r="169" spans="1:14" x14ac:dyDescent="0.25">
      <c r="A169" s="15">
        <v>45376</v>
      </c>
      <c r="B169" s="16">
        <v>45376.469741562498</v>
      </c>
      <c r="C169" s="17" t="s">
        <v>21</v>
      </c>
      <c r="D169" s="17"/>
      <c r="E169" s="17">
        <v>35</v>
      </c>
      <c r="F169" s="17" t="s">
        <v>14</v>
      </c>
      <c r="G169" s="17">
        <f>WEEKDAY(index!$A169,2)</f>
        <v>1</v>
      </c>
      <c r="H169" s="17">
        <f>HOUR(index!$B169)</f>
        <v>11</v>
      </c>
      <c r="I169" s="18">
        <f>MONTH(index!$A169)</f>
        <v>3</v>
      </c>
      <c r="M169" s="22" t="s">
        <v>94</v>
      </c>
      <c r="N169" s="18">
        <f>COUNTIF(index!$D$2:$D$897, M169:M506)</f>
        <v>1</v>
      </c>
    </row>
    <row r="170" spans="1:14" x14ac:dyDescent="0.25">
      <c r="A170" s="11">
        <v>45376</v>
      </c>
      <c r="B170" s="12">
        <v>45376.602189386576</v>
      </c>
      <c r="C170" s="13" t="s">
        <v>3</v>
      </c>
      <c r="D170" s="13" t="s">
        <v>92</v>
      </c>
      <c r="E170" s="13">
        <v>38.700000000000003</v>
      </c>
      <c r="F170" s="13" t="s">
        <v>7</v>
      </c>
      <c r="G170" s="13">
        <f>WEEKDAY(index!$A170,2)</f>
        <v>1</v>
      </c>
      <c r="H170" s="13">
        <f>HOUR(index!$B170)</f>
        <v>14</v>
      </c>
      <c r="I170" s="14">
        <f>MONTH(index!$A170)</f>
        <v>3</v>
      </c>
      <c r="M170" s="22" t="s">
        <v>96</v>
      </c>
      <c r="N170" s="14">
        <f>COUNTIF(index!$D$2:$D$897, M170:M507)</f>
        <v>1</v>
      </c>
    </row>
    <row r="171" spans="1:14" x14ac:dyDescent="0.25">
      <c r="A171" s="15">
        <v>45376</v>
      </c>
      <c r="B171" s="16">
        <v>45376.60376554398</v>
      </c>
      <c r="C171" s="17" t="s">
        <v>3</v>
      </c>
      <c r="D171" s="17" t="s">
        <v>29</v>
      </c>
      <c r="E171" s="17">
        <v>38.700000000000003</v>
      </c>
      <c r="F171" s="17" t="s">
        <v>7</v>
      </c>
      <c r="G171" s="17">
        <f>WEEKDAY(index!$A171,2)</f>
        <v>1</v>
      </c>
      <c r="H171" s="17">
        <f>HOUR(index!$B171)</f>
        <v>14</v>
      </c>
      <c r="I171" s="18">
        <f>MONTH(index!$A171)</f>
        <v>3</v>
      </c>
      <c r="M171" s="22" t="s">
        <v>97</v>
      </c>
      <c r="N171" s="18">
        <f>COUNTIF(index!$D$2:$D$897, M171:M508)</f>
        <v>1</v>
      </c>
    </row>
    <row r="172" spans="1:14" x14ac:dyDescent="0.25">
      <c r="A172" s="11">
        <v>45376</v>
      </c>
      <c r="B172" s="12">
        <v>45376.776049189815</v>
      </c>
      <c r="C172" s="13" t="s">
        <v>3</v>
      </c>
      <c r="D172" s="13" t="s">
        <v>37</v>
      </c>
      <c r="E172" s="13">
        <v>33.799999999999997</v>
      </c>
      <c r="F172" s="13" t="s">
        <v>14</v>
      </c>
      <c r="G172" s="13">
        <f>WEEKDAY(index!$A172,2)</f>
        <v>1</v>
      </c>
      <c r="H172" s="13">
        <f>HOUR(index!$B172)</f>
        <v>18</v>
      </c>
      <c r="I172" s="14">
        <f>MONTH(index!$A172)</f>
        <v>3</v>
      </c>
      <c r="M172" s="22" t="s">
        <v>98</v>
      </c>
      <c r="N172" s="14">
        <f>COUNTIF(index!$D$2:$D$897, M172:M509)</f>
        <v>1</v>
      </c>
    </row>
    <row r="173" spans="1:14" x14ac:dyDescent="0.25">
      <c r="A173" s="15">
        <v>45376</v>
      </c>
      <c r="B173" s="16">
        <v>45376.815561828706</v>
      </c>
      <c r="C173" s="17" t="s">
        <v>3</v>
      </c>
      <c r="D173" s="17" t="s">
        <v>93</v>
      </c>
      <c r="E173" s="17">
        <v>38.700000000000003</v>
      </c>
      <c r="F173" s="17" t="s">
        <v>43</v>
      </c>
      <c r="G173" s="17">
        <f>WEEKDAY(index!$A173,2)</f>
        <v>1</v>
      </c>
      <c r="H173" s="17">
        <f>HOUR(index!$B173)</f>
        <v>19</v>
      </c>
      <c r="I173" s="18">
        <f>MONTH(index!$A173)</f>
        <v>3</v>
      </c>
      <c r="M173" s="22" t="s">
        <v>100</v>
      </c>
      <c r="N173" s="18">
        <f>COUNTIF(index!$D$2:$D$897, M173:M510)</f>
        <v>1</v>
      </c>
    </row>
    <row r="174" spans="1:14" x14ac:dyDescent="0.25">
      <c r="A174" s="11">
        <v>45377</v>
      </c>
      <c r="B174" s="12">
        <v>45377.441547210648</v>
      </c>
      <c r="C174" s="13" t="s">
        <v>3</v>
      </c>
      <c r="D174" s="13" t="s">
        <v>69</v>
      </c>
      <c r="E174" s="13">
        <v>38.700000000000003</v>
      </c>
      <c r="F174" s="13" t="s">
        <v>18</v>
      </c>
      <c r="G174" s="13">
        <f>WEEKDAY(index!$A174,2)</f>
        <v>2</v>
      </c>
      <c r="H174" s="13">
        <f>HOUR(index!$B174)</f>
        <v>10</v>
      </c>
      <c r="I174" s="14">
        <f>MONTH(index!$A174)</f>
        <v>3</v>
      </c>
      <c r="M174" s="22" t="s">
        <v>101</v>
      </c>
      <c r="N174" s="14">
        <f>COUNTIF(index!$D$2:$D$897, M174:M511)</f>
        <v>1</v>
      </c>
    </row>
    <row r="175" spans="1:14" x14ac:dyDescent="0.25">
      <c r="A175" s="15">
        <v>45377</v>
      </c>
      <c r="B175" s="16">
        <v>45377.44208508102</v>
      </c>
      <c r="C175" s="17" t="s">
        <v>3</v>
      </c>
      <c r="D175" s="17" t="s">
        <v>69</v>
      </c>
      <c r="E175" s="17">
        <v>38.700000000000003</v>
      </c>
      <c r="F175" s="17" t="s">
        <v>7</v>
      </c>
      <c r="G175" s="17">
        <f>WEEKDAY(index!$A175,2)</f>
        <v>2</v>
      </c>
      <c r="H175" s="17">
        <f>HOUR(index!$B175)</f>
        <v>10</v>
      </c>
      <c r="I175" s="18">
        <f>MONTH(index!$A175)</f>
        <v>3</v>
      </c>
      <c r="M175" s="22" t="s">
        <v>103</v>
      </c>
      <c r="N175" s="18">
        <f>COUNTIF(index!$D$2:$D$897, M175:M512)</f>
        <v>1</v>
      </c>
    </row>
    <row r="176" spans="1:14" x14ac:dyDescent="0.25">
      <c r="A176" s="11">
        <v>45377</v>
      </c>
      <c r="B176" s="12">
        <v>45377.446182523148</v>
      </c>
      <c r="C176" s="13" t="s">
        <v>3</v>
      </c>
      <c r="D176" s="13" t="s">
        <v>94</v>
      </c>
      <c r="E176" s="13">
        <v>38.700000000000003</v>
      </c>
      <c r="F176" s="13" t="s">
        <v>7</v>
      </c>
      <c r="G176" s="13">
        <f>WEEKDAY(index!$A176,2)</f>
        <v>2</v>
      </c>
      <c r="H176" s="13">
        <f>HOUR(index!$B176)</f>
        <v>10</v>
      </c>
      <c r="I176" s="14">
        <f>MONTH(index!$A176)</f>
        <v>3</v>
      </c>
      <c r="M176" s="22" t="s">
        <v>104</v>
      </c>
      <c r="N176" s="14">
        <f>COUNTIF(index!$D$2:$D$897, M176:M513)</f>
        <v>1</v>
      </c>
    </row>
    <row r="177" spans="1:14" x14ac:dyDescent="0.25">
      <c r="A177" s="15">
        <v>45377</v>
      </c>
      <c r="B177" s="16">
        <v>45377.46652008102</v>
      </c>
      <c r="C177" s="17" t="s">
        <v>3</v>
      </c>
      <c r="D177" s="17" t="s">
        <v>19</v>
      </c>
      <c r="E177" s="17">
        <v>28.9</v>
      </c>
      <c r="F177" s="17" t="s">
        <v>28</v>
      </c>
      <c r="G177" s="17">
        <f>WEEKDAY(index!$A177,2)</f>
        <v>2</v>
      </c>
      <c r="H177" s="17">
        <f>HOUR(index!$B177)</f>
        <v>11</v>
      </c>
      <c r="I177" s="18">
        <f>MONTH(index!$A177)</f>
        <v>3</v>
      </c>
      <c r="M177" s="22" t="s">
        <v>106</v>
      </c>
      <c r="N177" s="18">
        <f>COUNTIF(index!$D$2:$D$897, M177:M514)</f>
        <v>1</v>
      </c>
    </row>
    <row r="178" spans="1:14" x14ac:dyDescent="0.25">
      <c r="A178" s="11">
        <v>45377</v>
      </c>
      <c r="B178" s="12">
        <v>45377.566583020831</v>
      </c>
      <c r="C178" s="13" t="s">
        <v>3</v>
      </c>
      <c r="D178" s="13" t="s">
        <v>10</v>
      </c>
      <c r="E178" s="13">
        <v>28.9</v>
      </c>
      <c r="F178" s="13" t="s">
        <v>11</v>
      </c>
      <c r="G178" s="13">
        <f>WEEKDAY(index!$A178,2)</f>
        <v>2</v>
      </c>
      <c r="H178" s="13">
        <f>HOUR(index!$B178)</f>
        <v>13</v>
      </c>
      <c r="I178" s="14">
        <f>MONTH(index!$A178)</f>
        <v>3</v>
      </c>
      <c r="M178" s="22" t="s">
        <v>107</v>
      </c>
      <c r="N178" s="14">
        <f>COUNTIF(index!$D$2:$D$897, M178:M515)</f>
        <v>1</v>
      </c>
    </row>
    <row r="179" spans="1:14" x14ac:dyDescent="0.25">
      <c r="A179" s="15">
        <v>45377</v>
      </c>
      <c r="B179" s="16">
        <v>45377.567241249999</v>
      </c>
      <c r="C179" s="17" t="s">
        <v>3</v>
      </c>
      <c r="D179" s="17" t="s">
        <v>46</v>
      </c>
      <c r="E179" s="17">
        <v>28.9</v>
      </c>
      <c r="F179" s="17" t="s">
        <v>28</v>
      </c>
      <c r="G179" s="17">
        <f>WEEKDAY(index!$A179,2)</f>
        <v>2</v>
      </c>
      <c r="H179" s="17">
        <f>HOUR(index!$B179)</f>
        <v>13</v>
      </c>
      <c r="I179" s="18">
        <f>MONTH(index!$A179)</f>
        <v>3</v>
      </c>
      <c r="M179" s="22" t="s">
        <v>108</v>
      </c>
      <c r="N179" s="18">
        <f>COUNTIF(index!$D$2:$D$897, M179:M516)</f>
        <v>1</v>
      </c>
    </row>
    <row r="180" spans="1:14" x14ac:dyDescent="0.25">
      <c r="A180" s="11">
        <v>45377</v>
      </c>
      <c r="B180" s="12">
        <v>45377.568052349539</v>
      </c>
      <c r="C180" s="13" t="s">
        <v>3</v>
      </c>
      <c r="D180" s="13" t="s">
        <v>73</v>
      </c>
      <c r="E180" s="13">
        <v>28.9</v>
      </c>
      <c r="F180" s="13" t="s">
        <v>28</v>
      </c>
      <c r="G180" s="13">
        <f>WEEKDAY(index!$A180,2)</f>
        <v>2</v>
      </c>
      <c r="H180" s="13">
        <f>HOUR(index!$B180)</f>
        <v>13</v>
      </c>
      <c r="I180" s="14">
        <f>MONTH(index!$A180)</f>
        <v>3</v>
      </c>
      <c r="M180" s="22" t="s">
        <v>109</v>
      </c>
      <c r="N180" s="14">
        <f>COUNTIF(index!$D$2:$D$897, M180:M517)</f>
        <v>1</v>
      </c>
    </row>
    <row r="181" spans="1:14" x14ac:dyDescent="0.25">
      <c r="A181" s="15">
        <v>45377</v>
      </c>
      <c r="B181" s="16">
        <v>45377.581871261573</v>
      </c>
      <c r="C181" s="17" t="s">
        <v>3</v>
      </c>
      <c r="D181" s="17" t="s">
        <v>64</v>
      </c>
      <c r="E181" s="17">
        <v>28.9</v>
      </c>
      <c r="F181" s="17" t="s">
        <v>11</v>
      </c>
      <c r="G181" s="17">
        <f>WEEKDAY(index!$A181,2)</f>
        <v>2</v>
      </c>
      <c r="H181" s="17">
        <f>HOUR(index!$B181)</f>
        <v>13</v>
      </c>
      <c r="I181" s="18">
        <f>MONTH(index!$A181)</f>
        <v>3</v>
      </c>
      <c r="M181" s="22" t="s">
        <v>110</v>
      </c>
      <c r="N181" s="18">
        <f>COUNTIF(index!$D$2:$D$897, M181:M518)</f>
        <v>1</v>
      </c>
    </row>
    <row r="182" spans="1:14" x14ac:dyDescent="0.25">
      <c r="A182" s="11">
        <v>45377</v>
      </c>
      <c r="B182" s="12">
        <v>45377.658359606481</v>
      </c>
      <c r="C182" s="13" t="s">
        <v>3</v>
      </c>
      <c r="D182" s="13" t="s">
        <v>95</v>
      </c>
      <c r="E182" s="13">
        <v>38.700000000000003</v>
      </c>
      <c r="F182" s="13" t="s">
        <v>7</v>
      </c>
      <c r="G182" s="13">
        <f>WEEKDAY(index!$A182,2)</f>
        <v>2</v>
      </c>
      <c r="H182" s="13">
        <f>HOUR(index!$B182)</f>
        <v>15</v>
      </c>
      <c r="I182" s="14">
        <f>MONTH(index!$A182)</f>
        <v>3</v>
      </c>
      <c r="M182" s="22" t="s">
        <v>116</v>
      </c>
      <c r="N182" s="14">
        <f>COUNTIF(index!$D$2:$D$897, M182:M519)</f>
        <v>1</v>
      </c>
    </row>
    <row r="183" spans="1:14" x14ac:dyDescent="0.25">
      <c r="A183" s="15">
        <v>45377</v>
      </c>
      <c r="B183" s="16">
        <v>45377.773363055552</v>
      </c>
      <c r="C183" s="17" t="s">
        <v>3</v>
      </c>
      <c r="D183" s="17" t="s">
        <v>37</v>
      </c>
      <c r="E183" s="17">
        <v>38.700000000000003</v>
      </c>
      <c r="F183" s="17" t="s">
        <v>7</v>
      </c>
      <c r="G183" s="17">
        <f>WEEKDAY(index!$A183,2)</f>
        <v>2</v>
      </c>
      <c r="H183" s="17">
        <f>HOUR(index!$B183)</f>
        <v>18</v>
      </c>
      <c r="I183" s="18">
        <f>MONTH(index!$A183)</f>
        <v>3</v>
      </c>
      <c r="M183" s="23" t="s">
        <v>117</v>
      </c>
      <c r="N183" s="18">
        <f>COUNTIF(index!$D$2:$D$897, M183:M520)</f>
        <v>1</v>
      </c>
    </row>
    <row r="184" spans="1:14" x14ac:dyDescent="0.25">
      <c r="A184" s="11">
        <v>45377</v>
      </c>
      <c r="B184" s="12">
        <v>45377.774243611108</v>
      </c>
      <c r="C184" s="13" t="s">
        <v>3</v>
      </c>
      <c r="D184" s="13" t="s">
        <v>19</v>
      </c>
      <c r="E184" s="13">
        <v>38.700000000000003</v>
      </c>
      <c r="F184" s="13" t="s">
        <v>9</v>
      </c>
      <c r="G184" s="13">
        <f>WEEKDAY(index!$A184,2)</f>
        <v>2</v>
      </c>
      <c r="H184" s="13">
        <f>HOUR(index!$B184)</f>
        <v>18</v>
      </c>
      <c r="I184" s="14">
        <f>MONTH(index!$A184)</f>
        <v>3</v>
      </c>
      <c r="M184" s="22" t="s">
        <v>118</v>
      </c>
      <c r="N184" s="14">
        <f>COUNTIF(index!$D$2:$D$897, M184:M521)</f>
        <v>1</v>
      </c>
    </row>
    <row r="185" spans="1:14" x14ac:dyDescent="0.25">
      <c r="A185" s="15">
        <v>45378</v>
      </c>
      <c r="B185" s="16">
        <v>45378.461703402776</v>
      </c>
      <c r="C185" s="17" t="s">
        <v>3</v>
      </c>
      <c r="D185" s="17" t="s">
        <v>10</v>
      </c>
      <c r="E185" s="17">
        <v>28.9</v>
      </c>
      <c r="F185" s="17" t="s">
        <v>28</v>
      </c>
      <c r="G185" s="17">
        <f>WEEKDAY(index!$A185,2)</f>
        <v>3</v>
      </c>
      <c r="H185" s="17">
        <f>HOUR(index!$B185)</f>
        <v>11</v>
      </c>
      <c r="I185" s="18">
        <f>MONTH(index!$A185)</f>
        <v>3</v>
      </c>
      <c r="M185" s="23" t="s">
        <v>119</v>
      </c>
      <c r="N185" s="18">
        <f>COUNTIF(index!$D$2:$D$897, M185:M522)</f>
        <v>1</v>
      </c>
    </row>
    <row r="186" spans="1:14" x14ac:dyDescent="0.25">
      <c r="A186" s="11">
        <v>45378</v>
      </c>
      <c r="B186" s="12">
        <v>45378.462479583337</v>
      </c>
      <c r="C186" s="13" t="s">
        <v>3</v>
      </c>
      <c r="D186" s="13" t="s">
        <v>10</v>
      </c>
      <c r="E186" s="13">
        <v>33.799999999999997</v>
      </c>
      <c r="F186" s="13" t="s">
        <v>14</v>
      </c>
      <c r="G186" s="13">
        <f>WEEKDAY(index!$A186,2)</f>
        <v>3</v>
      </c>
      <c r="H186" s="13">
        <f>HOUR(index!$B186)</f>
        <v>11</v>
      </c>
      <c r="I186" s="14">
        <f>MONTH(index!$A186)</f>
        <v>3</v>
      </c>
      <c r="M186" s="22" t="s">
        <v>121</v>
      </c>
      <c r="N186" s="14">
        <f>COUNTIF(index!$D$2:$D$897, M186:M523)</f>
        <v>1</v>
      </c>
    </row>
    <row r="187" spans="1:14" x14ac:dyDescent="0.25">
      <c r="A187" s="15">
        <v>45378</v>
      </c>
      <c r="B187" s="16">
        <v>45378.539588680556</v>
      </c>
      <c r="C187" s="17" t="s">
        <v>3</v>
      </c>
      <c r="D187" s="17" t="s">
        <v>96</v>
      </c>
      <c r="E187" s="17">
        <v>33.799999999999997</v>
      </c>
      <c r="F187" s="17" t="s">
        <v>14</v>
      </c>
      <c r="G187" s="17">
        <f>WEEKDAY(index!$A187,2)</f>
        <v>3</v>
      </c>
      <c r="H187" s="17">
        <f>HOUR(index!$B187)</f>
        <v>12</v>
      </c>
      <c r="I187" s="18">
        <f>MONTH(index!$A187)</f>
        <v>3</v>
      </c>
      <c r="M187" s="23" t="s">
        <v>122</v>
      </c>
      <c r="N187" s="18">
        <f>COUNTIF(index!$D$2:$D$897, M187:M524)</f>
        <v>1</v>
      </c>
    </row>
    <row r="188" spans="1:14" x14ac:dyDescent="0.25">
      <c r="A188" s="11">
        <v>45378</v>
      </c>
      <c r="B188" s="12">
        <v>45378.56620415509</v>
      </c>
      <c r="C188" s="13" t="s">
        <v>3</v>
      </c>
      <c r="D188" s="13" t="s">
        <v>97</v>
      </c>
      <c r="E188" s="13">
        <v>38.700000000000003</v>
      </c>
      <c r="F188" s="13" t="s">
        <v>9</v>
      </c>
      <c r="G188" s="13">
        <f>WEEKDAY(index!$A188,2)</f>
        <v>3</v>
      </c>
      <c r="H188" s="13">
        <f>HOUR(index!$B188)</f>
        <v>13</v>
      </c>
      <c r="I188" s="14">
        <f>MONTH(index!$A188)</f>
        <v>3</v>
      </c>
      <c r="M188" s="22" t="s">
        <v>123</v>
      </c>
      <c r="N188" s="14">
        <f>COUNTIF(index!$D$2:$D$897, M188:M525)</f>
        <v>1</v>
      </c>
    </row>
    <row r="189" spans="1:14" x14ac:dyDescent="0.25">
      <c r="A189" s="15">
        <v>45378</v>
      </c>
      <c r="B189" s="16">
        <v>45378.598977569447</v>
      </c>
      <c r="C189" s="17" t="s">
        <v>3</v>
      </c>
      <c r="D189" s="17" t="s">
        <v>23</v>
      </c>
      <c r="E189" s="17">
        <v>38.700000000000003</v>
      </c>
      <c r="F189" s="17" t="s">
        <v>43</v>
      </c>
      <c r="G189" s="17">
        <f>WEEKDAY(index!$A189,2)</f>
        <v>3</v>
      </c>
      <c r="H189" s="17">
        <f>HOUR(index!$B189)</f>
        <v>14</v>
      </c>
      <c r="I189" s="18">
        <f>MONTH(index!$A189)</f>
        <v>3</v>
      </c>
      <c r="M189" s="23" t="s">
        <v>126</v>
      </c>
      <c r="N189" s="18">
        <f>COUNTIF(index!$D$2:$D$897, M189:M526)</f>
        <v>1</v>
      </c>
    </row>
    <row r="190" spans="1:14" x14ac:dyDescent="0.25">
      <c r="A190" s="11">
        <v>45378</v>
      </c>
      <c r="B190" s="12">
        <v>45378.599715046294</v>
      </c>
      <c r="C190" s="13" t="s">
        <v>3</v>
      </c>
      <c r="D190" s="13" t="s">
        <v>23</v>
      </c>
      <c r="E190" s="13">
        <v>28.9</v>
      </c>
      <c r="F190" s="13" t="s">
        <v>11</v>
      </c>
      <c r="G190" s="13">
        <f>WEEKDAY(index!$A190,2)</f>
        <v>3</v>
      </c>
      <c r="H190" s="13">
        <f>HOUR(index!$B190)</f>
        <v>14</v>
      </c>
      <c r="I190" s="14">
        <f>MONTH(index!$A190)</f>
        <v>3</v>
      </c>
      <c r="M190" s="22" t="s">
        <v>127</v>
      </c>
      <c r="N190" s="14">
        <f>COUNTIF(index!$D$2:$D$897, M190:M527)</f>
        <v>1</v>
      </c>
    </row>
    <row r="191" spans="1:14" x14ac:dyDescent="0.25">
      <c r="A191" s="15">
        <v>45378</v>
      </c>
      <c r="B191" s="16">
        <v>45378.770970289355</v>
      </c>
      <c r="C191" s="17" t="s">
        <v>3</v>
      </c>
      <c r="D191" s="17" t="s">
        <v>98</v>
      </c>
      <c r="E191" s="17">
        <v>28.9</v>
      </c>
      <c r="F191" s="17" t="s">
        <v>28</v>
      </c>
      <c r="G191" s="17">
        <f>WEEKDAY(index!$A191,2)</f>
        <v>3</v>
      </c>
      <c r="H191" s="17">
        <f>HOUR(index!$B191)</f>
        <v>18</v>
      </c>
      <c r="I191" s="18">
        <f>MONTH(index!$A191)</f>
        <v>3</v>
      </c>
      <c r="M191" s="22" t="s">
        <v>128</v>
      </c>
      <c r="N191" s="18">
        <f>COUNTIF(index!$D$2:$D$897, M191:M528)</f>
        <v>1</v>
      </c>
    </row>
    <row r="192" spans="1:14" x14ac:dyDescent="0.25">
      <c r="A192" s="11">
        <v>45378</v>
      </c>
      <c r="B192" s="12">
        <v>45378.813338449072</v>
      </c>
      <c r="C192" s="13" t="s">
        <v>21</v>
      </c>
      <c r="D192" s="13"/>
      <c r="E192" s="13">
        <v>40</v>
      </c>
      <c r="F192" s="13" t="s">
        <v>7</v>
      </c>
      <c r="G192" s="13">
        <f>WEEKDAY(index!$A192,2)</f>
        <v>3</v>
      </c>
      <c r="H192" s="13">
        <f>HOUR(index!$B192)</f>
        <v>19</v>
      </c>
      <c r="I192" s="14">
        <f>MONTH(index!$A192)</f>
        <v>3</v>
      </c>
      <c r="M192" s="22" t="s">
        <v>130</v>
      </c>
      <c r="N192" s="14">
        <f>COUNTIF(index!$D$2:$D$897, M192:M529)</f>
        <v>1</v>
      </c>
    </row>
    <row r="193" spans="1:14" x14ac:dyDescent="0.25">
      <c r="A193" s="15">
        <v>45379</v>
      </c>
      <c r="B193" s="16">
        <v>45379.600545046298</v>
      </c>
      <c r="C193" s="17" t="s">
        <v>3</v>
      </c>
      <c r="D193" s="17" t="s">
        <v>99</v>
      </c>
      <c r="E193" s="17">
        <v>28.9</v>
      </c>
      <c r="F193" s="17" t="s">
        <v>28</v>
      </c>
      <c r="G193" s="17">
        <f>WEEKDAY(index!$A193,2)</f>
        <v>4</v>
      </c>
      <c r="H193" s="17">
        <f>HOUR(index!$B193)</f>
        <v>14</v>
      </c>
      <c r="I193" s="18">
        <f>MONTH(index!$A193)</f>
        <v>3</v>
      </c>
      <c r="M193" s="23" t="s">
        <v>131</v>
      </c>
      <c r="N193" s="18">
        <f>COUNTIF(index!$D$2:$D$897, M193:M530)</f>
        <v>1</v>
      </c>
    </row>
    <row r="194" spans="1:14" x14ac:dyDescent="0.25">
      <c r="A194" s="11">
        <v>45379</v>
      </c>
      <c r="B194" s="12">
        <v>45379.725535231482</v>
      </c>
      <c r="C194" s="13" t="s">
        <v>3</v>
      </c>
      <c r="D194" s="13" t="s">
        <v>23</v>
      </c>
      <c r="E194" s="13">
        <v>28.9</v>
      </c>
      <c r="F194" s="13" t="s">
        <v>28</v>
      </c>
      <c r="G194" s="13">
        <f>WEEKDAY(index!$A194,2)</f>
        <v>4</v>
      </c>
      <c r="H194" s="13">
        <f>HOUR(index!$B194)</f>
        <v>17</v>
      </c>
      <c r="I194" s="14">
        <f>MONTH(index!$A194)</f>
        <v>3</v>
      </c>
      <c r="M194" s="22" t="s">
        <v>133</v>
      </c>
      <c r="N194" s="14">
        <f>COUNTIF(index!$D$2:$D$897, M194:M531)</f>
        <v>1</v>
      </c>
    </row>
    <row r="195" spans="1:14" x14ac:dyDescent="0.25">
      <c r="A195" s="15">
        <v>45379</v>
      </c>
      <c r="B195" s="16">
        <v>45379.727144722223</v>
      </c>
      <c r="C195" s="17" t="s">
        <v>3</v>
      </c>
      <c r="D195" s="17" t="s">
        <v>23</v>
      </c>
      <c r="E195" s="17">
        <v>28.9</v>
      </c>
      <c r="F195" s="17" t="s">
        <v>11</v>
      </c>
      <c r="G195" s="17">
        <f>WEEKDAY(index!$A195,2)</f>
        <v>4</v>
      </c>
      <c r="H195" s="17">
        <f>HOUR(index!$B195)</f>
        <v>17</v>
      </c>
      <c r="I195" s="18">
        <f>MONTH(index!$A195)</f>
        <v>3</v>
      </c>
      <c r="M195" s="22" t="s">
        <v>135</v>
      </c>
      <c r="N195" s="18">
        <f>COUNTIF(index!$D$2:$D$897, M195:M532)</f>
        <v>1</v>
      </c>
    </row>
    <row r="196" spans="1:14" x14ac:dyDescent="0.25">
      <c r="A196" s="11">
        <v>45379</v>
      </c>
      <c r="B196" s="12">
        <v>45379.731072361108</v>
      </c>
      <c r="C196" s="13" t="s">
        <v>3</v>
      </c>
      <c r="D196" s="13" t="s">
        <v>100</v>
      </c>
      <c r="E196" s="13">
        <v>38.700000000000003</v>
      </c>
      <c r="F196" s="13" t="s">
        <v>7</v>
      </c>
      <c r="G196" s="13">
        <f>WEEKDAY(index!$A196,2)</f>
        <v>4</v>
      </c>
      <c r="H196" s="13">
        <f>HOUR(index!$B196)</f>
        <v>17</v>
      </c>
      <c r="I196" s="14">
        <f>MONTH(index!$A196)</f>
        <v>3</v>
      </c>
      <c r="M196" s="22" t="s">
        <v>140</v>
      </c>
      <c r="N196" s="14">
        <f>COUNTIF(index!$D$2:$D$897, M196:M533)</f>
        <v>1</v>
      </c>
    </row>
    <row r="197" spans="1:14" x14ac:dyDescent="0.25">
      <c r="A197" s="15">
        <v>45380</v>
      </c>
      <c r="B197" s="16">
        <v>45380.455781192133</v>
      </c>
      <c r="C197" s="17" t="s">
        <v>3</v>
      </c>
      <c r="D197" s="17" t="s">
        <v>101</v>
      </c>
      <c r="E197" s="17">
        <v>38.700000000000003</v>
      </c>
      <c r="F197" s="17" t="s">
        <v>7</v>
      </c>
      <c r="G197" s="17">
        <f>WEEKDAY(index!$A197,2)</f>
        <v>5</v>
      </c>
      <c r="H197" s="17">
        <f>HOUR(index!$B197)</f>
        <v>10</v>
      </c>
      <c r="I197" s="18">
        <f>MONTH(index!$A197)</f>
        <v>3</v>
      </c>
      <c r="M197" s="23" t="s">
        <v>142</v>
      </c>
      <c r="N197" s="18">
        <f>COUNTIF(index!$D$2:$D$897, M197:M534)</f>
        <v>1</v>
      </c>
    </row>
    <row r="198" spans="1:14" x14ac:dyDescent="0.25">
      <c r="A198" s="11">
        <v>45380</v>
      </c>
      <c r="B198" s="12">
        <v>45380.52381230324</v>
      </c>
      <c r="C198" s="13" t="s">
        <v>3</v>
      </c>
      <c r="D198" s="13" t="s">
        <v>102</v>
      </c>
      <c r="E198" s="13">
        <v>38.700000000000003</v>
      </c>
      <c r="F198" s="13" t="s">
        <v>43</v>
      </c>
      <c r="G198" s="13">
        <f>WEEKDAY(index!$A198,2)</f>
        <v>5</v>
      </c>
      <c r="H198" s="13">
        <f>HOUR(index!$B198)</f>
        <v>12</v>
      </c>
      <c r="I198" s="14">
        <f>MONTH(index!$A198)</f>
        <v>3</v>
      </c>
      <c r="M198" s="22" t="s">
        <v>143</v>
      </c>
      <c r="N198" s="14">
        <f>COUNTIF(index!$D$2:$D$897, M198:M535)</f>
        <v>1</v>
      </c>
    </row>
    <row r="199" spans="1:14" x14ac:dyDescent="0.25">
      <c r="A199" s="15">
        <v>45380</v>
      </c>
      <c r="B199" s="16">
        <v>45380.528844039349</v>
      </c>
      <c r="C199" s="17" t="s">
        <v>3</v>
      </c>
      <c r="D199" s="17" t="s">
        <v>102</v>
      </c>
      <c r="E199" s="17">
        <v>38.700000000000003</v>
      </c>
      <c r="F199" s="17" t="s">
        <v>43</v>
      </c>
      <c r="G199" s="17">
        <f>WEEKDAY(index!$A199,2)</f>
        <v>5</v>
      </c>
      <c r="H199" s="17">
        <f>HOUR(index!$B199)</f>
        <v>12</v>
      </c>
      <c r="I199" s="18">
        <f>MONTH(index!$A199)</f>
        <v>3</v>
      </c>
      <c r="M199" s="22" t="s">
        <v>145</v>
      </c>
      <c r="N199" s="18">
        <f>COUNTIF(index!$D$2:$D$897, M199:M536)</f>
        <v>1</v>
      </c>
    </row>
    <row r="200" spans="1:14" x14ac:dyDescent="0.25">
      <c r="A200" s="11">
        <v>45380</v>
      </c>
      <c r="B200" s="12">
        <v>45380.557460856478</v>
      </c>
      <c r="C200" s="13" t="s">
        <v>21</v>
      </c>
      <c r="D200" s="13"/>
      <c r="E200" s="13">
        <v>40</v>
      </c>
      <c r="F200" s="13" t="s">
        <v>43</v>
      </c>
      <c r="G200" s="13">
        <f>WEEKDAY(index!$A200,2)</f>
        <v>5</v>
      </c>
      <c r="H200" s="13">
        <f>HOUR(index!$B200)</f>
        <v>13</v>
      </c>
      <c r="I200" s="14">
        <f>MONTH(index!$A200)</f>
        <v>3</v>
      </c>
      <c r="M200" s="22" t="s">
        <v>146</v>
      </c>
      <c r="N200" s="14">
        <f>COUNTIF(index!$D$2:$D$897, M200:M537)</f>
        <v>1</v>
      </c>
    </row>
    <row r="201" spans="1:14" x14ac:dyDescent="0.25">
      <c r="A201" s="15">
        <v>45381</v>
      </c>
      <c r="B201" s="16">
        <v>45381.499535347219</v>
      </c>
      <c r="C201" s="17" t="s">
        <v>3</v>
      </c>
      <c r="D201" s="17" t="s">
        <v>83</v>
      </c>
      <c r="E201" s="17">
        <v>38.700000000000003</v>
      </c>
      <c r="F201" s="17" t="s">
        <v>7</v>
      </c>
      <c r="G201" s="17">
        <f>WEEKDAY(index!$A201,2)</f>
        <v>6</v>
      </c>
      <c r="H201" s="17">
        <f>HOUR(index!$B201)</f>
        <v>11</v>
      </c>
      <c r="I201" s="18">
        <f>MONTH(index!$A201)</f>
        <v>3</v>
      </c>
      <c r="M201" s="23" t="s">
        <v>149</v>
      </c>
      <c r="N201" s="18">
        <f>COUNTIF(index!$D$2:$D$897, M201:M538)</f>
        <v>1</v>
      </c>
    </row>
    <row r="202" spans="1:14" x14ac:dyDescent="0.25">
      <c r="A202" s="11">
        <v>45381</v>
      </c>
      <c r="B202" s="12">
        <v>45381.575993229169</v>
      </c>
      <c r="C202" s="13" t="s">
        <v>21</v>
      </c>
      <c r="D202" s="13"/>
      <c r="E202" s="13">
        <v>40</v>
      </c>
      <c r="F202" s="13" t="s">
        <v>43</v>
      </c>
      <c r="G202" s="13">
        <f>WEEKDAY(index!$A202,2)</f>
        <v>6</v>
      </c>
      <c r="H202" s="13">
        <f>HOUR(index!$B202)</f>
        <v>13</v>
      </c>
      <c r="I202" s="14">
        <f>MONTH(index!$A202)</f>
        <v>3</v>
      </c>
      <c r="M202" s="22" t="s">
        <v>150</v>
      </c>
      <c r="N202" s="14">
        <f>COUNTIF(index!$D$2:$D$897, M202:M539)</f>
        <v>1</v>
      </c>
    </row>
    <row r="203" spans="1:14" x14ac:dyDescent="0.25">
      <c r="A203" s="15">
        <v>45381</v>
      </c>
      <c r="B203" s="16">
        <v>45381.67536789352</v>
      </c>
      <c r="C203" s="17" t="s">
        <v>3</v>
      </c>
      <c r="D203" s="17" t="s">
        <v>29</v>
      </c>
      <c r="E203" s="17">
        <v>38.700000000000003</v>
      </c>
      <c r="F203" s="17" t="s">
        <v>7</v>
      </c>
      <c r="G203" s="17">
        <f>WEEKDAY(index!$A203,2)</f>
        <v>6</v>
      </c>
      <c r="H203" s="17">
        <f>HOUR(index!$B203)</f>
        <v>16</v>
      </c>
      <c r="I203" s="18">
        <f>MONTH(index!$A203)</f>
        <v>3</v>
      </c>
      <c r="M203" s="23" t="s">
        <v>151</v>
      </c>
      <c r="N203" s="18">
        <f>COUNTIF(index!$D$2:$D$897, M203:M540)</f>
        <v>1</v>
      </c>
    </row>
    <row r="204" spans="1:14" x14ac:dyDescent="0.25">
      <c r="A204" s="11">
        <v>45381</v>
      </c>
      <c r="B204" s="12">
        <v>45381.692135567129</v>
      </c>
      <c r="C204" s="13" t="s">
        <v>3</v>
      </c>
      <c r="D204" s="13" t="s">
        <v>19</v>
      </c>
      <c r="E204" s="13">
        <v>38.700000000000003</v>
      </c>
      <c r="F204" s="13" t="s">
        <v>7</v>
      </c>
      <c r="G204" s="13">
        <f>WEEKDAY(index!$A204,2)</f>
        <v>6</v>
      </c>
      <c r="H204" s="13">
        <f>HOUR(index!$B204)</f>
        <v>16</v>
      </c>
      <c r="I204" s="14">
        <f>MONTH(index!$A204)</f>
        <v>3</v>
      </c>
      <c r="M204" s="22" t="s">
        <v>152</v>
      </c>
      <c r="N204" s="14">
        <f>COUNTIF(index!$D$2:$D$897, M204:M541)</f>
        <v>1</v>
      </c>
    </row>
    <row r="205" spans="1:14" x14ac:dyDescent="0.25">
      <c r="A205" s="15">
        <v>45381</v>
      </c>
      <c r="B205" s="16">
        <v>45381.6930272338</v>
      </c>
      <c r="C205" s="17" t="s">
        <v>3</v>
      </c>
      <c r="D205" s="17" t="s">
        <v>19</v>
      </c>
      <c r="E205" s="17">
        <v>33.799999999999997</v>
      </c>
      <c r="F205" s="17" t="s">
        <v>14</v>
      </c>
      <c r="G205" s="17">
        <f>WEEKDAY(index!$A205,2)</f>
        <v>6</v>
      </c>
      <c r="H205" s="17">
        <f>HOUR(index!$B205)</f>
        <v>16</v>
      </c>
      <c r="I205" s="18">
        <f>MONTH(index!$A205)</f>
        <v>3</v>
      </c>
      <c r="M205" s="23" t="s">
        <v>153</v>
      </c>
      <c r="N205" s="18">
        <f>COUNTIF(index!$D$2:$D$897, M205:M542)</f>
        <v>1</v>
      </c>
    </row>
    <row r="206" spans="1:14" x14ac:dyDescent="0.25">
      <c r="A206" s="11">
        <v>45382</v>
      </c>
      <c r="B206" s="12">
        <v>45382.444496793978</v>
      </c>
      <c r="C206" s="13" t="s">
        <v>3</v>
      </c>
      <c r="D206" s="13" t="s">
        <v>103</v>
      </c>
      <c r="E206" s="13">
        <v>38.700000000000003</v>
      </c>
      <c r="F206" s="13" t="s">
        <v>43</v>
      </c>
      <c r="G206" s="13">
        <f>WEEKDAY(index!$A206,2)</f>
        <v>7</v>
      </c>
      <c r="H206" s="13">
        <f>HOUR(index!$B206)</f>
        <v>10</v>
      </c>
      <c r="I206" s="14">
        <f>MONTH(index!$A206)</f>
        <v>3</v>
      </c>
      <c r="M206" s="22" t="s">
        <v>158</v>
      </c>
      <c r="N206" s="14">
        <f>COUNTIF(index!$D$2:$D$897, M206:M543)</f>
        <v>1</v>
      </c>
    </row>
    <row r="207" spans="1:14" x14ac:dyDescent="0.25">
      <c r="A207" s="15">
        <v>45382</v>
      </c>
      <c r="B207" s="16">
        <v>45382.817187499997</v>
      </c>
      <c r="C207" s="17" t="s">
        <v>21</v>
      </c>
      <c r="D207" s="17"/>
      <c r="E207" s="17">
        <v>30</v>
      </c>
      <c r="F207" s="17" t="s">
        <v>11</v>
      </c>
      <c r="G207" s="17">
        <f>WEEKDAY(index!$A207,2)</f>
        <v>7</v>
      </c>
      <c r="H207" s="17">
        <f>HOUR(index!$B207)</f>
        <v>19</v>
      </c>
      <c r="I207" s="18">
        <f>MONTH(index!$A207)</f>
        <v>3</v>
      </c>
      <c r="M207" s="22" t="s">
        <v>160</v>
      </c>
      <c r="N207" s="18">
        <f>COUNTIF(index!$D$2:$D$897, M207:M544)</f>
        <v>1</v>
      </c>
    </row>
    <row r="208" spans="1:14" x14ac:dyDescent="0.25">
      <c r="A208" s="11">
        <v>45383</v>
      </c>
      <c r="B208" s="12">
        <v>45383.436662048611</v>
      </c>
      <c r="C208" s="13" t="s">
        <v>3</v>
      </c>
      <c r="D208" s="13" t="s">
        <v>12</v>
      </c>
      <c r="E208" s="13">
        <v>28.9</v>
      </c>
      <c r="F208" s="13" t="s">
        <v>11</v>
      </c>
      <c r="G208" s="13">
        <f>WEEKDAY(index!$A208,2)</f>
        <v>1</v>
      </c>
      <c r="H208" s="13">
        <f>HOUR(index!$B208)</f>
        <v>10</v>
      </c>
      <c r="I208" s="14">
        <f>MONTH(index!$A208)</f>
        <v>4</v>
      </c>
      <c r="M208" s="22" t="s">
        <v>161</v>
      </c>
      <c r="N208" s="14">
        <f>COUNTIF(index!$D$2:$D$897, M208:M545)</f>
        <v>1</v>
      </c>
    </row>
    <row r="209" spans="1:14" x14ac:dyDescent="0.25">
      <c r="A209" s="15">
        <v>45383</v>
      </c>
      <c r="B209" s="16">
        <v>45383.437295347219</v>
      </c>
      <c r="C209" s="17" t="s">
        <v>3</v>
      </c>
      <c r="D209" s="17" t="s">
        <v>12</v>
      </c>
      <c r="E209" s="17">
        <v>33.799999999999997</v>
      </c>
      <c r="F209" s="17" t="s">
        <v>14</v>
      </c>
      <c r="G209" s="17">
        <f>WEEKDAY(index!$A209,2)</f>
        <v>1</v>
      </c>
      <c r="H209" s="17">
        <f>HOUR(index!$B209)</f>
        <v>10</v>
      </c>
      <c r="I209" s="18">
        <f>MONTH(index!$A209)</f>
        <v>4</v>
      </c>
      <c r="M209" s="23" t="s">
        <v>164</v>
      </c>
      <c r="N209" s="18">
        <f>COUNTIF(index!$D$2:$D$897, M209:M546)</f>
        <v>1</v>
      </c>
    </row>
    <row r="210" spans="1:14" x14ac:dyDescent="0.25">
      <c r="A210" s="11">
        <v>45383</v>
      </c>
      <c r="B210" s="12">
        <v>45383.438006192133</v>
      </c>
      <c r="C210" s="13" t="s">
        <v>3</v>
      </c>
      <c r="D210" s="13" t="s">
        <v>12</v>
      </c>
      <c r="E210" s="13">
        <v>33.799999999999997</v>
      </c>
      <c r="F210" s="13" t="s">
        <v>14</v>
      </c>
      <c r="G210" s="13">
        <f>WEEKDAY(index!$A210,2)</f>
        <v>1</v>
      </c>
      <c r="H210" s="13">
        <f>HOUR(index!$B210)</f>
        <v>10</v>
      </c>
      <c r="I210" s="14">
        <f>MONTH(index!$A210)</f>
        <v>4</v>
      </c>
      <c r="M210" s="22" t="s">
        <v>166</v>
      </c>
      <c r="N210" s="14">
        <f>COUNTIF(index!$D$2:$D$897, M210:M547)</f>
        <v>1</v>
      </c>
    </row>
    <row r="211" spans="1:14" x14ac:dyDescent="0.25">
      <c r="A211" s="15">
        <v>45383</v>
      </c>
      <c r="B211" s="16">
        <v>45383.46925736111</v>
      </c>
      <c r="C211" s="17" t="s">
        <v>3</v>
      </c>
      <c r="D211" s="17" t="s">
        <v>19</v>
      </c>
      <c r="E211" s="17">
        <v>33.799999999999997</v>
      </c>
      <c r="F211" s="17" t="s">
        <v>14</v>
      </c>
      <c r="G211" s="17">
        <f>WEEKDAY(index!$A211,2)</f>
        <v>1</v>
      </c>
      <c r="H211" s="17">
        <f>HOUR(index!$B211)</f>
        <v>11</v>
      </c>
      <c r="I211" s="18">
        <f>MONTH(index!$A211)</f>
        <v>4</v>
      </c>
      <c r="M211" s="23" t="s">
        <v>169</v>
      </c>
      <c r="N211" s="18">
        <f>COUNTIF(index!$D$2:$D$897, M211:M548)</f>
        <v>1</v>
      </c>
    </row>
    <row r="212" spans="1:14" x14ac:dyDescent="0.25">
      <c r="A212" s="11">
        <v>45383</v>
      </c>
      <c r="B212" s="12">
        <v>45383.709524583333</v>
      </c>
      <c r="C212" s="13" t="s">
        <v>21</v>
      </c>
      <c r="D212" s="13"/>
      <c r="E212" s="13">
        <v>40</v>
      </c>
      <c r="F212" s="13" t="s">
        <v>43</v>
      </c>
      <c r="G212" s="13">
        <f>WEEKDAY(index!$A212,2)</f>
        <v>1</v>
      </c>
      <c r="H212" s="13">
        <f>HOUR(index!$B212)</f>
        <v>17</v>
      </c>
      <c r="I212" s="14">
        <f>MONTH(index!$A212)</f>
        <v>4</v>
      </c>
      <c r="M212" s="22" t="s">
        <v>171</v>
      </c>
      <c r="N212" s="14">
        <f>COUNTIF(index!$D$2:$D$897, M212:M549)</f>
        <v>1</v>
      </c>
    </row>
    <row r="213" spans="1:14" x14ac:dyDescent="0.25">
      <c r="A213" s="15">
        <v>45383</v>
      </c>
      <c r="B213" s="16">
        <v>45383.762990416668</v>
      </c>
      <c r="C213" s="17" t="s">
        <v>3</v>
      </c>
      <c r="D213" s="17" t="s">
        <v>37</v>
      </c>
      <c r="E213" s="17">
        <v>33.799999999999997</v>
      </c>
      <c r="F213" s="17" t="s">
        <v>14</v>
      </c>
      <c r="G213" s="17">
        <f>WEEKDAY(index!$A213,2)</f>
        <v>1</v>
      </c>
      <c r="H213" s="17">
        <f>HOUR(index!$B213)</f>
        <v>18</v>
      </c>
      <c r="I213" s="18">
        <f>MONTH(index!$A213)</f>
        <v>4</v>
      </c>
      <c r="M213" s="23" t="s">
        <v>173</v>
      </c>
      <c r="N213" s="18">
        <f>COUNTIF(index!$D$2:$D$897, M213:M550)</f>
        <v>1</v>
      </c>
    </row>
    <row r="214" spans="1:14" x14ac:dyDescent="0.25">
      <c r="A214" s="11">
        <v>45383</v>
      </c>
      <c r="B214" s="12">
        <v>45383.781567546299</v>
      </c>
      <c r="C214" s="13" t="s">
        <v>3</v>
      </c>
      <c r="D214" s="13" t="s">
        <v>104</v>
      </c>
      <c r="E214" s="13">
        <v>38.700000000000003</v>
      </c>
      <c r="F214" s="13" t="s">
        <v>9</v>
      </c>
      <c r="G214" s="13">
        <f>WEEKDAY(index!$A214,2)</f>
        <v>1</v>
      </c>
      <c r="H214" s="13">
        <f>HOUR(index!$B214)</f>
        <v>18</v>
      </c>
      <c r="I214" s="14">
        <f>MONTH(index!$A214)</f>
        <v>4</v>
      </c>
      <c r="M214" s="22" t="s">
        <v>174</v>
      </c>
      <c r="N214" s="14">
        <f>COUNTIF(index!$D$2:$D$897, M214:M551)</f>
        <v>1</v>
      </c>
    </row>
    <row r="215" spans="1:14" x14ac:dyDescent="0.25">
      <c r="A215" s="15">
        <v>45384</v>
      </c>
      <c r="B215" s="16">
        <v>45384.417523402779</v>
      </c>
      <c r="C215" s="17" t="s">
        <v>3</v>
      </c>
      <c r="D215" s="17" t="s">
        <v>6</v>
      </c>
      <c r="E215" s="17">
        <v>38.700000000000003</v>
      </c>
      <c r="F215" s="17" t="s">
        <v>7</v>
      </c>
      <c r="G215" s="17">
        <f>WEEKDAY(index!$A215,2)</f>
        <v>2</v>
      </c>
      <c r="H215" s="17">
        <f>HOUR(index!$B215)</f>
        <v>10</v>
      </c>
      <c r="I215" s="18">
        <f>MONTH(index!$A215)</f>
        <v>4</v>
      </c>
      <c r="M215" s="22" t="s">
        <v>175</v>
      </c>
      <c r="N215" s="18">
        <f>COUNTIF(index!$D$2:$D$897, M215:M552)</f>
        <v>1</v>
      </c>
    </row>
    <row r="216" spans="1:14" x14ac:dyDescent="0.25">
      <c r="A216" s="11">
        <v>45384</v>
      </c>
      <c r="B216" s="12">
        <v>45384.679562141202</v>
      </c>
      <c r="C216" s="13" t="s">
        <v>3</v>
      </c>
      <c r="D216" s="13" t="s">
        <v>10</v>
      </c>
      <c r="E216" s="13">
        <v>28.9</v>
      </c>
      <c r="F216" s="13" t="s">
        <v>11</v>
      </c>
      <c r="G216" s="13">
        <f>WEEKDAY(index!$A216,2)</f>
        <v>2</v>
      </c>
      <c r="H216" s="13">
        <f>HOUR(index!$B216)</f>
        <v>16</v>
      </c>
      <c r="I216" s="14">
        <f>MONTH(index!$A216)</f>
        <v>4</v>
      </c>
      <c r="M216" s="22" t="s">
        <v>176</v>
      </c>
      <c r="N216" s="14">
        <f>COUNTIF(index!$D$2:$D$897, M216:M553)</f>
        <v>1</v>
      </c>
    </row>
    <row r="217" spans="1:14" x14ac:dyDescent="0.25">
      <c r="A217" s="15">
        <v>45384</v>
      </c>
      <c r="B217" s="16">
        <v>45384.680190509258</v>
      </c>
      <c r="C217" s="17" t="s">
        <v>3</v>
      </c>
      <c r="D217" s="17" t="s">
        <v>10</v>
      </c>
      <c r="E217" s="17">
        <v>28.9</v>
      </c>
      <c r="F217" s="17" t="s">
        <v>28</v>
      </c>
      <c r="G217" s="17">
        <f>WEEKDAY(index!$A217,2)</f>
        <v>2</v>
      </c>
      <c r="H217" s="17">
        <f>HOUR(index!$B217)</f>
        <v>16</v>
      </c>
      <c r="I217" s="18">
        <f>MONTH(index!$A217)</f>
        <v>4</v>
      </c>
      <c r="M217" s="23" t="s">
        <v>177</v>
      </c>
      <c r="N217" s="18">
        <f>COUNTIF(index!$D$2:$D$897, M217:M554)</f>
        <v>1</v>
      </c>
    </row>
    <row r="218" spans="1:14" x14ac:dyDescent="0.25">
      <c r="A218" s="11">
        <v>45384</v>
      </c>
      <c r="B218" s="12">
        <v>45384.833008587964</v>
      </c>
      <c r="C218" s="13" t="s">
        <v>21</v>
      </c>
      <c r="D218" s="13"/>
      <c r="E218" s="13">
        <v>40</v>
      </c>
      <c r="F218" s="13" t="s">
        <v>43</v>
      </c>
      <c r="G218" s="13">
        <f>WEEKDAY(index!$A218,2)</f>
        <v>2</v>
      </c>
      <c r="H218" s="13">
        <f>HOUR(index!$B218)</f>
        <v>19</v>
      </c>
      <c r="I218" s="14">
        <f>MONTH(index!$A218)</f>
        <v>4</v>
      </c>
      <c r="M218" s="22" t="s">
        <v>181</v>
      </c>
      <c r="N218" s="14">
        <f>COUNTIF(index!$D$2:$D$897, M218:M555)</f>
        <v>1</v>
      </c>
    </row>
    <row r="219" spans="1:14" x14ac:dyDescent="0.25">
      <c r="A219" s="15">
        <v>45385</v>
      </c>
      <c r="B219" s="16">
        <v>45385.430019027779</v>
      </c>
      <c r="C219" s="17" t="s">
        <v>3</v>
      </c>
      <c r="D219" s="17" t="s">
        <v>10</v>
      </c>
      <c r="E219" s="17">
        <v>28.9</v>
      </c>
      <c r="F219" s="17" t="s">
        <v>28</v>
      </c>
      <c r="G219" s="17">
        <f>WEEKDAY(index!$A219,2)</f>
        <v>3</v>
      </c>
      <c r="H219" s="17">
        <f>HOUR(index!$B219)</f>
        <v>10</v>
      </c>
      <c r="I219" s="18">
        <f>MONTH(index!$A219)</f>
        <v>4</v>
      </c>
      <c r="M219" s="23" t="s">
        <v>182</v>
      </c>
      <c r="N219" s="18">
        <f>COUNTIF(index!$D$2:$D$897, M219:M556)</f>
        <v>1</v>
      </c>
    </row>
    <row r="220" spans="1:14" x14ac:dyDescent="0.25">
      <c r="A220" s="11">
        <v>45385</v>
      </c>
      <c r="B220" s="12">
        <v>45385.430644155094</v>
      </c>
      <c r="C220" s="13" t="s">
        <v>3</v>
      </c>
      <c r="D220" s="13" t="s">
        <v>10</v>
      </c>
      <c r="E220" s="13">
        <v>28.9</v>
      </c>
      <c r="F220" s="13" t="s">
        <v>11</v>
      </c>
      <c r="G220" s="13">
        <f>WEEKDAY(index!$A220,2)</f>
        <v>3</v>
      </c>
      <c r="H220" s="13">
        <f>HOUR(index!$B220)</f>
        <v>10</v>
      </c>
      <c r="I220" s="14">
        <f>MONTH(index!$A220)</f>
        <v>4</v>
      </c>
      <c r="M220" s="22" t="s">
        <v>183</v>
      </c>
      <c r="N220" s="14">
        <f>COUNTIF(index!$D$2:$D$897, M220:M557)</f>
        <v>1</v>
      </c>
    </row>
    <row r="221" spans="1:14" x14ac:dyDescent="0.25">
      <c r="A221" s="15">
        <v>45385</v>
      </c>
      <c r="B221" s="16">
        <v>45385.550062118054</v>
      </c>
      <c r="C221" s="17" t="s">
        <v>3</v>
      </c>
      <c r="D221" s="17" t="s">
        <v>23</v>
      </c>
      <c r="E221" s="17">
        <v>38.700000000000003</v>
      </c>
      <c r="F221" s="17" t="s">
        <v>43</v>
      </c>
      <c r="G221" s="17">
        <f>WEEKDAY(index!$A221,2)</f>
        <v>3</v>
      </c>
      <c r="H221" s="17">
        <f>HOUR(index!$B221)</f>
        <v>13</v>
      </c>
      <c r="I221" s="18">
        <f>MONTH(index!$A221)</f>
        <v>4</v>
      </c>
      <c r="M221" s="23" t="s">
        <v>184</v>
      </c>
      <c r="N221" s="18">
        <f>COUNTIF(index!$D$2:$D$897, M221:M558)</f>
        <v>1</v>
      </c>
    </row>
    <row r="222" spans="1:14" x14ac:dyDescent="0.25">
      <c r="A222" s="11">
        <v>45385</v>
      </c>
      <c r="B222" s="12">
        <v>45385.650135821757</v>
      </c>
      <c r="C222" s="13" t="s">
        <v>21</v>
      </c>
      <c r="D222" s="13"/>
      <c r="E222" s="13">
        <v>30</v>
      </c>
      <c r="F222" s="13" t="s">
        <v>28</v>
      </c>
      <c r="G222" s="13">
        <f>WEEKDAY(index!$A222,2)</f>
        <v>3</v>
      </c>
      <c r="H222" s="13">
        <f>HOUR(index!$B222)</f>
        <v>15</v>
      </c>
      <c r="I222" s="14">
        <f>MONTH(index!$A222)</f>
        <v>4</v>
      </c>
      <c r="M222" s="22" t="s">
        <v>185</v>
      </c>
      <c r="N222" s="14">
        <f>COUNTIF(index!$D$2:$D$897, M222:M559)</f>
        <v>1</v>
      </c>
    </row>
    <row r="223" spans="1:14" x14ac:dyDescent="0.25">
      <c r="A223" s="15">
        <v>45386</v>
      </c>
      <c r="B223" s="16">
        <v>45386.447870231481</v>
      </c>
      <c r="C223" s="17" t="s">
        <v>3</v>
      </c>
      <c r="D223" s="17" t="s">
        <v>105</v>
      </c>
      <c r="E223" s="17">
        <v>38.700000000000003</v>
      </c>
      <c r="F223" s="17" t="s">
        <v>7</v>
      </c>
      <c r="G223" s="17">
        <f>WEEKDAY(index!$A223,2)</f>
        <v>4</v>
      </c>
      <c r="H223" s="17">
        <f>HOUR(index!$B223)</f>
        <v>10</v>
      </c>
      <c r="I223" s="18">
        <f>MONTH(index!$A223)</f>
        <v>4</v>
      </c>
      <c r="M223" s="23" t="s">
        <v>187</v>
      </c>
      <c r="N223" s="18">
        <f>COUNTIF(index!$D$2:$D$897, M223:M560)</f>
        <v>1</v>
      </c>
    </row>
    <row r="224" spans="1:14" x14ac:dyDescent="0.25">
      <c r="A224" s="11">
        <v>45386</v>
      </c>
      <c r="B224" s="12">
        <v>45386.476829687497</v>
      </c>
      <c r="C224" s="13" t="s">
        <v>3</v>
      </c>
      <c r="D224" s="13" t="s">
        <v>106</v>
      </c>
      <c r="E224" s="13">
        <v>38.700000000000003</v>
      </c>
      <c r="F224" s="13" t="s">
        <v>7</v>
      </c>
      <c r="G224" s="13">
        <f>WEEKDAY(index!$A224,2)</f>
        <v>4</v>
      </c>
      <c r="H224" s="13">
        <f>HOUR(index!$B224)</f>
        <v>11</v>
      </c>
      <c r="I224" s="14">
        <f>MONTH(index!$A224)</f>
        <v>4</v>
      </c>
      <c r="M224" s="22" t="s">
        <v>188</v>
      </c>
      <c r="N224" s="14">
        <f>COUNTIF(index!$D$2:$D$897, M224:M561)</f>
        <v>1</v>
      </c>
    </row>
    <row r="225" spans="1:14" x14ac:dyDescent="0.25">
      <c r="A225" s="15">
        <v>45386</v>
      </c>
      <c r="B225" s="16">
        <v>45386.477643645834</v>
      </c>
      <c r="C225" s="17" t="s">
        <v>3</v>
      </c>
      <c r="D225" s="17" t="s">
        <v>107</v>
      </c>
      <c r="E225" s="17">
        <v>38.700000000000003</v>
      </c>
      <c r="F225" s="17" t="s">
        <v>43</v>
      </c>
      <c r="G225" s="17">
        <f>WEEKDAY(index!$A225,2)</f>
        <v>4</v>
      </c>
      <c r="H225" s="17">
        <f>HOUR(index!$B225)</f>
        <v>11</v>
      </c>
      <c r="I225" s="18">
        <f>MONTH(index!$A225)</f>
        <v>4</v>
      </c>
      <c r="M225" s="23" t="s">
        <v>190</v>
      </c>
      <c r="N225" s="18">
        <f>COUNTIF(index!$D$2:$D$897, M225:M562)</f>
        <v>1</v>
      </c>
    </row>
    <row r="226" spans="1:14" x14ac:dyDescent="0.25">
      <c r="A226" s="11">
        <v>45386</v>
      </c>
      <c r="B226" s="12">
        <v>45386.515997870367</v>
      </c>
      <c r="C226" s="13" t="s">
        <v>3</v>
      </c>
      <c r="D226" s="13" t="s">
        <v>108</v>
      </c>
      <c r="E226" s="13">
        <v>28.9</v>
      </c>
      <c r="F226" s="13" t="s">
        <v>28</v>
      </c>
      <c r="G226" s="13">
        <f>WEEKDAY(index!$A226,2)</f>
        <v>4</v>
      </c>
      <c r="H226" s="13">
        <f>HOUR(index!$B226)</f>
        <v>12</v>
      </c>
      <c r="I226" s="14">
        <f>MONTH(index!$A226)</f>
        <v>4</v>
      </c>
      <c r="M226" s="22" t="s">
        <v>191</v>
      </c>
      <c r="N226" s="14">
        <f>COUNTIF(index!$D$2:$D$897, M226:M563)</f>
        <v>1</v>
      </c>
    </row>
    <row r="227" spans="1:14" x14ac:dyDescent="0.25">
      <c r="A227" s="15">
        <v>45386</v>
      </c>
      <c r="B227" s="16">
        <v>45386.820922916668</v>
      </c>
      <c r="C227" s="17" t="s">
        <v>21</v>
      </c>
      <c r="D227" s="17"/>
      <c r="E227" s="17">
        <v>40</v>
      </c>
      <c r="F227" s="17" t="s">
        <v>7</v>
      </c>
      <c r="G227" s="17">
        <f>WEEKDAY(index!$A227,2)</f>
        <v>4</v>
      </c>
      <c r="H227" s="17">
        <f>HOUR(index!$B227)</f>
        <v>19</v>
      </c>
      <c r="I227" s="18">
        <f>MONTH(index!$A227)</f>
        <v>4</v>
      </c>
      <c r="M227" s="23" t="s">
        <v>192</v>
      </c>
      <c r="N227" s="18">
        <f>COUNTIF(index!$D$2:$D$897, M227:M564)</f>
        <v>1</v>
      </c>
    </row>
    <row r="228" spans="1:14" x14ac:dyDescent="0.25">
      <c r="A228" s="11">
        <v>45387</v>
      </c>
      <c r="B228" s="12">
        <v>45387.444938981484</v>
      </c>
      <c r="C228" s="13" t="s">
        <v>3</v>
      </c>
      <c r="D228" s="13" t="s">
        <v>109</v>
      </c>
      <c r="E228" s="13">
        <v>28.9</v>
      </c>
      <c r="F228" s="13" t="s">
        <v>11</v>
      </c>
      <c r="G228" s="13">
        <f>WEEKDAY(index!$A228,2)</f>
        <v>5</v>
      </c>
      <c r="H228" s="13">
        <f>HOUR(index!$B228)</f>
        <v>10</v>
      </c>
      <c r="I228" s="14">
        <f>MONTH(index!$A228)</f>
        <v>4</v>
      </c>
      <c r="M228" s="22" t="s">
        <v>193</v>
      </c>
      <c r="N228" s="14">
        <f>COUNTIF(index!$D$2:$D$897, M228:M565)</f>
        <v>1</v>
      </c>
    </row>
    <row r="229" spans="1:14" x14ac:dyDescent="0.25">
      <c r="A229" s="15">
        <v>45387</v>
      </c>
      <c r="B229" s="16">
        <v>45387.445905138891</v>
      </c>
      <c r="C229" s="17" t="s">
        <v>3</v>
      </c>
      <c r="D229" s="17" t="s">
        <v>23</v>
      </c>
      <c r="E229" s="17">
        <v>28.9</v>
      </c>
      <c r="F229" s="17" t="s">
        <v>11</v>
      </c>
      <c r="G229" s="17">
        <f>WEEKDAY(index!$A229,2)</f>
        <v>5</v>
      </c>
      <c r="H229" s="17">
        <f>HOUR(index!$B229)</f>
        <v>10</v>
      </c>
      <c r="I229" s="18">
        <f>MONTH(index!$A229)</f>
        <v>4</v>
      </c>
      <c r="M229" s="23" t="s">
        <v>195</v>
      </c>
      <c r="N229" s="18">
        <f>COUNTIF(index!$D$2:$D$897, M229:M566)</f>
        <v>1</v>
      </c>
    </row>
    <row r="230" spans="1:14" x14ac:dyDescent="0.25">
      <c r="A230" s="11">
        <v>45387</v>
      </c>
      <c r="B230" s="12">
        <v>45387.462669479166</v>
      </c>
      <c r="C230" s="13" t="s">
        <v>3</v>
      </c>
      <c r="D230" s="13" t="s">
        <v>110</v>
      </c>
      <c r="E230" s="13">
        <v>28.9</v>
      </c>
      <c r="F230" s="13" t="s">
        <v>28</v>
      </c>
      <c r="G230" s="13">
        <f>WEEKDAY(index!$A230,2)</f>
        <v>5</v>
      </c>
      <c r="H230" s="13">
        <f>HOUR(index!$B230)</f>
        <v>11</v>
      </c>
      <c r="I230" s="14">
        <f>MONTH(index!$A230)</f>
        <v>4</v>
      </c>
      <c r="M230" s="22" t="s">
        <v>197</v>
      </c>
      <c r="N230" s="14">
        <f>COUNTIF(index!$D$2:$D$897, M230:M567)</f>
        <v>1</v>
      </c>
    </row>
    <row r="231" spans="1:14" x14ac:dyDescent="0.25">
      <c r="A231" s="15">
        <v>45387</v>
      </c>
      <c r="B231" s="16">
        <v>45387.510046006944</v>
      </c>
      <c r="C231" s="17" t="s">
        <v>3</v>
      </c>
      <c r="D231" s="17" t="s">
        <v>111</v>
      </c>
      <c r="E231" s="17">
        <v>33.799999999999997</v>
      </c>
      <c r="F231" s="17" t="s">
        <v>14</v>
      </c>
      <c r="G231" s="17">
        <f>WEEKDAY(index!$A231,2)</f>
        <v>5</v>
      </c>
      <c r="H231" s="17">
        <f>HOUR(index!$B231)</f>
        <v>12</v>
      </c>
      <c r="I231" s="18">
        <f>MONTH(index!$A231)</f>
        <v>4</v>
      </c>
      <c r="M231" s="23" t="s">
        <v>198</v>
      </c>
      <c r="N231" s="18">
        <f>COUNTIF(index!$D$2:$D$897, M231:M568)</f>
        <v>1</v>
      </c>
    </row>
    <row r="232" spans="1:14" x14ac:dyDescent="0.25">
      <c r="A232" s="11">
        <v>45387</v>
      </c>
      <c r="B232" s="12">
        <v>45387.599772997688</v>
      </c>
      <c r="C232" s="13" t="s">
        <v>3</v>
      </c>
      <c r="D232" s="13" t="s">
        <v>112</v>
      </c>
      <c r="E232" s="13">
        <v>38.700000000000003</v>
      </c>
      <c r="F232" s="13" t="s">
        <v>7</v>
      </c>
      <c r="G232" s="13">
        <f>WEEKDAY(index!$A232,2)</f>
        <v>5</v>
      </c>
      <c r="H232" s="13">
        <f>HOUR(index!$B232)</f>
        <v>14</v>
      </c>
      <c r="I232" s="14">
        <f>MONTH(index!$A232)</f>
        <v>4</v>
      </c>
      <c r="M232" s="22" t="s">
        <v>199</v>
      </c>
      <c r="N232" s="14">
        <f>COUNTIF(index!$D$2:$D$897, M232:M569)</f>
        <v>1</v>
      </c>
    </row>
    <row r="233" spans="1:14" x14ac:dyDescent="0.25">
      <c r="A233" s="15">
        <v>45387</v>
      </c>
      <c r="B233" s="16">
        <v>45387.600583530089</v>
      </c>
      <c r="C233" s="17" t="s">
        <v>3</v>
      </c>
      <c r="D233" s="17" t="s">
        <v>112</v>
      </c>
      <c r="E233" s="17">
        <v>28.9</v>
      </c>
      <c r="F233" s="17" t="s">
        <v>28</v>
      </c>
      <c r="G233" s="17">
        <f>WEEKDAY(index!$A233,2)</f>
        <v>5</v>
      </c>
      <c r="H233" s="17">
        <f>HOUR(index!$B233)</f>
        <v>14</v>
      </c>
      <c r="I233" s="18">
        <f>MONTH(index!$A233)</f>
        <v>4</v>
      </c>
      <c r="M233" s="23" t="s">
        <v>201</v>
      </c>
      <c r="N233" s="18">
        <f>COUNTIF(index!$D$2:$D$897, M233:M570)</f>
        <v>1</v>
      </c>
    </row>
    <row r="234" spans="1:14" x14ac:dyDescent="0.25">
      <c r="A234" s="11">
        <v>45387</v>
      </c>
      <c r="B234" s="12">
        <v>45387.646416469906</v>
      </c>
      <c r="C234" s="13" t="s">
        <v>21</v>
      </c>
      <c r="D234" s="13"/>
      <c r="E234" s="13">
        <v>40</v>
      </c>
      <c r="F234" s="13" t="s">
        <v>7</v>
      </c>
      <c r="G234" s="13">
        <f>WEEKDAY(index!$A234,2)</f>
        <v>5</v>
      </c>
      <c r="H234" s="13">
        <f>HOUR(index!$B234)</f>
        <v>15</v>
      </c>
      <c r="I234" s="14">
        <f>MONTH(index!$A234)</f>
        <v>4</v>
      </c>
      <c r="M234" s="22" t="s">
        <v>202</v>
      </c>
      <c r="N234" s="14">
        <f>COUNTIF(index!$D$2:$D$897, M234:M571)</f>
        <v>1</v>
      </c>
    </row>
    <row r="235" spans="1:14" x14ac:dyDescent="0.25">
      <c r="A235" s="15">
        <v>45387</v>
      </c>
      <c r="B235" s="16">
        <v>45387.662682499998</v>
      </c>
      <c r="C235" s="17" t="s">
        <v>21</v>
      </c>
      <c r="D235" s="17"/>
      <c r="E235" s="17">
        <v>40</v>
      </c>
      <c r="F235" s="17" t="s">
        <v>43</v>
      </c>
      <c r="G235" s="17">
        <f>WEEKDAY(index!$A235,2)</f>
        <v>5</v>
      </c>
      <c r="H235" s="17">
        <f>HOUR(index!$B235)</f>
        <v>15</v>
      </c>
      <c r="I235" s="18">
        <f>MONTH(index!$A235)</f>
        <v>4</v>
      </c>
      <c r="M235" s="23" t="s">
        <v>203</v>
      </c>
      <c r="N235" s="18">
        <f>COUNTIF(index!$D$2:$D$897, M235:M572)</f>
        <v>1</v>
      </c>
    </row>
    <row r="236" spans="1:14" x14ac:dyDescent="0.25">
      <c r="A236" s="11">
        <v>45387</v>
      </c>
      <c r="B236" s="12">
        <v>45387.663552627317</v>
      </c>
      <c r="C236" s="13" t="s">
        <v>21</v>
      </c>
      <c r="D236" s="13"/>
      <c r="E236" s="13">
        <v>30</v>
      </c>
      <c r="F236" s="13" t="s">
        <v>11</v>
      </c>
      <c r="G236" s="13">
        <f>WEEKDAY(index!$A236,2)</f>
        <v>5</v>
      </c>
      <c r="H236" s="13">
        <f>HOUR(index!$B236)</f>
        <v>15</v>
      </c>
      <c r="I236" s="14">
        <f>MONTH(index!$A236)</f>
        <v>4</v>
      </c>
      <c r="M236" s="22" t="s">
        <v>204</v>
      </c>
      <c r="N236" s="14">
        <f>COUNTIF(index!$D$2:$D$897, M236:M573)</f>
        <v>1</v>
      </c>
    </row>
    <row r="237" spans="1:14" x14ac:dyDescent="0.25">
      <c r="A237" s="15">
        <v>45387</v>
      </c>
      <c r="B237" s="16">
        <v>45387.678981192126</v>
      </c>
      <c r="C237" s="17" t="s">
        <v>21</v>
      </c>
      <c r="D237" s="17"/>
      <c r="E237" s="17">
        <v>40</v>
      </c>
      <c r="F237" s="17" t="s">
        <v>18</v>
      </c>
      <c r="G237" s="17">
        <f>WEEKDAY(index!$A237,2)</f>
        <v>5</v>
      </c>
      <c r="H237" s="17">
        <f>HOUR(index!$B237)</f>
        <v>16</v>
      </c>
      <c r="I237" s="18">
        <f>MONTH(index!$A237)</f>
        <v>4</v>
      </c>
      <c r="M237" s="23" t="s">
        <v>207</v>
      </c>
      <c r="N237" s="18">
        <f>COUNTIF(index!$D$2:$D$897, M237:M574)</f>
        <v>1</v>
      </c>
    </row>
    <row r="238" spans="1:14" x14ac:dyDescent="0.25">
      <c r="A238" s="11">
        <v>45387</v>
      </c>
      <c r="B238" s="12">
        <v>45387.679439328705</v>
      </c>
      <c r="C238" s="13" t="s">
        <v>3</v>
      </c>
      <c r="D238" s="13" t="s">
        <v>10</v>
      </c>
      <c r="E238" s="13">
        <v>24</v>
      </c>
      <c r="F238" s="13" t="s">
        <v>35</v>
      </c>
      <c r="G238" s="13">
        <f>WEEKDAY(index!$A238,2)</f>
        <v>5</v>
      </c>
      <c r="H238" s="13">
        <f>HOUR(index!$B238)</f>
        <v>16</v>
      </c>
      <c r="I238" s="14">
        <f>MONTH(index!$A238)</f>
        <v>4</v>
      </c>
      <c r="M238" s="22" t="s">
        <v>209</v>
      </c>
      <c r="N238" s="14">
        <f>COUNTIF(index!$D$2:$D$897, M238:M575)</f>
        <v>1</v>
      </c>
    </row>
    <row r="239" spans="1:14" x14ac:dyDescent="0.25">
      <c r="A239" s="15">
        <v>45388</v>
      </c>
      <c r="B239" s="16">
        <v>45388.522585625004</v>
      </c>
      <c r="C239" s="17" t="s">
        <v>3</v>
      </c>
      <c r="D239" s="17" t="s">
        <v>113</v>
      </c>
      <c r="E239" s="17">
        <v>33.799999999999997</v>
      </c>
      <c r="F239" s="17" t="s">
        <v>14</v>
      </c>
      <c r="G239" s="17">
        <f>WEEKDAY(index!$A239,2)</f>
        <v>6</v>
      </c>
      <c r="H239" s="17">
        <f>HOUR(index!$B239)</f>
        <v>12</v>
      </c>
      <c r="I239" s="18">
        <f>MONTH(index!$A239)</f>
        <v>4</v>
      </c>
      <c r="M239" s="23" t="s">
        <v>210</v>
      </c>
      <c r="N239" s="18">
        <f>COUNTIF(index!$D$2:$D$897, M239:M576)</f>
        <v>1</v>
      </c>
    </row>
    <row r="240" spans="1:14" x14ac:dyDescent="0.25">
      <c r="A240" s="11">
        <v>45388</v>
      </c>
      <c r="B240" s="12">
        <v>45388.592577928241</v>
      </c>
      <c r="C240" s="13" t="s">
        <v>3</v>
      </c>
      <c r="D240" s="13" t="s">
        <v>54</v>
      </c>
      <c r="E240" s="13">
        <v>38.700000000000003</v>
      </c>
      <c r="F240" s="13" t="s">
        <v>43</v>
      </c>
      <c r="G240" s="13">
        <f>WEEKDAY(index!$A240,2)</f>
        <v>6</v>
      </c>
      <c r="H240" s="13">
        <f>HOUR(index!$B240)</f>
        <v>14</v>
      </c>
      <c r="I240" s="14">
        <f>MONTH(index!$A240)</f>
        <v>4</v>
      </c>
      <c r="M240" s="22" t="s">
        <v>211</v>
      </c>
      <c r="N240" s="14">
        <f>COUNTIF(index!$D$2:$D$897, M240:M577)</f>
        <v>1</v>
      </c>
    </row>
    <row r="241" spans="1:14" x14ac:dyDescent="0.25">
      <c r="A241" s="15">
        <v>45388</v>
      </c>
      <c r="B241" s="16">
        <v>45388.593368391201</v>
      </c>
      <c r="C241" s="17" t="s">
        <v>3</v>
      </c>
      <c r="D241" s="17" t="s">
        <v>54</v>
      </c>
      <c r="E241" s="17">
        <v>28.9</v>
      </c>
      <c r="F241" s="17" t="s">
        <v>11</v>
      </c>
      <c r="G241" s="17">
        <f>WEEKDAY(index!$A241,2)</f>
        <v>6</v>
      </c>
      <c r="H241" s="17">
        <f>HOUR(index!$B241)</f>
        <v>14</v>
      </c>
      <c r="I241" s="18">
        <f>MONTH(index!$A241)</f>
        <v>4</v>
      </c>
      <c r="M241" s="22" t="s">
        <v>212</v>
      </c>
      <c r="N241" s="18">
        <f>COUNTIF(index!$D$2:$D$897, M241:M578)</f>
        <v>1</v>
      </c>
    </row>
    <row r="242" spans="1:14" x14ac:dyDescent="0.25">
      <c r="A242" s="11">
        <v>45388</v>
      </c>
      <c r="B242" s="12">
        <v>45388.617941932869</v>
      </c>
      <c r="C242" s="13" t="s">
        <v>3</v>
      </c>
      <c r="D242" s="13" t="s">
        <v>19</v>
      </c>
      <c r="E242" s="13">
        <v>38.700000000000003</v>
      </c>
      <c r="F242" s="13" t="s">
        <v>7</v>
      </c>
      <c r="G242" s="13">
        <f>WEEKDAY(index!$A242,2)</f>
        <v>6</v>
      </c>
      <c r="H242" s="13">
        <f>HOUR(index!$B242)</f>
        <v>14</v>
      </c>
      <c r="I242" s="14">
        <f>MONTH(index!$A242)</f>
        <v>4</v>
      </c>
      <c r="M242" s="22" t="s">
        <v>213</v>
      </c>
      <c r="N242" s="14">
        <f>COUNTIF(index!$D$2:$D$897, M242:M579)</f>
        <v>1</v>
      </c>
    </row>
    <row r="243" spans="1:14" x14ac:dyDescent="0.25">
      <c r="A243" s="15">
        <v>45389</v>
      </c>
      <c r="B243" s="16">
        <v>45389.42561578704</v>
      </c>
      <c r="C243" s="17" t="s">
        <v>3</v>
      </c>
      <c r="D243" s="17" t="s">
        <v>105</v>
      </c>
      <c r="E243" s="17">
        <v>38.700000000000003</v>
      </c>
      <c r="F243" s="17" t="s">
        <v>7</v>
      </c>
      <c r="G243" s="17">
        <f>WEEKDAY(index!$A243,2)</f>
        <v>7</v>
      </c>
      <c r="H243" s="17">
        <f>HOUR(index!$B243)</f>
        <v>10</v>
      </c>
      <c r="I243" s="18">
        <f>MONTH(index!$A243)</f>
        <v>4</v>
      </c>
      <c r="M243" s="22" t="s">
        <v>214</v>
      </c>
      <c r="N243" s="18">
        <f>COUNTIF(index!$D$2:$D$897, M243:M580)</f>
        <v>1</v>
      </c>
    </row>
    <row r="244" spans="1:14" x14ac:dyDescent="0.25">
      <c r="A244" s="11">
        <v>45389</v>
      </c>
      <c r="B244" s="12">
        <v>45389.530925185187</v>
      </c>
      <c r="C244" s="13" t="s">
        <v>3</v>
      </c>
      <c r="D244" s="13" t="s">
        <v>54</v>
      </c>
      <c r="E244" s="13">
        <v>38.700000000000003</v>
      </c>
      <c r="F244" s="13" t="s">
        <v>43</v>
      </c>
      <c r="G244" s="13">
        <f>WEEKDAY(index!$A244,2)</f>
        <v>7</v>
      </c>
      <c r="H244" s="13">
        <f>HOUR(index!$B244)</f>
        <v>12</v>
      </c>
      <c r="I244" s="14">
        <f>MONTH(index!$A244)</f>
        <v>4</v>
      </c>
      <c r="M244" s="22" t="s">
        <v>215</v>
      </c>
      <c r="N244" s="14">
        <f>COUNTIF(index!$D$2:$D$897, M244:M581)</f>
        <v>1</v>
      </c>
    </row>
    <row r="245" spans="1:14" x14ac:dyDescent="0.25">
      <c r="A245" s="15">
        <v>45389</v>
      </c>
      <c r="B245" s="16">
        <v>45389.532003680557</v>
      </c>
      <c r="C245" s="17" t="s">
        <v>3</v>
      </c>
      <c r="D245" s="17" t="s">
        <v>54</v>
      </c>
      <c r="E245" s="17">
        <v>38.700000000000003</v>
      </c>
      <c r="F245" s="17" t="s">
        <v>43</v>
      </c>
      <c r="G245" s="17">
        <f>WEEKDAY(index!$A245,2)</f>
        <v>7</v>
      </c>
      <c r="H245" s="17">
        <f>HOUR(index!$B245)</f>
        <v>12</v>
      </c>
      <c r="I245" s="18">
        <f>MONTH(index!$A245)</f>
        <v>4</v>
      </c>
      <c r="M245" s="22" t="s">
        <v>216</v>
      </c>
      <c r="N245" s="18">
        <f>COUNTIF(index!$D$2:$D$897, M245:M582)</f>
        <v>1</v>
      </c>
    </row>
    <row r="246" spans="1:14" x14ac:dyDescent="0.25">
      <c r="A246" s="11">
        <v>45389</v>
      </c>
      <c r="B246" s="12">
        <v>45389.594733206017</v>
      </c>
      <c r="C246" s="13" t="s">
        <v>3</v>
      </c>
      <c r="D246" s="13" t="s">
        <v>114</v>
      </c>
      <c r="E246" s="13">
        <v>28.9</v>
      </c>
      <c r="F246" s="13" t="s">
        <v>28</v>
      </c>
      <c r="G246" s="13">
        <f>WEEKDAY(index!$A246,2)</f>
        <v>7</v>
      </c>
      <c r="H246" s="13">
        <f>HOUR(index!$B246)</f>
        <v>14</v>
      </c>
      <c r="I246" s="14">
        <f>MONTH(index!$A246)</f>
        <v>4</v>
      </c>
      <c r="M246" s="22" t="s">
        <v>218</v>
      </c>
      <c r="N246" s="14">
        <f>COUNTIF(index!$D$2:$D$897, M246:M583)</f>
        <v>1</v>
      </c>
    </row>
    <row r="247" spans="1:14" x14ac:dyDescent="0.25">
      <c r="A247" s="15">
        <v>45389</v>
      </c>
      <c r="B247" s="16">
        <v>45389.595493379631</v>
      </c>
      <c r="C247" s="17" t="s">
        <v>3</v>
      </c>
      <c r="D247" s="17" t="s">
        <v>114</v>
      </c>
      <c r="E247" s="17">
        <v>24</v>
      </c>
      <c r="F247" s="17" t="s">
        <v>35</v>
      </c>
      <c r="G247" s="17">
        <f>WEEKDAY(index!$A247,2)</f>
        <v>7</v>
      </c>
      <c r="H247" s="17">
        <f>HOUR(index!$B247)</f>
        <v>14</v>
      </c>
      <c r="I247" s="18">
        <f>MONTH(index!$A247)</f>
        <v>4</v>
      </c>
      <c r="M247" s="23" t="s">
        <v>219</v>
      </c>
      <c r="N247" s="18">
        <f>COUNTIF(index!$D$2:$D$897, M247:M584)</f>
        <v>1</v>
      </c>
    </row>
    <row r="248" spans="1:14" x14ac:dyDescent="0.25">
      <c r="A248" s="11">
        <v>45389</v>
      </c>
      <c r="B248" s="12">
        <v>45389.750886666669</v>
      </c>
      <c r="C248" s="13" t="s">
        <v>3</v>
      </c>
      <c r="D248" s="13" t="s">
        <v>115</v>
      </c>
      <c r="E248" s="13">
        <v>38.700000000000003</v>
      </c>
      <c r="F248" s="13" t="s">
        <v>9</v>
      </c>
      <c r="G248" s="13">
        <f>WEEKDAY(index!$A248,2)</f>
        <v>7</v>
      </c>
      <c r="H248" s="13">
        <f>HOUR(index!$B248)</f>
        <v>18</v>
      </c>
      <c r="I248" s="14">
        <f>MONTH(index!$A248)</f>
        <v>4</v>
      </c>
      <c r="M248" s="22" t="s">
        <v>222</v>
      </c>
      <c r="N248" s="14">
        <f>COUNTIF(index!$D$2:$D$897, M248:M585)</f>
        <v>1</v>
      </c>
    </row>
    <row r="249" spans="1:14" x14ac:dyDescent="0.25">
      <c r="A249" s="15">
        <v>45389</v>
      </c>
      <c r="B249" s="16">
        <v>45389.751433773148</v>
      </c>
      <c r="C249" s="17" t="s">
        <v>3</v>
      </c>
      <c r="D249" s="17" t="s">
        <v>115</v>
      </c>
      <c r="E249" s="17">
        <v>33.799999999999997</v>
      </c>
      <c r="F249" s="17" t="s">
        <v>14</v>
      </c>
      <c r="G249" s="17">
        <f>WEEKDAY(index!$A249,2)</f>
        <v>7</v>
      </c>
      <c r="H249" s="17">
        <f>HOUR(index!$B249)</f>
        <v>18</v>
      </c>
      <c r="I249" s="18">
        <f>MONTH(index!$A249)</f>
        <v>4</v>
      </c>
      <c r="M249" s="23" t="s">
        <v>224</v>
      </c>
      <c r="N249" s="18">
        <f>COUNTIF(index!$D$2:$D$897, M249:M586)</f>
        <v>1</v>
      </c>
    </row>
    <row r="250" spans="1:14" x14ac:dyDescent="0.25">
      <c r="A250" s="11">
        <v>45390</v>
      </c>
      <c r="B250" s="12">
        <v>45390.457188726854</v>
      </c>
      <c r="C250" s="13" t="s">
        <v>3</v>
      </c>
      <c r="D250" s="13" t="s">
        <v>116</v>
      </c>
      <c r="E250" s="13">
        <v>33.799999999999997</v>
      </c>
      <c r="F250" s="13" t="s">
        <v>14</v>
      </c>
      <c r="G250" s="13">
        <f>WEEKDAY(index!$A250,2)</f>
        <v>1</v>
      </c>
      <c r="H250" s="13">
        <f>HOUR(index!$B250)</f>
        <v>10</v>
      </c>
      <c r="I250" s="14">
        <f>MONTH(index!$A250)</f>
        <v>4</v>
      </c>
      <c r="M250" s="22" t="s">
        <v>225</v>
      </c>
      <c r="N250" s="14">
        <f>COUNTIF(index!$D$2:$D$897, M250:M587)</f>
        <v>1</v>
      </c>
    </row>
    <row r="251" spans="1:14" x14ac:dyDescent="0.25">
      <c r="A251" s="15">
        <v>45390</v>
      </c>
      <c r="B251" s="16">
        <v>45390.457957847226</v>
      </c>
      <c r="C251" s="17" t="s">
        <v>3</v>
      </c>
      <c r="D251" s="17" t="s">
        <v>117</v>
      </c>
      <c r="E251" s="17">
        <v>38.700000000000003</v>
      </c>
      <c r="F251" s="17" t="s">
        <v>43</v>
      </c>
      <c r="G251" s="17">
        <f>WEEKDAY(index!$A251,2)</f>
        <v>1</v>
      </c>
      <c r="H251" s="17">
        <f>HOUR(index!$B251)</f>
        <v>10</v>
      </c>
      <c r="I251" s="18">
        <f>MONTH(index!$A251)</f>
        <v>4</v>
      </c>
      <c r="M251" s="23" t="s">
        <v>227</v>
      </c>
      <c r="N251" s="18">
        <f>COUNTIF(index!$D$2:$D$897, M251:M588)</f>
        <v>1</v>
      </c>
    </row>
    <row r="252" spans="1:14" x14ac:dyDescent="0.25">
      <c r="A252" s="11">
        <v>45390</v>
      </c>
      <c r="B252" s="12">
        <v>45390.45926462963</v>
      </c>
      <c r="C252" s="13" t="s">
        <v>3</v>
      </c>
      <c r="D252" s="13" t="s">
        <v>23</v>
      </c>
      <c r="E252" s="13">
        <v>28.9</v>
      </c>
      <c r="F252" s="13" t="s">
        <v>11</v>
      </c>
      <c r="G252" s="13">
        <f>WEEKDAY(index!$A252,2)</f>
        <v>1</v>
      </c>
      <c r="H252" s="13">
        <f>HOUR(index!$B252)</f>
        <v>11</v>
      </c>
      <c r="I252" s="14">
        <f>MONTH(index!$A252)</f>
        <v>4</v>
      </c>
      <c r="M252" s="22" t="s">
        <v>228</v>
      </c>
      <c r="N252" s="14">
        <f>COUNTIF(index!$D$2:$D$897, M252:M589)</f>
        <v>1</v>
      </c>
    </row>
    <row r="253" spans="1:14" x14ac:dyDescent="0.25">
      <c r="A253" s="15">
        <v>45390</v>
      </c>
      <c r="B253" s="16">
        <v>45390.461655439816</v>
      </c>
      <c r="C253" s="17" t="s">
        <v>3</v>
      </c>
      <c r="D253" s="17" t="s">
        <v>118</v>
      </c>
      <c r="E253" s="17">
        <v>38.700000000000003</v>
      </c>
      <c r="F253" s="17" t="s">
        <v>43</v>
      </c>
      <c r="G253" s="17">
        <f>WEEKDAY(index!$A253,2)</f>
        <v>1</v>
      </c>
      <c r="H253" s="17">
        <f>HOUR(index!$B253)</f>
        <v>11</v>
      </c>
      <c r="I253" s="18">
        <f>MONTH(index!$A253)</f>
        <v>4</v>
      </c>
      <c r="M253" s="22" t="s">
        <v>229</v>
      </c>
      <c r="N253" s="18">
        <f>COUNTIF(index!$D$2:$D$897, M253:M590)</f>
        <v>1</v>
      </c>
    </row>
    <row r="254" spans="1:14" x14ac:dyDescent="0.25">
      <c r="A254" s="11">
        <v>45390</v>
      </c>
      <c r="B254" s="12">
        <v>45390.537799733793</v>
      </c>
      <c r="C254" s="13" t="s">
        <v>21</v>
      </c>
      <c r="D254" s="13"/>
      <c r="E254" s="13">
        <v>25</v>
      </c>
      <c r="F254" s="13" t="s">
        <v>35</v>
      </c>
      <c r="G254" s="13">
        <f>WEEKDAY(index!$A254,2)</f>
        <v>1</v>
      </c>
      <c r="H254" s="13">
        <f>HOUR(index!$B254)</f>
        <v>12</v>
      </c>
      <c r="I254" s="14">
        <f>MONTH(index!$A254)</f>
        <v>4</v>
      </c>
      <c r="M254" s="22" t="s">
        <v>230</v>
      </c>
      <c r="N254" s="14">
        <f>COUNTIF(index!$D$2:$D$897, M254:M591)</f>
        <v>1</v>
      </c>
    </row>
    <row r="255" spans="1:14" x14ac:dyDescent="0.25">
      <c r="A255" s="15">
        <v>45390</v>
      </c>
      <c r="B255" s="16">
        <v>45390.655287974536</v>
      </c>
      <c r="C255" s="17" t="s">
        <v>21</v>
      </c>
      <c r="D255" s="17"/>
      <c r="E255" s="17">
        <v>35</v>
      </c>
      <c r="F255" s="17" t="s">
        <v>14</v>
      </c>
      <c r="G255" s="17">
        <f>WEEKDAY(index!$A255,2)</f>
        <v>1</v>
      </c>
      <c r="H255" s="17">
        <f>HOUR(index!$B255)</f>
        <v>15</v>
      </c>
      <c r="I255" s="18">
        <f>MONTH(index!$A255)</f>
        <v>4</v>
      </c>
      <c r="M255" s="22" t="s">
        <v>231</v>
      </c>
      <c r="N255" s="18">
        <f>COUNTIF(index!$D$2:$D$897, M255:M592)</f>
        <v>1</v>
      </c>
    </row>
    <row r="256" spans="1:14" x14ac:dyDescent="0.25">
      <c r="A256" s="11">
        <v>45390</v>
      </c>
      <c r="B256" s="12">
        <v>45390.695576458333</v>
      </c>
      <c r="C256" s="13" t="s">
        <v>3</v>
      </c>
      <c r="D256" s="13" t="s">
        <v>29</v>
      </c>
      <c r="E256" s="13">
        <v>38.700000000000003</v>
      </c>
      <c r="F256" s="13" t="s">
        <v>7</v>
      </c>
      <c r="G256" s="13">
        <f>WEEKDAY(index!$A256,2)</f>
        <v>1</v>
      </c>
      <c r="H256" s="13">
        <f>HOUR(index!$B256)</f>
        <v>16</v>
      </c>
      <c r="I256" s="14">
        <f>MONTH(index!$A256)</f>
        <v>4</v>
      </c>
      <c r="M256" s="22" t="s">
        <v>233</v>
      </c>
      <c r="N256" s="14">
        <f>COUNTIF(index!$D$2:$D$897, M256:M593)</f>
        <v>1</v>
      </c>
    </row>
    <row r="257" spans="1:14" x14ac:dyDescent="0.25">
      <c r="A257" s="15">
        <v>45390</v>
      </c>
      <c r="B257" s="16">
        <v>45390.762612418985</v>
      </c>
      <c r="C257" s="17" t="s">
        <v>3</v>
      </c>
      <c r="D257" s="17" t="s">
        <v>119</v>
      </c>
      <c r="E257" s="17">
        <v>28.9</v>
      </c>
      <c r="F257" s="17" t="s">
        <v>11</v>
      </c>
      <c r="G257" s="17">
        <f>WEEKDAY(index!$A257,2)</f>
        <v>1</v>
      </c>
      <c r="H257" s="17">
        <f>HOUR(index!$B257)</f>
        <v>18</v>
      </c>
      <c r="I257" s="18">
        <f>MONTH(index!$A257)</f>
        <v>4</v>
      </c>
      <c r="M257" s="22" t="s">
        <v>236</v>
      </c>
      <c r="N257" s="18">
        <f>COUNTIF(index!$D$2:$D$897, M257:M594)</f>
        <v>1</v>
      </c>
    </row>
    <row r="258" spans="1:14" x14ac:dyDescent="0.25">
      <c r="A258" s="11">
        <v>45390</v>
      </c>
      <c r="B258" s="12">
        <v>45390.807262465278</v>
      </c>
      <c r="C258" s="13" t="s">
        <v>3</v>
      </c>
      <c r="D258" s="13" t="s">
        <v>37</v>
      </c>
      <c r="E258" s="13">
        <v>33.799999999999997</v>
      </c>
      <c r="F258" s="13" t="s">
        <v>14</v>
      </c>
      <c r="G258" s="13">
        <f>WEEKDAY(index!$A258,2)</f>
        <v>1</v>
      </c>
      <c r="H258" s="13">
        <f>HOUR(index!$B258)</f>
        <v>19</v>
      </c>
      <c r="I258" s="14">
        <f>MONTH(index!$A258)</f>
        <v>4</v>
      </c>
      <c r="M258" s="22" t="s">
        <v>237</v>
      </c>
      <c r="N258" s="14">
        <f>COUNTIF(index!$D$2:$D$897, M258:M595)</f>
        <v>1</v>
      </c>
    </row>
    <row r="259" spans="1:14" x14ac:dyDescent="0.25">
      <c r="A259" s="15">
        <v>45390</v>
      </c>
      <c r="B259" s="16">
        <v>45390.808324861115</v>
      </c>
      <c r="C259" s="17" t="s">
        <v>3</v>
      </c>
      <c r="D259" s="17" t="s">
        <v>120</v>
      </c>
      <c r="E259" s="17">
        <v>38.700000000000003</v>
      </c>
      <c r="F259" s="17" t="s">
        <v>43</v>
      </c>
      <c r="G259" s="17">
        <f>WEEKDAY(index!$A259,2)</f>
        <v>1</v>
      </c>
      <c r="H259" s="17">
        <f>HOUR(index!$B259)</f>
        <v>19</v>
      </c>
      <c r="I259" s="18">
        <f>MONTH(index!$A259)</f>
        <v>4</v>
      </c>
      <c r="M259" s="23" t="s">
        <v>240</v>
      </c>
      <c r="N259" s="18">
        <f>COUNTIF(index!$D$2:$D$897, M259:M596)</f>
        <v>1</v>
      </c>
    </row>
    <row r="260" spans="1:14" x14ac:dyDescent="0.25">
      <c r="A260" s="11">
        <v>45391</v>
      </c>
      <c r="B260" s="12">
        <v>45391.432261099537</v>
      </c>
      <c r="C260" s="13" t="s">
        <v>21</v>
      </c>
      <c r="D260" s="13"/>
      <c r="E260" s="13">
        <v>40</v>
      </c>
      <c r="F260" s="13" t="s">
        <v>43</v>
      </c>
      <c r="G260" s="13">
        <f>WEEKDAY(index!$A260,2)</f>
        <v>2</v>
      </c>
      <c r="H260" s="13">
        <f>HOUR(index!$B260)</f>
        <v>10</v>
      </c>
      <c r="I260" s="14">
        <f>MONTH(index!$A260)</f>
        <v>4</v>
      </c>
      <c r="M260" s="22" t="s">
        <v>241</v>
      </c>
      <c r="N260" s="14">
        <f>COUNTIF(index!$D$2:$D$897, M260:M597)</f>
        <v>1</v>
      </c>
    </row>
    <row r="261" spans="1:14" x14ac:dyDescent="0.25">
      <c r="A261" s="15">
        <v>45391</v>
      </c>
      <c r="B261" s="16">
        <v>45391.433450266202</v>
      </c>
      <c r="C261" s="17" t="s">
        <v>21</v>
      </c>
      <c r="D261" s="17"/>
      <c r="E261" s="17">
        <v>30</v>
      </c>
      <c r="F261" s="17" t="s">
        <v>11</v>
      </c>
      <c r="G261" s="17">
        <f>WEEKDAY(index!$A261,2)</f>
        <v>2</v>
      </c>
      <c r="H261" s="17">
        <f>HOUR(index!$B261)</f>
        <v>10</v>
      </c>
      <c r="I261" s="18">
        <f>MONTH(index!$A261)</f>
        <v>4</v>
      </c>
      <c r="M261" s="23" t="s">
        <v>242</v>
      </c>
      <c r="N261" s="18">
        <f>COUNTIF(index!$D$2:$D$897, M261:M598)</f>
        <v>1</v>
      </c>
    </row>
    <row r="262" spans="1:14" x14ac:dyDescent="0.25">
      <c r="A262" s="11">
        <v>45391</v>
      </c>
      <c r="B262" s="12">
        <v>45391.487829490739</v>
      </c>
      <c r="C262" s="13" t="s">
        <v>3</v>
      </c>
      <c r="D262" s="13" t="s">
        <v>105</v>
      </c>
      <c r="E262" s="13">
        <v>38.700000000000003</v>
      </c>
      <c r="F262" s="13" t="s">
        <v>7</v>
      </c>
      <c r="G262" s="13">
        <f>WEEKDAY(index!$A262,2)</f>
        <v>2</v>
      </c>
      <c r="H262" s="13">
        <f>HOUR(index!$B262)</f>
        <v>11</v>
      </c>
      <c r="I262" s="14">
        <f>MONTH(index!$A262)</f>
        <v>4</v>
      </c>
      <c r="M262" s="22" t="s">
        <v>243</v>
      </c>
      <c r="N262" s="14">
        <f>COUNTIF(index!$D$2:$D$897, M262:M599)</f>
        <v>1</v>
      </c>
    </row>
    <row r="263" spans="1:14" x14ac:dyDescent="0.25">
      <c r="A263" s="15">
        <v>45391</v>
      </c>
      <c r="B263" s="16">
        <v>45391.633202777775</v>
      </c>
      <c r="C263" s="17" t="s">
        <v>3</v>
      </c>
      <c r="D263" s="17" t="s">
        <v>121</v>
      </c>
      <c r="E263" s="17">
        <v>38.700000000000003</v>
      </c>
      <c r="F263" s="17" t="s">
        <v>9</v>
      </c>
      <c r="G263" s="17">
        <f>WEEKDAY(index!$A263,2)</f>
        <v>2</v>
      </c>
      <c r="H263" s="17">
        <f>HOUR(index!$B263)</f>
        <v>15</v>
      </c>
      <c r="I263" s="18">
        <f>MONTH(index!$A263)</f>
        <v>4</v>
      </c>
      <c r="M263" s="23" t="s">
        <v>244</v>
      </c>
      <c r="N263" s="18">
        <f>COUNTIF(index!$D$2:$D$897, M263:M600)</f>
        <v>1</v>
      </c>
    </row>
    <row r="264" spans="1:14" x14ac:dyDescent="0.25">
      <c r="A264" s="11">
        <v>45391</v>
      </c>
      <c r="B264" s="12">
        <v>45391.725971481479</v>
      </c>
      <c r="C264" s="13" t="s">
        <v>3</v>
      </c>
      <c r="D264" s="13" t="s">
        <v>63</v>
      </c>
      <c r="E264" s="13">
        <v>38.700000000000003</v>
      </c>
      <c r="F264" s="13" t="s">
        <v>9</v>
      </c>
      <c r="G264" s="13">
        <f>WEEKDAY(index!$A264,2)</f>
        <v>2</v>
      </c>
      <c r="H264" s="13">
        <f>HOUR(index!$B264)</f>
        <v>17</v>
      </c>
      <c r="I264" s="14">
        <f>MONTH(index!$A264)</f>
        <v>4</v>
      </c>
      <c r="M264" s="22" t="s">
        <v>247</v>
      </c>
      <c r="N264" s="14">
        <f>COUNTIF(index!$D$2:$D$897, M264:M601)</f>
        <v>1</v>
      </c>
    </row>
    <row r="265" spans="1:14" x14ac:dyDescent="0.25">
      <c r="A265" s="15">
        <v>45392</v>
      </c>
      <c r="B265" s="16">
        <v>45392.431552951391</v>
      </c>
      <c r="C265" s="17" t="s">
        <v>21</v>
      </c>
      <c r="D265" s="17"/>
      <c r="E265" s="17">
        <v>25</v>
      </c>
      <c r="F265" s="17" t="s">
        <v>35</v>
      </c>
      <c r="G265" s="17">
        <f>WEEKDAY(index!$A265,2)</f>
        <v>3</v>
      </c>
      <c r="H265" s="17">
        <f>HOUR(index!$B265)</f>
        <v>10</v>
      </c>
      <c r="I265" s="18">
        <f>MONTH(index!$A265)</f>
        <v>4</v>
      </c>
      <c r="M265" s="22" t="s">
        <v>248</v>
      </c>
      <c r="N265" s="18">
        <f>COUNTIF(index!$D$2:$D$897, M265:M602)</f>
        <v>1</v>
      </c>
    </row>
    <row r="266" spans="1:14" x14ac:dyDescent="0.25">
      <c r="A266" s="11">
        <v>45392</v>
      </c>
      <c r="B266" s="12">
        <v>45392.746609004629</v>
      </c>
      <c r="C266" s="13" t="s">
        <v>21</v>
      </c>
      <c r="D266" s="13"/>
      <c r="E266" s="13">
        <v>40</v>
      </c>
      <c r="F266" s="13" t="s">
        <v>9</v>
      </c>
      <c r="G266" s="13">
        <f>WEEKDAY(index!$A266,2)</f>
        <v>3</v>
      </c>
      <c r="H266" s="13">
        <f>HOUR(index!$B266)</f>
        <v>17</v>
      </c>
      <c r="I266" s="14">
        <f>MONTH(index!$A266)</f>
        <v>4</v>
      </c>
      <c r="M266" s="22" t="s">
        <v>249</v>
      </c>
      <c r="N266" s="14">
        <f>COUNTIF(index!$D$2:$D$897, M266:M603)</f>
        <v>1</v>
      </c>
    </row>
    <row r="267" spans="1:14" x14ac:dyDescent="0.25">
      <c r="A267" s="15">
        <v>45392</v>
      </c>
      <c r="B267" s="16">
        <v>45392.74688939815</v>
      </c>
      <c r="C267" s="17" t="s">
        <v>3</v>
      </c>
      <c r="D267" s="17" t="s">
        <v>122</v>
      </c>
      <c r="E267" s="17">
        <v>24</v>
      </c>
      <c r="F267" s="17" t="s">
        <v>35</v>
      </c>
      <c r="G267" s="17">
        <f>WEEKDAY(index!$A267,2)</f>
        <v>3</v>
      </c>
      <c r="H267" s="17">
        <f>HOUR(index!$B267)</f>
        <v>17</v>
      </c>
      <c r="I267" s="18">
        <f>MONTH(index!$A267)</f>
        <v>4</v>
      </c>
      <c r="M267" s="22" t="s">
        <v>250</v>
      </c>
      <c r="N267" s="18">
        <f>COUNTIF(index!$D$2:$D$897, M267:M604)</f>
        <v>1</v>
      </c>
    </row>
    <row r="268" spans="1:14" x14ac:dyDescent="0.25">
      <c r="A268" s="11">
        <v>45392</v>
      </c>
      <c r="B268" s="12">
        <v>45392.767352893519</v>
      </c>
      <c r="C268" s="13" t="s">
        <v>3</v>
      </c>
      <c r="D268" s="13" t="s">
        <v>19</v>
      </c>
      <c r="E268" s="13">
        <v>38.700000000000003</v>
      </c>
      <c r="F268" s="13" t="s">
        <v>43</v>
      </c>
      <c r="G268" s="13">
        <f>WEEKDAY(index!$A268,2)</f>
        <v>3</v>
      </c>
      <c r="H268" s="13">
        <f>HOUR(index!$B268)</f>
        <v>18</v>
      </c>
      <c r="I268" s="14">
        <f>MONTH(index!$A268)</f>
        <v>4</v>
      </c>
      <c r="M268" s="22" t="s">
        <v>251</v>
      </c>
      <c r="N268" s="14">
        <f>COUNTIF(index!$D$2:$D$897, M268:M605)</f>
        <v>1</v>
      </c>
    </row>
    <row r="269" spans="1:14" x14ac:dyDescent="0.25">
      <c r="A269" s="15">
        <v>45392</v>
      </c>
      <c r="B269" s="16">
        <v>45392.836173449075</v>
      </c>
      <c r="C269" s="17" t="s">
        <v>3</v>
      </c>
      <c r="D269" s="17" t="s">
        <v>123</v>
      </c>
      <c r="E269" s="17">
        <v>38.700000000000003</v>
      </c>
      <c r="F269" s="17" t="s">
        <v>7</v>
      </c>
      <c r="G269" s="17">
        <f>WEEKDAY(index!$A269,2)</f>
        <v>3</v>
      </c>
      <c r="H269" s="17">
        <f>HOUR(index!$B269)</f>
        <v>20</v>
      </c>
      <c r="I269" s="18">
        <f>MONTH(index!$A269)</f>
        <v>4</v>
      </c>
      <c r="M269" s="22" t="s">
        <v>253</v>
      </c>
      <c r="N269" s="18">
        <f>COUNTIF(index!$D$2:$D$897, M269:M606)</f>
        <v>1</v>
      </c>
    </row>
    <row r="270" spans="1:14" x14ac:dyDescent="0.25">
      <c r="A270" s="11">
        <v>45393</v>
      </c>
      <c r="B270" s="12">
        <v>45393.445406886574</v>
      </c>
      <c r="C270" s="13" t="s">
        <v>3</v>
      </c>
      <c r="D270" s="13" t="s">
        <v>124</v>
      </c>
      <c r="E270" s="13">
        <v>28.9</v>
      </c>
      <c r="F270" s="13" t="s">
        <v>11</v>
      </c>
      <c r="G270" s="13">
        <f>WEEKDAY(index!$A270,2)</f>
        <v>4</v>
      </c>
      <c r="H270" s="13">
        <f>HOUR(index!$B270)</f>
        <v>10</v>
      </c>
      <c r="I270" s="14">
        <f>MONTH(index!$A270)</f>
        <v>4</v>
      </c>
      <c r="M270" s="22" t="s">
        <v>254</v>
      </c>
      <c r="N270" s="14">
        <f>COUNTIF(index!$D$2:$D$897, M270:M607)</f>
        <v>1</v>
      </c>
    </row>
    <row r="271" spans="1:14" x14ac:dyDescent="0.25">
      <c r="A271" s="15">
        <v>45393</v>
      </c>
      <c r="B271" s="16">
        <v>45393.446520428239</v>
      </c>
      <c r="C271" s="17" t="s">
        <v>3</v>
      </c>
      <c r="D271" s="17" t="s">
        <v>124</v>
      </c>
      <c r="E271" s="17">
        <v>28.9</v>
      </c>
      <c r="F271" s="17" t="s">
        <v>11</v>
      </c>
      <c r="G271" s="17">
        <f>WEEKDAY(index!$A271,2)</f>
        <v>4</v>
      </c>
      <c r="H271" s="17">
        <f>HOUR(index!$B271)</f>
        <v>10</v>
      </c>
      <c r="I271" s="18">
        <f>MONTH(index!$A271)</f>
        <v>4</v>
      </c>
      <c r="M271" s="22" t="s">
        <v>256</v>
      </c>
      <c r="N271" s="18">
        <f>COUNTIF(index!$D$2:$D$897, M271:M608)</f>
        <v>1</v>
      </c>
    </row>
    <row r="272" spans="1:14" x14ac:dyDescent="0.25">
      <c r="A272" s="11">
        <v>45393</v>
      </c>
      <c r="B272" s="12">
        <v>45393.691239224536</v>
      </c>
      <c r="C272" s="13" t="s">
        <v>3</v>
      </c>
      <c r="D272" s="13" t="s">
        <v>29</v>
      </c>
      <c r="E272" s="13">
        <v>38.700000000000003</v>
      </c>
      <c r="F272" s="13" t="s">
        <v>7</v>
      </c>
      <c r="G272" s="13">
        <f>WEEKDAY(index!$A272,2)</f>
        <v>4</v>
      </c>
      <c r="H272" s="13">
        <f>HOUR(index!$B272)</f>
        <v>16</v>
      </c>
      <c r="I272" s="14">
        <f>MONTH(index!$A272)</f>
        <v>4</v>
      </c>
      <c r="M272" s="22" t="s">
        <v>257</v>
      </c>
      <c r="N272" s="14">
        <f>COUNTIF(index!$D$2:$D$897, M272:M609)</f>
        <v>1</v>
      </c>
    </row>
    <row r="273" spans="1:14" x14ac:dyDescent="0.25">
      <c r="A273" s="15">
        <v>45393</v>
      </c>
      <c r="B273" s="16">
        <v>45393.803432731482</v>
      </c>
      <c r="C273" s="17" t="s">
        <v>3</v>
      </c>
      <c r="D273" s="17" t="s">
        <v>120</v>
      </c>
      <c r="E273" s="17">
        <v>38.700000000000003</v>
      </c>
      <c r="F273" s="17" t="s">
        <v>43</v>
      </c>
      <c r="G273" s="17">
        <f>WEEKDAY(index!$A273,2)</f>
        <v>4</v>
      </c>
      <c r="H273" s="17">
        <f>HOUR(index!$B273)</f>
        <v>19</v>
      </c>
      <c r="I273" s="18">
        <f>MONTH(index!$A273)</f>
        <v>4</v>
      </c>
      <c r="M273" s="22" t="s">
        <v>258</v>
      </c>
      <c r="N273" s="18">
        <f>COUNTIF(index!$D$2:$D$897, M273:M610)</f>
        <v>1</v>
      </c>
    </row>
    <row r="274" spans="1:14" x14ac:dyDescent="0.25">
      <c r="A274" s="11">
        <v>45393</v>
      </c>
      <c r="B274" s="12">
        <v>45393.804590497683</v>
      </c>
      <c r="C274" s="13" t="s">
        <v>3</v>
      </c>
      <c r="D274" s="13" t="s">
        <v>37</v>
      </c>
      <c r="E274" s="13">
        <v>33.799999999999997</v>
      </c>
      <c r="F274" s="13" t="s">
        <v>14</v>
      </c>
      <c r="G274" s="13">
        <f>WEEKDAY(index!$A274,2)</f>
        <v>4</v>
      </c>
      <c r="H274" s="13">
        <f>HOUR(index!$B274)</f>
        <v>19</v>
      </c>
      <c r="I274" s="14">
        <f>MONTH(index!$A274)</f>
        <v>4</v>
      </c>
      <c r="M274" s="22" t="s">
        <v>259</v>
      </c>
      <c r="N274" s="14">
        <f>COUNTIF(index!$D$2:$D$897, M274:M611)</f>
        <v>1</v>
      </c>
    </row>
    <row r="275" spans="1:14" x14ac:dyDescent="0.25">
      <c r="A275" s="15">
        <v>45394</v>
      </c>
      <c r="B275" s="16">
        <v>45394.794252349537</v>
      </c>
      <c r="C275" s="17" t="s">
        <v>3</v>
      </c>
      <c r="D275" s="17" t="s">
        <v>31</v>
      </c>
      <c r="E275" s="17">
        <v>38.700000000000003</v>
      </c>
      <c r="F275" s="17" t="s">
        <v>9</v>
      </c>
      <c r="G275" s="17">
        <f>WEEKDAY(index!$A275,2)</f>
        <v>5</v>
      </c>
      <c r="H275" s="17">
        <f>HOUR(index!$B275)</f>
        <v>19</v>
      </c>
      <c r="I275" s="18">
        <f>MONTH(index!$A275)</f>
        <v>4</v>
      </c>
      <c r="M275" s="22" t="s">
        <v>260</v>
      </c>
      <c r="N275" s="18">
        <f>COUNTIF(index!$D$2:$D$897, M275:M612)</f>
        <v>1</v>
      </c>
    </row>
    <row r="276" spans="1:14" x14ac:dyDescent="0.25">
      <c r="A276" s="11">
        <v>45394</v>
      </c>
      <c r="B276" s="12">
        <v>45394.818323946762</v>
      </c>
      <c r="C276" s="13" t="s">
        <v>3</v>
      </c>
      <c r="D276" s="13" t="s">
        <v>19</v>
      </c>
      <c r="E276" s="13">
        <v>28.9</v>
      </c>
      <c r="F276" s="13" t="s">
        <v>28</v>
      </c>
      <c r="G276" s="13">
        <f>WEEKDAY(index!$A276,2)</f>
        <v>5</v>
      </c>
      <c r="H276" s="13">
        <f>HOUR(index!$B276)</f>
        <v>19</v>
      </c>
      <c r="I276" s="14">
        <f>MONTH(index!$A276)</f>
        <v>4</v>
      </c>
      <c r="M276" s="22" t="s">
        <v>261</v>
      </c>
      <c r="N276" s="14">
        <f>COUNTIF(index!$D$2:$D$897, M276:M613)</f>
        <v>1</v>
      </c>
    </row>
    <row r="277" spans="1:14" x14ac:dyDescent="0.25">
      <c r="A277" s="15">
        <v>45395</v>
      </c>
      <c r="B277" s="16">
        <v>45395.520368321762</v>
      </c>
      <c r="C277" s="17" t="s">
        <v>3</v>
      </c>
      <c r="D277" s="17" t="s">
        <v>19</v>
      </c>
      <c r="E277" s="17">
        <v>38.700000000000003</v>
      </c>
      <c r="F277" s="17" t="s">
        <v>7</v>
      </c>
      <c r="G277" s="17">
        <f>WEEKDAY(index!$A277,2)</f>
        <v>6</v>
      </c>
      <c r="H277" s="17">
        <f>HOUR(index!$B277)</f>
        <v>12</v>
      </c>
      <c r="I277" s="18">
        <f>MONTH(index!$A277)</f>
        <v>4</v>
      </c>
      <c r="M277" s="23" t="s">
        <v>262</v>
      </c>
      <c r="N277" s="18">
        <f>COUNTIF(index!$D$2:$D$897, M277:M614)</f>
        <v>1</v>
      </c>
    </row>
    <row r="278" spans="1:14" x14ac:dyDescent="0.25">
      <c r="A278" s="11">
        <v>45395</v>
      </c>
      <c r="B278" s="12">
        <v>45395.529888761572</v>
      </c>
      <c r="C278" s="13" t="s">
        <v>3</v>
      </c>
      <c r="D278" s="13" t="s">
        <v>23</v>
      </c>
      <c r="E278" s="13">
        <v>28.9</v>
      </c>
      <c r="F278" s="13" t="s">
        <v>11</v>
      </c>
      <c r="G278" s="13">
        <f>WEEKDAY(index!$A278,2)</f>
        <v>6</v>
      </c>
      <c r="H278" s="13">
        <f>HOUR(index!$B278)</f>
        <v>12</v>
      </c>
      <c r="I278" s="14">
        <f>MONTH(index!$A278)</f>
        <v>4</v>
      </c>
      <c r="M278" s="22" t="s">
        <v>263</v>
      </c>
      <c r="N278" s="14">
        <f>COUNTIF(index!$D$2:$D$897, M278:M615)</f>
        <v>1</v>
      </c>
    </row>
    <row r="279" spans="1:14" x14ac:dyDescent="0.25">
      <c r="A279" s="15">
        <v>45395</v>
      </c>
      <c r="B279" s="16">
        <v>45395.629771898151</v>
      </c>
      <c r="C279" s="17" t="s">
        <v>21</v>
      </c>
      <c r="D279" s="17"/>
      <c r="E279" s="17">
        <v>40</v>
      </c>
      <c r="F279" s="17" t="s">
        <v>9</v>
      </c>
      <c r="G279" s="17">
        <f>WEEKDAY(index!$A279,2)</f>
        <v>6</v>
      </c>
      <c r="H279" s="17">
        <f>HOUR(index!$B279)</f>
        <v>15</v>
      </c>
      <c r="I279" s="18">
        <f>MONTH(index!$A279)</f>
        <v>4</v>
      </c>
      <c r="M279" s="22" t="s">
        <v>266</v>
      </c>
      <c r="N279" s="18">
        <f>COUNTIF(index!$D$2:$D$897, M279:M616)</f>
        <v>1</v>
      </c>
    </row>
    <row r="280" spans="1:14" x14ac:dyDescent="0.25">
      <c r="A280" s="11">
        <v>45395</v>
      </c>
      <c r="B280" s="12">
        <v>45395.630508865739</v>
      </c>
      <c r="C280" s="13" t="s">
        <v>21</v>
      </c>
      <c r="D280" s="13"/>
      <c r="E280" s="13">
        <v>40</v>
      </c>
      <c r="F280" s="13" t="s">
        <v>9</v>
      </c>
      <c r="G280" s="13">
        <f>WEEKDAY(index!$A280,2)</f>
        <v>6</v>
      </c>
      <c r="H280" s="13">
        <f>HOUR(index!$B280)</f>
        <v>15</v>
      </c>
      <c r="I280" s="14">
        <f>MONTH(index!$A280)</f>
        <v>4</v>
      </c>
      <c r="M280" s="22" t="s">
        <v>267</v>
      </c>
      <c r="N280" s="14">
        <f>COUNTIF(index!$D$2:$D$897, M280:M617)</f>
        <v>1</v>
      </c>
    </row>
    <row r="281" spans="1:14" x14ac:dyDescent="0.25">
      <c r="A281" s="15">
        <v>45395</v>
      </c>
      <c r="B281" s="16">
        <v>45395.67921224537</v>
      </c>
      <c r="C281" s="17" t="s">
        <v>3</v>
      </c>
      <c r="D281" s="17" t="s">
        <v>125</v>
      </c>
      <c r="E281" s="17">
        <v>38.700000000000003</v>
      </c>
      <c r="F281" s="17" t="s">
        <v>43</v>
      </c>
      <c r="G281" s="17">
        <f>WEEKDAY(index!$A281,2)</f>
        <v>6</v>
      </c>
      <c r="H281" s="17">
        <f>HOUR(index!$B281)</f>
        <v>16</v>
      </c>
      <c r="I281" s="18">
        <f>MONTH(index!$A281)</f>
        <v>4</v>
      </c>
      <c r="M281" s="23" t="s">
        <v>269</v>
      </c>
      <c r="N281" s="18">
        <f>COUNTIF(index!$D$2:$D$897, M281:M618)</f>
        <v>1</v>
      </c>
    </row>
    <row r="282" spans="1:14" x14ac:dyDescent="0.25">
      <c r="A282" s="11">
        <v>45395</v>
      </c>
      <c r="B282" s="12">
        <v>45395.680321747685</v>
      </c>
      <c r="C282" s="13" t="s">
        <v>3</v>
      </c>
      <c r="D282" s="13" t="s">
        <v>125</v>
      </c>
      <c r="E282" s="13">
        <v>38.700000000000003</v>
      </c>
      <c r="F282" s="13" t="s">
        <v>7</v>
      </c>
      <c r="G282" s="13">
        <f>WEEKDAY(index!$A282,2)</f>
        <v>6</v>
      </c>
      <c r="H282" s="13">
        <f>HOUR(index!$B282)</f>
        <v>16</v>
      </c>
      <c r="I282" s="14">
        <f>MONTH(index!$A282)</f>
        <v>4</v>
      </c>
      <c r="M282" s="22" t="s">
        <v>272</v>
      </c>
      <c r="N282" s="14">
        <f>COUNTIF(index!$D$2:$D$897, M282:M619)</f>
        <v>1</v>
      </c>
    </row>
    <row r="283" spans="1:14" x14ac:dyDescent="0.25">
      <c r="A283" s="15">
        <v>45395</v>
      </c>
      <c r="B283" s="16">
        <v>45395.744051226851</v>
      </c>
      <c r="C283" s="17" t="s">
        <v>3</v>
      </c>
      <c r="D283" s="17" t="s">
        <v>126</v>
      </c>
      <c r="E283" s="17">
        <v>38.700000000000003</v>
      </c>
      <c r="F283" s="17" t="s">
        <v>43</v>
      </c>
      <c r="G283" s="17">
        <f>WEEKDAY(index!$A283,2)</f>
        <v>6</v>
      </c>
      <c r="H283" s="17">
        <f>HOUR(index!$B283)</f>
        <v>17</v>
      </c>
      <c r="I283" s="18">
        <f>MONTH(index!$A283)</f>
        <v>4</v>
      </c>
      <c r="M283" s="23" t="s">
        <v>273</v>
      </c>
      <c r="N283" s="18">
        <f>COUNTIF(index!$D$2:$D$897, M283:M620)</f>
        <v>1</v>
      </c>
    </row>
    <row r="284" spans="1:14" x14ac:dyDescent="0.25">
      <c r="A284" s="11">
        <v>45395</v>
      </c>
      <c r="B284" s="12">
        <v>45395.745361539353</v>
      </c>
      <c r="C284" s="13" t="s">
        <v>3</v>
      </c>
      <c r="D284" s="13" t="s">
        <v>23</v>
      </c>
      <c r="E284" s="13">
        <v>38.700000000000003</v>
      </c>
      <c r="F284" s="13" t="s">
        <v>43</v>
      </c>
      <c r="G284" s="13">
        <f>WEEKDAY(index!$A284,2)</f>
        <v>6</v>
      </c>
      <c r="H284" s="13">
        <f>HOUR(index!$B284)</f>
        <v>17</v>
      </c>
      <c r="I284" s="14">
        <f>MONTH(index!$A284)</f>
        <v>4</v>
      </c>
      <c r="M284" s="22" t="s">
        <v>276</v>
      </c>
      <c r="N284" s="14">
        <f>COUNTIF(index!$D$2:$D$897, M284:M621)</f>
        <v>1</v>
      </c>
    </row>
    <row r="285" spans="1:14" x14ac:dyDescent="0.25">
      <c r="A285" s="15">
        <v>45396</v>
      </c>
      <c r="B285" s="16">
        <v>45396.455178310185</v>
      </c>
      <c r="C285" s="17" t="s">
        <v>21</v>
      </c>
      <c r="D285" s="17"/>
      <c r="E285" s="17">
        <v>40</v>
      </c>
      <c r="F285" s="17" t="s">
        <v>7</v>
      </c>
      <c r="G285" s="17">
        <f>WEEKDAY(index!$A285,2)</f>
        <v>7</v>
      </c>
      <c r="H285" s="17">
        <f>HOUR(index!$B285)</f>
        <v>10</v>
      </c>
      <c r="I285" s="18">
        <f>MONTH(index!$A285)</f>
        <v>4</v>
      </c>
      <c r="M285" s="22" t="s">
        <v>277</v>
      </c>
      <c r="N285" s="18">
        <f>COUNTIF(index!$D$2:$D$897, M285:M622)</f>
        <v>1</v>
      </c>
    </row>
    <row r="286" spans="1:14" x14ac:dyDescent="0.25">
      <c r="A286" s="11">
        <v>45396</v>
      </c>
      <c r="B286" s="12">
        <v>45396.517118379626</v>
      </c>
      <c r="C286" s="13" t="s">
        <v>3</v>
      </c>
      <c r="D286" s="13" t="s">
        <v>127</v>
      </c>
      <c r="E286" s="13">
        <v>38.700000000000003</v>
      </c>
      <c r="F286" s="13" t="s">
        <v>43</v>
      </c>
      <c r="G286" s="13">
        <f>WEEKDAY(index!$A286,2)</f>
        <v>7</v>
      </c>
      <c r="H286" s="13">
        <f>HOUR(index!$B286)</f>
        <v>12</v>
      </c>
      <c r="I286" s="14">
        <f>MONTH(index!$A286)</f>
        <v>4</v>
      </c>
      <c r="M286" s="22" t="s">
        <v>278</v>
      </c>
      <c r="N286" s="14">
        <f>COUNTIF(index!$D$2:$D$897, M286:M623)</f>
        <v>1</v>
      </c>
    </row>
    <row r="287" spans="1:14" x14ac:dyDescent="0.25">
      <c r="A287" s="15">
        <v>45396</v>
      </c>
      <c r="B287" s="16">
        <v>45396.51885359954</v>
      </c>
      <c r="C287" s="17" t="s">
        <v>21</v>
      </c>
      <c r="D287" s="17"/>
      <c r="E287" s="17">
        <v>30</v>
      </c>
      <c r="F287" s="17" t="s">
        <v>28</v>
      </c>
      <c r="G287" s="17">
        <f>WEEKDAY(index!$A287,2)</f>
        <v>7</v>
      </c>
      <c r="H287" s="17">
        <f>HOUR(index!$B287)</f>
        <v>12</v>
      </c>
      <c r="I287" s="18">
        <f>MONTH(index!$A287)</f>
        <v>4</v>
      </c>
      <c r="M287" s="23" t="s">
        <v>279</v>
      </c>
      <c r="N287" s="18">
        <f>COUNTIF(index!$D$2:$D$897, M287:M624)</f>
        <v>1</v>
      </c>
    </row>
    <row r="288" spans="1:14" x14ac:dyDescent="0.25">
      <c r="A288" s="11">
        <v>45396</v>
      </c>
      <c r="B288" s="12">
        <v>45396.520218483798</v>
      </c>
      <c r="C288" s="13" t="s">
        <v>21</v>
      </c>
      <c r="D288" s="13"/>
      <c r="E288" s="13">
        <v>30</v>
      </c>
      <c r="F288" s="13" t="s">
        <v>28</v>
      </c>
      <c r="G288" s="13">
        <f>WEEKDAY(index!$A288,2)</f>
        <v>7</v>
      </c>
      <c r="H288" s="13">
        <f>HOUR(index!$B288)</f>
        <v>12</v>
      </c>
      <c r="I288" s="14">
        <f>MONTH(index!$A288)</f>
        <v>4</v>
      </c>
      <c r="M288" s="22" t="s">
        <v>280</v>
      </c>
      <c r="N288" s="14">
        <f>COUNTIF(index!$D$2:$D$897, M288:M625)</f>
        <v>1</v>
      </c>
    </row>
    <row r="289" spans="1:14" x14ac:dyDescent="0.25">
      <c r="A289" s="15">
        <v>45396</v>
      </c>
      <c r="B289" s="16">
        <v>45396.52194486111</v>
      </c>
      <c r="C289" s="17" t="s">
        <v>21</v>
      </c>
      <c r="D289" s="17"/>
      <c r="E289" s="17">
        <v>35</v>
      </c>
      <c r="F289" s="17" t="s">
        <v>14</v>
      </c>
      <c r="G289" s="17">
        <f>WEEKDAY(index!$A289,2)</f>
        <v>7</v>
      </c>
      <c r="H289" s="17">
        <f>HOUR(index!$B289)</f>
        <v>12</v>
      </c>
      <c r="I289" s="18">
        <f>MONTH(index!$A289)</f>
        <v>4</v>
      </c>
      <c r="M289" s="23" t="s">
        <v>282</v>
      </c>
      <c r="N289" s="18">
        <f>COUNTIF(index!$D$2:$D$897, M289:M626)</f>
        <v>1</v>
      </c>
    </row>
    <row r="290" spans="1:14" x14ac:dyDescent="0.25">
      <c r="A290" s="11">
        <v>45396</v>
      </c>
      <c r="B290" s="12">
        <v>45396.556826481479</v>
      </c>
      <c r="C290" s="13" t="s">
        <v>3</v>
      </c>
      <c r="D290" s="13" t="s">
        <v>128</v>
      </c>
      <c r="E290" s="13">
        <v>28.9</v>
      </c>
      <c r="F290" s="13" t="s">
        <v>28</v>
      </c>
      <c r="G290" s="13">
        <f>WEEKDAY(index!$A290,2)</f>
        <v>7</v>
      </c>
      <c r="H290" s="13">
        <f>HOUR(index!$B290)</f>
        <v>13</v>
      </c>
      <c r="I290" s="14">
        <f>MONTH(index!$A290)</f>
        <v>4</v>
      </c>
      <c r="M290" s="22" t="s">
        <v>283</v>
      </c>
      <c r="N290" s="14">
        <f>COUNTIF(index!$D$2:$D$897, M290:M627)</f>
        <v>1</v>
      </c>
    </row>
    <row r="291" spans="1:14" x14ac:dyDescent="0.25">
      <c r="A291" s="15">
        <v>45396</v>
      </c>
      <c r="B291" s="16">
        <v>45396.599671655094</v>
      </c>
      <c r="C291" s="17" t="s">
        <v>3</v>
      </c>
      <c r="D291" s="17" t="s">
        <v>23</v>
      </c>
      <c r="E291" s="17">
        <v>28.9</v>
      </c>
      <c r="F291" s="17" t="s">
        <v>11</v>
      </c>
      <c r="G291" s="17">
        <f>WEEKDAY(index!$A291,2)</f>
        <v>7</v>
      </c>
      <c r="H291" s="17">
        <f>HOUR(index!$B291)</f>
        <v>14</v>
      </c>
      <c r="I291" s="18">
        <f>MONTH(index!$A291)</f>
        <v>4</v>
      </c>
      <c r="M291" s="22" t="s">
        <v>285</v>
      </c>
      <c r="N291" s="18">
        <f>COUNTIF(index!$D$2:$D$897, M291:M628)</f>
        <v>1</v>
      </c>
    </row>
    <row r="292" spans="1:14" x14ac:dyDescent="0.25">
      <c r="A292" s="11">
        <v>45396</v>
      </c>
      <c r="B292" s="12">
        <v>45396.600311689814</v>
      </c>
      <c r="C292" s="13" t="s">
        <v>3</v>
      </c>
      <c r="D292" s="13" t="s">
        <v>23</v>
      </c>
      <c r="E292" s="13">
        <v>28.9</v>
      </c>
      <c r="F292" s="13" t="s">
        <v>11</v>
      </c>
      <c r="G292" s="13">
        <f>WEEKDAY(index!$A292,2)</f>
        <v>7</v>
      </c>
      <c r="H292" s="13">
        <f>HOUR(index!$B292)</f>
        <v>14</v>
      </c>
      <c r="I292" s="14">
        <f>MONTH(index!$A292)</f>
        <v>4</v>
      </c>
      <c r="M292" s="22" t="s">
        <v>286</v>
      </c>
      <c r="N292" s="14">
        <f>COUNTIF(index!$D$2:$D$897, M292:M629)</f>
        <v>1</v>
      </c>
    </row>
    <row r="293" spans="1:14" x14ac:dyDescent="0.25">
      <c r="A293" s="15">
        <v>45396</v>
      </c>
      <c r="B293" s="16">
        <v>45396.600904189814</v>
      </c>
      <c r="C293" s="17" t="s">
        <v>3</v>
      </c>
      <c r="D293" s="17" t="s">
        <v>23</v>
      </c>
      <c r="E293" s="17">
        <v>28.9</v>
      </c>
      <c r="F293" s="17" t="s">
        <v>11</v>
      </c>
      <c r="G293" s="17">
        <f>WEEKDAY(index!$A293,2)</f>
        <v>7</v>
      </c>
      <c r="H293" s="17">
        <f>HOUR(index!$B293)</f>
        <v>14</v>
      </c>
      <c r="I293" s="18">
        <f>MONTH(index!$A293)</f>
        <v>4</v>
      </c>
      <c r="M293" s="22" t="s">
        <v>287</v>
      </c>
      <c r="N293" s="18">
        <f>COUNTIF(index!$D$2:$D$897, M293:M630)</f>
        <v>1</v>
      </c>
    </row>
    <row r="294" spans="1:14" x14ac:dyDescent="0.25">
      <c r="A294" s="11">
        <v>45396</v>
      </c>
      <c r="B294" s="12">
        <v>45396.657265428243</v>
      </c>
      <c r="C294" s="13" t="s">
        <v>3</v>
      </c>
      <c r="D294" s="13" t="s">
        <v>29</v>
      </c>
      <c r="E294" s="13">
        <v>38.700000000000003</v>
      </c>
      <c r="F294" s="13" t="s">
        <v>43</v>
      </c>
      <c r="G294" s="13">
        <f>WEEKDAY(index!$A294,2)</f>
        <v>7</v>
      </c>
      <c r="H294" s="13">
        <f>HOUR(index!$B294)</f>
        <v>15</v>
      </c>
      <c r="I294" s="14">
        <f>MONTH(index!$A294)</f>
        <v>4</v>
      </c>
      <c r="M294" s="22" t="s">
        <v>289</v>
      </c>
      <c r="N294" s="14">
        <f>COUNTIF(index!$D$2:$D$897, M294:M631)</f>
        <v>1</v>
      </c>
    </row>
    <row r="295" spans="1:14" x14ac:dyDescent="0.25">
      <c r="A295" s="15">
        <v>45396</v>
      </c>
      <c r="B295" s="16">
        <v>45396.708273414355</v>
      </c>
      <c r="C295" s="17" t="s">
        <v>3</v>
      </c>
      <c r="D295" s="17" t="s">
        <v>23</v>
      </c>
      <c r="E295" s="17">
        <v>28.9</v>
      </c>
      <c r="F295" s="17" t="s">
        <v>28</v>
      </c>
      <c r="G295" s="17">
        <f>WEEKDAY(index!$A295,2)</f>
        <v>7</v>
      </c>
      <c r="H295" s="17">
        <f>HOUR(index!$B295)</f>
        <v>16</v>
      </c>
      <c r="I295" s="18">
        <f>MONTH(index!$A295)</f>
        <v>4</v>
      </c>
      <c r="M295" s="23" t="s">
        <v>291</v>
      </c>
      <c r="N295" s="18">
        <f>COUNTIF(index!$D$2:$D$897, M295:M632)</f>
        <v>1</v>
      </c>
    </row>
    <row r="296" spans="1:14" x14ac:dyDescent="0.25">
      <c r="A296" s="11">
        <v>45396</v>
      </c>
      <c r="B296" s="12">
        <v>45396.708858645834</v>
      </c>
      <c r="C296" s="13" t="s">
        <v>3</v>
      </c>
      <c r="D296" s="13" t="s">
        <v>31</v>
      </c>
      <c r="E296" s="13">
        <v>38.700000000000003</v>
      </c>
      <c r="F296" s="13" t="s">
        <v>7</v>
      </c>
      <c r="G296" s="13">
        <f>WEEKDAY(index!$A296,2)</f>
        <v>7</v>
      </c>
      <c r="H296" s="13">
        <f>HOUR(index!$B296)</f>
        <v>17</v>
      </c>
      <c r="I296" s="14">
        <f>MONTH(index!$A296)</f>
        <v>4</v>
      </c>
      <c r="M296" s="22" t="s">
        <v>292</v>
      </c>
      <c r="N296" s="14">
        <f>COUNTIF(index!$D$2:$D$897, M296:M633)</f>
        <v>1</v>
      </c>
    </row>
    <row r="297" spans="1:14" x14ac:dyDescent="0.25">
      <c r="A297" s="15">
        <v>45396</v>
      </c>
      <c r="B297" s="16">
        <v>45396.77661630787</v>
      </c>
      <c r="C297" s="17" t="s">
        <v>3</v>
      </c>
      <c r="D297" s="17" t="s">
        <v>129</v>
      </c>
      <c r="E297" s="17">
        <v>38.700000000000003</v>
      </c>
      <c r="F297" s="17" t="s">
        <v>43</v>
      </c>
      <c r="G297" s="17">
        <f>WEEKDAY(index!$A297,2)</f>
        <v>7</v>
      </c>
      <c r="H297" s="17">
        <f>HOUR(index!$B297)</f>
        <v>18</v>
      </c>
      <c r="I297" s="18">
        <f>MONTH(index!$A297)</f>
        <v>4</v>
      </c>
      <c r="M297" s="23" t="s">
        <v>293</v>
      </c>
      <c r="N297" s="18">
        <f>COUNTIF(index!$D$2:$D$897, M297:M634)</f>
        <v>1</v>
      </c>
    </row>
    <row r="298" spans="1:14" x14ac:dyDescent="0.25">
      <c r="A298" s="11">
        <v>45397</v>
      </c>
      <c r="B298" s="12">
        <v>45397.489868275465</v>
      </c>
      <c r="C298" s="13" t="s">
        <v>3</v>
      </c>
      <c r="D298" s="13" t="s">
        <v>78</v>
      </c>
      <c r="E298" s="13">
        <v>28.9</v>
      </c>
      <c r="F298" s="13" t="s">
        <v>11</v>
      </c>
      <c r="G298" s="13">
        <f>WEEKDAY(index!$A298,2)</f>
        <v>1</v>
      </c>
      <c r="H298" s="13">
        <f>HOUR(index!$B298)</f>
        <v>11</v>
      </c>
      <c r="I298" s="14">
        <f>MONTH(index!$A298)</f>
        <v>4</v>
      </c>
      <c r="M298" s="22" t="s">
        <v>294</v>
      </c>
      <c r="N298" s="14">
        <f>COUNTIF(index!$D$2:$D$897, M298:M635)</f>
        <v>1</v>
      </c>
    </row>
    <row r="299" spans="1:14" x14ac:dyDescent="0.25">
      <c r="A299" s="15">
        <v>45397</v>
      </c>
      <c r="B299" s="16">
        <v>45397.709564340279</v>
      </c>
      <c r="C299" s="17" t="s">
        <v>3</v>
      </c>
      <c r="D299" s="17" t="s">
        <v>10</v>
      </c>
      <c r="E299" s="17">
        <v>28.9</v>
      </c>
      <c r="F299" s="17" t="s">
        <v>11</v>
      </c>
      <c r="G299" s="17">
        <f>WEEKDAY(index!$A299,2)</f>
        <v>1</v>
      </c>
      <c r="H299" s="17">
        <f>HOUR(index!$B299)</f>
        <v>17</v>
      </c>
      <c r="I299" s="18">
        <f>MONTH(index!$A299)</f>
        <v>4</v>
      </c>
      <c r="M299" s="23" t="s">
        <v>295</v>
      </c>
      <c r="N299" s="18">
        <f>COUNTIF(index!$D$2:$D$897, M299:M636)</f>
        <v>1</v>
      </c>
    </row>
    <row r="300" spans="1:14" x14ac:dyDescent="0.25">
      <c r="A300" s="11">
        <v>45397</v>
      </c>
      <c r="B300" s="12">
        <v>45397.71029800926</v>
      </c>
      <c r="C300" s="13" t="s">
        <v>3</v>
      </c>
      <c r="D300" s="13" t="s">
        <v>12</v>
      </c>
      <c r="E300" s="13">
        <v>33.799999999999997</v>
      </c>
      <c r="F300" s="13" t="s">
        <v>14</v>
      </c>
      <c r="G300" s="13">
        <f>WEEKDAY(index!$A300,2)</f>
        <v>1</v>
      </c>
      <c r="H300" s="13">
        <f>HOUR(index!$B300)</f>
        <v>17</v>
      </c>
      <c r="I300" s="14">
        <f>MONTH(index!$A300)</f>
        <v>4</v>
      </c>
      <c r="M300" s="22" t="s">
        <v>298</v>
      </c>
      <c r="N300" s="14">
        <f>COUNTIF(index!$D$2:$D$897, M300:M637)</f>
        <v>1</v>
      </c>
    </row>
    <row r="301" spans="1:14" x14ac:dyDescent="0.25">
      <c r="A301" s="15">
        <v>45397</v>
      </c>
      <c r="B301" s="16">
        <v>45397.814618472221</v>
      </c>
      <c r="C301" s="17" t="s">
        <v>3</v>
      </c>
      <c r="D301" s="17" t="s">
        <v>19</v>
      </c>
      <c r="E301" s="17">
        <v>33.799999999999997</v>
      </c>
      <c r="F301" s="17" t="s">
        <v>14</v>
      </c>
      <c r="G301" s="17">
        <f>WEEKDAY(index!$A301,2)</f>
        <v>1</v>
      </c>
      <c r="H301" s="17">
        <f>HOUR(index!$B301)</f>
        <v>19</v>
      </c>
      <c r="I301" s="18">
        <f>MONTH(index!$A301)</f>
        <v>4</v>
      </c>
      <c r="M301" s="22" t="s">
        <v>300</v>
      </c>
      <c r="N301" s="18">
        <f>COUNTIF(index!$D$2:$D$897, M301:M638)</f>
        <v>1</v>
      </c>
    </row>
    <row r="302" spans="1:14" x14ac:dyDescent="0.25">
      <c r="A302" s="11">
        <v>45397</v>
      </c>
      <c r="B302" s="12">
        <v>45397.820811481484</v>
      </c>
      <c r="C302" s="13" t="s">
        <v>21</v>
      </c>
      <c r="D302" s="13"/>
      <c r="E302" s="13">
        <v>25</v>
      </c>
      <c r="F302" s="13" t="s">
        <v>35</v>
      </c>
      <c r="G302" s="13">
        <f>WEEKDAY(index!$A302,2)</f>
        <v>1</v>
      </c>
      <c r="H302" s="13">
        <f>HOUR(index!$B302)</f>
        <v>19</v>
      </c>
      <c r="I302" s="14">
        <f>MONTH(index!$A302)</f>
        <v>4</v>
      </c>
      <c r="M302" s="22" t="s">
        <v>302</v>
      </c>
      <c r="N302" s="14">
        <f>COUNTIF(index!$D$2:$D$897, M302:M639)</f>
        <v>1</v>
      </c>
    </row>
    <row r="303" spans="1:14" x14ac:dyDescent="0.25">
      <c r="A303" s="15">
        <v>45398</v>
      </c>
      <c r="B303" s="16">
        <v>45398.447105405095</v>
      </c>
      <c r="C303" s="17" t="s">
        <v>21</v>
      </c>
      <c r="D303" s="17"/>
      <c r="E303" s="17">
        <v>35</v>
      </c>
      <c r="F303" s="17" t="s">
        <v>14</v>
      </c>
      <c r="G303" s="17">
        <f>WEEKDAY(index!$A303,2)</f>
        <v>2</v>
      </c>
      <c r="H303" s="17">
        <f>HOUR(index!$B303)</f>
        <v>10</v>
      </c>
      <c r="I303" s="18">
        <f>MONTH(index!$A303)</f>
        <v>4</v>
      </c>
      <c r="M303" s="22" t="s">
        <v>303</v>
      </c>
      <c r="N303" s="18">
        <f>COUNTIF(index!$D$2:$D$897, M303:M640)</f>
        <v>1</v>
      </c>
    </row>
    <row r="304" spans="1:14" x14ac:dyDescent="0.25">
      <c r="A304" s="11">
        <v>45398</v>
      </c>
      <c r="B304" s="12">
        <v>45398.448908634258</v>
      </c>
      <c r="C304" s="13" t="s">
        <v>3</v>
      </c>
      <c r="D304" s="13" t="s">
        <v>130</v>
      </c>
      <c r="E304" s="13">
        <v>33.799999999999997</v>
      </c>
      <c r="F304" s="13" t="s">
        <v>14</v>
      </c>
      <c r="G304" s="13">
        <f>WEEKDAY(index!$A304,2)</f>
        <v>2</v>
      </c>
      <c r="H304" s="13">
        <f>HOUR(index!$B304)</f>
        <v>10</v>
      </c>
      <c r="I304" s="14">
        <f>MONTH(index!$A304)</f>
        <v>4</v>
      </c>
      <c r="M304" s="22" t="s">
        <v>304</v>
      </c>
      <c r="N304" s="14">
        <f>COUNTIF(index!$D$2:$D$897, M304:M641)</f>
        <v>1</v>
      </c>
    </row>
    <row r="305" spans="1:14" x14ac:dyDescent="0.25">
      <c r="A305" s="15">
        <v>45398</v>
      </c>
      <c r="B305" s="16">
        <v>45398.52832957176</v>
      </c>
      <c r="C305" s="17" t="s">
        <v>3</v>
      </c>
      <c r="D305" s="17" t="s">
        <v>131</v>
      </c>
      <c r="E305" s="17">
        <v>38.700000000000003</v>
      </c>
      <c r="F305" s="17" t="s">
        <v>18</v>
      </c>
      <c r="G305" s="17">
        <f>WEEKDAY(index!$A305,2)</f>
        <v>2</v>
      </c>
      <c r="H305" s="17">
        <f>HOUR(index!$B305)</f>
        <v>12</v>
      </c>
      <c r="I305" s="18">
        <f>MONTH(index!$A305)</f>
        <v>4</v>
      </c>
      <c r="M305" s="22" t="s">
        <v>305</v>
      </c>
      <c r="N305" s="18">
        <f>COUNTIF(index!$D$2:$D$897, M305:M642)</f>
        <v>1</v>
      </c>
    </row>
    <row r="306" spans="1:14" x14ac:dyDescent="0.25">
      <c r="A306" s="11">
        <v>45398</v>
      </c>
      <c r="B306" s="12">
        <v>45398.536200810187</v>
      </c>
      <c r="C306" s="13" t="s">
        <v>3</v>
      </c>
      <c r="D306" s="13" t="s">
        <v>78</v>
      </c>
      <c r="E306" s="13">
        <v>28.9</v>
      </c>
      <c r="F306" s="13" t="s">
        <v>28</v>
      </c>
      <c r="G306" s="13">
        <f>WEEKDAY(index!$A306,2)</f>
        <v>2</v>
      </c>
      <c r="H306" s="13">
        <f>HOUR(index!$B306)</f>
        <v>12</v>
      </c>
      <c r="I306" s="14">
        <f>MONTH(index!$A306)</f>
        <v>4</v>
      </c>
      <c r="M306" s="22" t="s">
        <v>306</v>
      </c>
      <c r="N306" s="14">
        <f>COUNTIF(index!$D$2:$D$897, M306:M643)</f>
        <v>1</v>
      </c>
    </row>
    <row r="307" spans="1:14" x14ac:dyDescent="0.25">
      <c r="A307" s="15">
        <v>45398</v>
      </c>
      <c r="B307" s="16">
        <v>45398.627278807871</v>
      </c>
      <c r="C307" s="17" t="s">
        <v>3</v>
      </c>
      <c r="D307" s="17" t="s">
        <v>132</v>
      </c>
      <c r="E307" s="17">
        <v>28.9</v>
      </c>
      <c r="F307" s="17" t="s">
        <v>11</v>
      </c>
      <c r="G307" s="17">
        <f>WEEKDAY(index!$A307,2)</f>
        <v>2</v>
      </c>
      <c r="H307" s="17">
        <f>HOUR(index!$B307)</f>
        <v>15</v>
      </c>
      <c r="I307" s="18">
        <f>MONTH(index!$A307)</f>
        <v>4</v>
      </c>
      <c r="M307" s="23" t="s">
        <v>307</v>
      </c>
      <c r="N307" s="18">
        <f>COUNTIF(index!$D$2:$D$897, M307:M644)</f>
        <v>1</v>
      </c>
    </row>
    <row r="308" spans="1:14" x14ac:dyDescent="0.25">
      <c r="A308" s="11">
        <v>45398</v>
      </c>
      <c r="B308" s="12">
        <v>45398.737548703706</v>
      </c>
      <c r="C308" s="13" t="s">
        <v>3</v>
      </c>
      <c r="D308" s="13" t="s">
        <v>37</v>
      </c>
      <c r="E308" s="13">
        <v>33.799999999999997</v>
      </c>
      <c r="F308" s="13" t="s">
        <v>14</v>
      </c>
      <c r="G308" s="13">
        <f>WEEKDAY(index!$A308,2)</f>
        <v>2</v>
      </c>
      <c r="H308" s="13">
        <f>HOUR(index!$B308)</f>
        <v>17</v>
      </c>
      <c r="I308" s="14">
        <f>MONTH(index!$A308)</f>
        <v>4</v>
      </c>
      <c r="M308" s="22" t="s">
        <v>308</v>
      </c>
      <c r="N308" s="14">
        <f>COUNTIF(index!$D$2:$D$897, M308:M645)</f>
        <v>1</v>
      </c>
    </row>
    <row r="309" spans="1:14" x14ac:dyDescent="0.25">
      <c r="A309" s="15">
        <v>45398</v>
      </c>
      <c r="B309" s="16">
        <v>45398.738460185188</v>
      </c>
      <c r="C309" s="17" t="s">
        <v>3</v>
      </c>
      <c r="D309" s="17" t="s">
        <v>19</v>
      </c>
      <c r="E309" s="17">
        <v>38.700000000000003</v>
      </c>
      <c r="F309" s="17" t="s">
        <v>43</v>
      </c>
      <c r="G309" s="17">
        <f>WEEKDAY(index!$A309,2)</f>
        <v>2</v>
      </c>
      <c r="H309" s="17">
        <f>HOUR(index!$B309)</f>
        <v>17</v>
      </c>
      <c r="I309" s="18">
        <f>MONTH(index!$A309)</f>
        <v>4</v>
      </c>
      <c r="M309" s="23" t="s">
        <v>310</v>
      </c>
      <c r="N309" s="18">
        <f>COUNTIF(index!$D$2:$D$897, M309:M646)</f>
        <v>1</v>
      </c>
    </row>
    <row r="310" spans="1:14" x14ac:dyDescent="0.25">
      <c r="A310" s="11">
        <v>45398</v>
      </c>
      <c r="B310" s="12">
        <v>45398.756311030091</v>
      </c>
      <c r="C310" s="13" t="s">
        <v>3</v>
      </c>
      <c r="D310" s="13" t="s">
        <v>64</v>
      </c>
      <c r="E310" s="13">
        <v>38.700000000000003</v>
      </c>
      <c r="F310" s="13" t="s">
        <v>18</v>
      </c>
      <c r="G310" s="13">
        <f>WEEKDAY(index!$A310,2)</f>
        <v>2</v>
      </c>
      <c r="H310" s="13">
        <f>HOUR(index!$B310)</f>
        <v>18</v>
      </c>
      <c r="I310" s="14">
        <f>MONTH(index!$A310)</f>
        <v>4</v>
      </c>
      <c r="M310" s="22" t="s">
        <v>311</v>
      </c>
      <c r="N310" s="14">
        <f>COUNTIF(index!$D$2:$D$897, M310:M647)</f>
        <v>1</v>
      </c>
    </row>
    <row r="311" spans="1:14" x14ac:dyDescent="0.25">
      <c r="A311" s="15">
        <v>45399</v>
      </c>
      <c r="B311" s="16">
        <v>45399.564580925929</v>
      </c>
      <c r="C311" s="17" t="s">
        <v>3</v>
      </c>
      <c r="D311" s="17" t="s">
        <v>23</v>
      </c>
      <c r="E311" s="17">
        <v>28.9</v>
      </c>
      <c r="F311" s="17" t="s">
        <v>11</v>
      </c>
      <c r="G311" s="17">
        <f>WEEKDAY(index!$A311,2)</f>
        <v>3</v>
      </c>
      <c r="H311" s="17">
        <f>HOUR(index!$B311)</f>
        <v>13</v>
      </c>
      <c r="I311" s="18">
        <f>MONTH(index!$A311)</f>
        <v>4</v>
      </c>
      <c r="M311" s="22" t="s">
        <v>312</v>
      </c>
      <c r="N311" s="18">
        <f>COUNTIF(index!$D$2:$D$897, M311:M648)</f>
        <v>1</v>
      </c>
    </row>
    <row r="312" spans="1:14" x14ac:dyDescent="0.25">
      <c r="A312" s="11">
        <v>45399</v>
      </c>
      <c r="B312" s="12">
        <v>45399.572224317133</v>
      </c>
      <c r="C312" s="13" t="s">
        <v>3</v>
      </c>
      <c r="D312" s="13" t="s">
        <v>133</v>
      </c>
      <c r="E312" s="13">
        <v>24</v>
      </c>
      <c r="F312" s="13" t="s">
        <v>35</v>
      </c>
      <c r="G312" s="13">
        <f>WEEKDAY(index!$A312,2)</f>
        <v>3</v>
      </c>
      <c r="H312" s="13">
        <f>HOUR(index!$B312)</f>
        <v>13</v>
      </c>
      <c r="I312" s="14">
        <f>MONTH(index!$A312)</f>
        <v>4</v>
      </c>
      <c r="M312" s="22" t="s">
        <v>315</v>
      </c>
      <c r="N312" s="14">
        <f>COUNTIF(index!$D$2:$D$897, M312:M649)</f>
        <v>1</v>
      </c>
    </row>
    <row r="313" spans="1:14" x14ac:dyDescent="0.25">
      <c r="A313" s="15">
        <v>45399</v>
      </c>
      <c r="B313" s="16">
        <v>45399.675975810183</v>
      </c>
      <c r="C313" s="17" t="s">
        <v>21</v>
      </c>
      <c r="D313" s="17"/>
      <c r="E313" s="17">
        <v>40</v>
      </c>
      <c r="F313" s="17" t="s">
        <v>43</v>
      </c>
      <c r="G313" s="17">
        <f>WEEKDAY(index!$A313,2)</f>
        <v>3</v>
      </c>
      <c r="H313" s="17">
        <f>HOUR(index!$B313)</f>
        <v>16</v>
      </c>
      <c r="I313" s="18">
        <f>MONTH(index!$A313)</f>
        <v>4</v>
      </c>
      <c r="M313" s="22" t="s">
        <v>316</v>
      </c>
      <c r="N313" s="18">
        <f>COUNTIF(index!$D$2:$D$897, M313:M650)</f>
        <v>1</v>
      </c>
    </row>
    <row r="314" spans="1:14" x14ac:dyDescent="0.25">
      <c r="A314" s="11">
        <v>45399</v>
      </c>
      <c r="B314" s="12">
        <v>45399.709434594908</v>
      </c>
      <c r="C314" s="13" t="s">
        <v>3</v>
      </c>
      <c r="D314" s="13" t="s">
        <v>134</v>
      </c>
      <c r="E314" s="13">
        <v>38.700000000000003</v>
      </c>
      <c r="F314" s="13" t="s">
        <v>43</v>
      </c>
      <c r="G314" s="13">
        <f>WEEKDAY(index!$A314,2)</f>
        <v>3</v>
      </c>
      <c r="H314" s="13">
        <f>HOUR(index!$B314)</f>
        <v>17</v>
      </c>
      <c r="I314" s="14">
        <f>MONTH(index!$A314)</f>
        <v>4</v>
      </c>
      <c r="M314" s="22" t="s">
        <v>319</v>
      </c>
      <c r="N314" s="14">
        <f>COUNTIF(index!$D$2:$D$897, M314:M651)</f>
        <v>1</v>
      </c>
    </row>
    <row r="315" spans="1:14" x14ac:dyDescent="0.25">
      <c r="A315" s="15">
        <v>45399</v>
      </c>
      <c r="B315" s="16">
        <v>45399.710193136576</v>
      </c>
      <c r="C315" s="17" t="s">
        <v>3</v>
      </c>
      <c r="D315" s="17" t="s">
        <v>134</v>
      </c>
      <c r="E315" s="17">
        <v>38.700000000000003</v>
      </c>
      <c r="F315" s="17" t="s">
        <v>43</v>
      </c>
      <c r="G315" s="17">
        <f>WEEKDAY(index!$A315,2)</f>
        <v>3</v>
      </c>
      <c r="H315" s="17">
        <f>HOUR(index!$B315)</f>
        <v>17</v>
      </c>
      <c r="I315" s="18">
        <f>MONTH(index!$A315)</f>
        <v>4</v>
      </c>
      <c r="M315" s="22" t="s">
        <v>320</v>
      </c>
      <c r="N315" s="18">
        <f>COUNTIF(index!$D$2:$D$897, M315:M652)</f>
        <v>1</v>
      </c>
    </row>
    <row r="316" spans="1:14" x14ac:dyDescent="0.25">
      <c r="A316" s="11">
        <v>45399</v>
      </c>
      <c r="B316" s="12">
        <v>45399.759759594905</v>
      </c>
      <c r="C316" s="13" t="s">
        <v>3</v>
      </c>
      <c r="D316" s="13" t="s">
        <v>135</v>
      </c>
      <c r="E316" s="13">
        <v>28.9</v>
      </c>
      <c r="F316" s="13" t="s">
        <v>28</v>
      </c>
      <c r="G316" s="13">
        <f>WEEKDAY(index!$A316,2)</f>
        <v>3</v>
      </c>
      <c r="H316" s="13">
        <f>HOUR(index!$B316)</f>
        <v>18</v>
      </c>
      <c r="I316" s="14">
        <f>MONTH(index!$A316)</f>
        <v>4</v>
      </c>
      <c r="M316" s="22" t="s">
        <v>321</v>
      </c>
      <c r="N316" s="14">
        <f>COUNTIF(index!$D$2:$D$897, M316:M653)</f>
        <v>1</v>
      </c>
    </row>
    <row r="317" spans="1:14" x14ac:dyDescent="0.25">
      <c r="A317" s="15">
        <v>45400</v>
      </c>
      <c r="B317" s="16">
        <v>45400.471547372683</v>
      </c>
      <c r="C317" s="17" t="s">
        <v>3</v>
      </c>
      <c r="D317" s="17" t="s">
        <v>10</v>
      </c>
      <c r="E317" s="17">
        <v>28.9</v>
      </c>
      <c r="F317" s="17" t="s">
        <v>11</v>
      </c>
      <c r="G317" s="17">
        <f>WEEKDAY(index!$A317,2)</f>
        <v>4</v>
      </c>
      <c r="H317" s="17">
        <f>HOUR(index!$B317)</f>
        <v>11</v>
      </c>
      <c r="I317" s="18">
        <f>MONTH(index!$A317)</f>
        <v>4</v>
      </c>
      <c r="M317" s="23" t="s">
        <v>323</v>
      </c>
      <c r="N317" s="18">
        <f>COUNTIF(index!$D$2:$D$897, M317:M654)</f>
        <v>1</v>
      </c>
    </row>
    <row r="318" spans="1:14" x14ac:dyDescent="0.25">
      <c r="A318" s="11">
        <v>45400</v>
      </c>
      <c r="B318" s="12">
        <v>45400.47228814815</v>
      </c>
      <c r="C318" s="13" t="s">
        <v>3</v>
      </c>
      <c r="D318" s="13" t="s">
        <v>10</v>
      </c>
      <c r="E318" s="13">
        <v>28.9</v>
      </c>
      <c r="F318" s="13" t="s">
        <v>11</v>
      </c>
      <c r="G318" s="13">
        <f>WEEKDAY(index!$A318,2)</f>
        <v>4</v>
      </c>
      <c r="H318" s="13">
        <f>HOUR(index!$B318)</f>
        <v>11</v>
      </c>
      <c r="I318" s="14">
        <f>MONTH(index!$A318)</f>
        <v>4</v>
      </c>
      <c r="M318" s="22" t="s">
        <v>324</v>
      </c>
      <c r="N318" s="14">
        <f>COUNTIF(index!$D$2:$D$897, M318:M655)</f>
        <v>1</v>
      </c>
    </row>
    <row r="319" spans="1:14" x14ac:dyDescent="0.25">
      <c r="A319" s="15">
        <v>45400</v>
      </c>
      <c r="B319" s="16">
        <v>45400.575841666665</v>
      </c>
      <c r="C319" s="17" t="s">
        <v>3</v>
      </c>
      <c r="D319" s="17" t="s">
        <v>136</v>
      </c>
      <c r="E319" s="17">
        <v>33.799999999999997</v>
      </c>
      <c r="F319" s="17" t="s">
        <v>14</v>
      </c>
      <c r="G319" s="17">
        <f>WEEKDAY(index!$A319,2)</f>
        <v>4</v>
      </c>
      <c r="H319" s="17">
        <f>HOUR(index!$B319)</f>
        <v>13</v>
      </c>
      <c r="I319" s="18">
        <f>MONTH(index!$A319)</f>
        <v>4</v>
      </c>
      <c r="M319" s="22" t="s">
        <v>326</v>
      </c>
      <c r="N319" s="18">
        <f>COUNTIF(index!$D$2:$D$897, M319:M656)</f>
        <v>1</v>
      </c>
    </row>
    <row r="320" spans="1:14" x14ac:dyDescent="0.25">
      <c r="A320" s="11">
        <v>45400</v>
      </c>
      <c r="B320" s="12">
        <v>45400.576588946758</v>
      </c>
      <c r="C320" s="13" t="s">
        <v>3</v>
      </c>
      <c r="D320" s="13" t="s">
        <v>136</v>
      </c>
      <c r="E320" s="13">
        <v>28.9</v>
      </c>
      <c r="F320" s="13" t="s">
        <v>28</v>
      </c>
      <c r="G320" s="13">
        <f>WEEKDAY(index!$A320,2)</f>
        <v>4</v>
      </c>
      <c r="H320" s="13">
        <f>HOUR(index!$B320)</f>
        <v>13</v>
      </c>
      <c r="I320" s="14">
        <f>MONTH(index!$A320)</f>
        <v>4</v>
      </c>
      <c r="M320" s="22" t="s">
        <v>329</v>
      </c>
      <c r="N320" s="14">
        <f>COUNTIF(index!$D$2:$D$897, M320:M657)</f>
        <v>1</v>
      </c>
    </row>
    <row r="321" spans="1:14" x14ac:dyDescent="0.25">
      <c r="A321" s="15">
        <v>45400</v>
      </c>
      <c r="B321" s="16">
        <v>45400.607173819444</v>
      </c>
      <c r="C321" s="17" t="s">
        <v>3</v>
      </c>
      <c r="D321" s="17" t="s">
        <v>137</v>
      </c>
      <c r="E321" s="17">
        <v>38.700000000000003</v>
      </c>
      <c r="F321" s="17" t="s">
        <v>43</v>
      </c>
      <c r="G321" s="17">
        <f>WEEKDAY(index!$A321,2)</f>
        <v>4</v>
      </c>
      <c r="H321" s="17">
        <f>HOUR(index!$B321)</f>
        <v>14</v>
      </c>
      <c r="I321" s="18">
        <f>MONTH(index!$A321)</f>
        <v>4</v>
      </c>
      <c r="M321" s="23" t="s">
        <v>330</v>
      </c>
      <c r="N321" s="18">
        <f>COUNTIF(index!$D$2:$D$897, M321:M658)</f>
        <v>1</v>
      </c>
    </row>
    <row r="322" spans="1:14" x14ac:dyDescent="0.25">
      <c r="A322" s="11">
        <v>45400</v>
      </c>
      <c r="B322" s="12">
        <v>45400.608210115737</v>
      </c>
      <c r="C322" s="13" t="s">
        <v>3</v>
      </c>
      <c r="D322" s="13" t="s">
        <v>137</v>
      </c>
      <c r="E322" s="13">
        <v>38.700000000000003</v>
      </c>
      <c r="F322" s="13" t="s">
        <v>7</v>
      </c>
      <c r="G322" s="13">
        <f>WEEKDAY(index!$A322,2)</f>
        <v>4</v>
      </c>
      <c r="H322" s="13">
        <f>HOUR(index!$B322)</f>
        <v>14</v>
      </c>
      <c r="I322" s="14">
        <f>MONTH(index!$A322)</f>
        <v>4</v>
      </c>
      <c r="M322" s="22" t="s">
        <v>331</v>
      </c>
      <c r="N322" s="14">
        <f>COUNTIF(index!$D$2:$D$897, M322:M659)</f>
        <v>1</v>
      </c>
    </row>
    <row r="323" spans="1:14" x14ac:dyDescent="0.25">
      <c r="A323" s="15">
        <v>45400</v>
      </c>
      <c r="B323" s="16">
        <v>45400.739071655094</v>
      </c>
      <c r="C323" s="17" t="s">
        <v>3</v>
      </c>
      <c r="D323" s="17" t="s">
        <v>83</v>
      </c>
      <c r="E323" s="17">
        <v>38.700000000000003</v>
      </c>
      <c r="F323" s="17" t="s">
        <v>7</v>
      </c>
      <c r="G323" s="17">
        <f>WEEKDAY(index!$A323,2)</f>
        <v>4</v>
      </c>
      <c r="H323" s="17">
        <f>HOUR(index!$B323)</f>
        <v>17</v>
      </c>
      <c r="I323" s="18">
        <f>MONTH(index!$A323)</f>
        <v>4</v>
      </c>
      <c r="M323" s="23" t="s">
        <v>332</v>
      </c>
      <c r="N323" s="18">
        <f>COUNTIF(index!$D$2:$D$897, M323:M660)</f>
        <v>1</v>
      </c>
    </row>
    <row r="324" spans="1:14" x14ac:dyDescent="0.25">
      <c r="A324" s="11">
        <v>45400</v>
      </c>
      <c r="B324" s="12">
        <v>45400.764652141203</v>
      </c>
      <c r="C324" s="13" t="s">
        <v>3</v>
      </c>
      <c r="D324" s="13" t="s">
        <v>99</v>
      </c>
      <c r="E324" s="13">
        <v>38.700000000000003</v>
      </c>
      <c r="F324" s="13" t="s">
        <v>43</v>
      </c>
      <c r="G324" s="13">
        <f>WEEKDAY(index!$A324,2)</f>
        <v>4</v>
      </c>
      <c r="H324" s="13">
        <f>HOUR(index!$B324)</f>
        <v>18</v>
      </c>
      <c r="I324" s="14">
        <f>MONTH(index!$A324)</f>
        <v>4</v>
      </c>
      <c r="M324" s="22" t="s">
        <v>333</v>
      </c>
      <c r="N324" s="14">
        <f>COUNTIF(index!$D$2:$D$897, M324:M661)</f>
        <v>1</v>
      </c>
    </row>
    <row r="325" spans="1:14" x14ac:dyDescent="0.25">
      <c r="A325" s="15">
        <v>45400</v>
      </c>
      <c r="B325" s="16">
        <v>45400.819342511575</v>
      </c>
      <c r="C325" s="17" t="s">
        <v>3</v>
      </c>
      <c r="D325" s="17" t="s">
        <v>37</v>
      </c>
      <c r="E325" s="17">
        <v>38.700000000000003</v>
      </c>
      <c r="F325" s="17" t="s">
        <v>9</v>
      </c>
      <c r="G325" s="17">
        <f>WEEKDAY(index!$A325,2)</f>
        <v>4</v>
      </c>
      <c r="H325" s="17">
        <f>HOUR(index!$B325)</f>
        <v>19</v>
      </c>
      <c r="I325" s="18">
        <f>MONTH(index!$A325)</f>
        <v>4</v>
      </c>
      <c r="M325" s="22" t="s">
        <v>335</v>
      </c>
      <c r="N325" s="18">
        <f>COUNTIF(index!$D$2:$D$897, M325:M662)</f>
        <v>1</v>
      </c>
    </row>
    <row r="326" spans="1:14" x14ac:dyDescent="0.25">
      <c r="A326" s="11">
        <v>45400</v>
      </c>
      <c r="B326" s="12">
        <v>45400.820011041666</v>
      </c>
      <c r="C326" s="13" t="s">
        <v>3</v>
      </c>
      <c r="D326" s="13" t="s">
        <v>19</v>
      </c>
      <c r="E326" s="13">
        <v>38.700000000000003</v>
      </c>
      <c r="F326" s="13" t="s">
        <v>9</v>
      </c>
      <c r="G326" s="13">
        <f>WEEKDAY(index!$A326,2)</f>
        <v>4</v>
      </c>
      <c r="H326" s="13">
        <f>HOUR(index!$B326)</f>
        <v>19</v>
      </c>
      <c r="I326" s="14">
        <f>MONTH(index!$A326)</f>
        <v>4</v>
      </c>
      <c r="M326" s="22" t="s">
        <v>336</v>
      </c>
      <c r="N326" s="14">
        <f>COUNTIF(index!$D$2:$D$897, M326:M663)</f>
        <v>1</v>
      </c>
    </row>
    <row r="327" spans="1:14" x14ac:dyDescent="0.25">
      <c r="A327" s="15">
        <v>45401</v>
      </c>
      <c r="B327" s="16">
        <v>45401.424030717593</v>
      </c>
      <c r="C327" s="17" t="s">
        <v>3</v>
      </c>
      <c r="D327" s="17" t="s">
        <v>6</v>
      </c>
      <c r="E327" s="17">
        <v>38.700000000000003</v>
      </c>
      <c r="F327" s="17" t="s">
        <v>7</v>
      </c>
      <c r="G327" s="17">
        <f>WEEKDAY(index!$A327,2)</f>
        <v>5</v>
      </c>
      <c r="H327" s="17">
        <f>HOUR(index!$B327)</f>
        <v>10</v>
      </c>
      <c r="I327" s="18">
        <f>MONTH(index!$A327)</f>
        <v>4</v>
      </c>
      <c r="M327" s="23" t="s">
        <v>337</v>
      </c>
      <c r="N327" s="18">
        <f>COUNTIF(index!$D$2:$D$897, M327:M664)</f>
        <v>1</v>
      </c>
    </row>
    <row r="328" spans="1:14" x14ac:dyDescent="0.25">
      <c r="A328" s="11">
        <v>45401</v>
      </c>
      <c r="B328" s="12">
        <v>45401.54985935185</v>
      </c>
      <c r="C328" s="13" t="s">
        <v>3</v>
      </c>
      <c r="D328" s="13" t="s">
        <v>54</v>
      </c>
      <c r="E328" s="13">
        <v>33.799999999999997</v>
      </c>
      <c r="F328" s="13" t="s">
        <v>14</v>
      </c>
      <c r="G328" s="13">
        <f>WEEKDAY(index!$A328,2)</f>
        <v>5</v>
      </c>
      <c r="H328" s="13">
        <f>HOUR(index!$B328)</f>
        <v>13</v>
      </c>
      <c r="I328" s="14">
        <f>MONTH(index!$A328)</f>
        <v>4</v>
      </c>
      <c r="M328" s="22" t="s">
        <v>338</v>
      </c>
      <c r="N328" s="14">
        <f>COUNTIF(index!$D$2:$D$897, M328:M665)</f>
        <v>1</v>
      </c>
    </row>
    <row r="329" spans="1:14" x14ac:dyDescent="0.25">
      <c r="A329" s="15">
        <v>45401</v>
      </c>
      <c r="B329" s="16">
        <v>45401.550936064814</v>
      </c>
      <c r="C329" s="17" t="s">
        <v>3</v>
      </c>
      <c r="D329" s="17" t="s">
        <v>54</v>
      </c>
      <c r="E329" s="17">
        <v>38.700000000000003</v>
      </c>
      <c r="F329" s="17" t="s">
        <v>43</v>
      </c>
      <c r="G329" s="17">
        <f>WEEKDAY(index!$A329,2)</f>
        <v>5</v>
      </c>
      <c r="H329" s="17">
        <f>HOUR(index!$B329)</f>
        <v>13</v>
      </c>
      <c r="I329" s="18">
        <f>MONTH(index!$A329)</f>
        <v>4</v>
      </c>
      <c r="M329" s="23" t="s">
        <v>339</v>
      </c>
      <c r="N329" s="18">
        <f>COUNTIF(index!$D$2:$D$897, M329:M666)</f>
        <v>1</v>
      </c>
    </row>
    <row r="330" spans="1:14" x14ac:dyDescent="0.25">
      <c r="A330" s="11">
        <v>45401</v>
      </c>
      <c r="B330" s="12">
        <v>45401.582570185186</v>
      </c>
      <c r="C330" s="13" t="s">
        <v>3</v>
      </c>
      <c r="D330" s="13" t="s">
        <v>138</v>
      </c>
      <c r="E330" s="13">
        <v>38.700000000000003</v>
      </c>
      <c r="F330" s="13" t="s">
        <v>9</v>
      </c>
      <c r="G330" s="13">
        <f>WEEKDAY(index!$A330,2)</f>
        <v>5</v>
      </c>
      <c r="H330" s="13">
        <f>HOUR(index!$B330)</f>
        <v>13</v>
      </c>
      <c r="I330" s="14">
        <f>MONTH(index!$A330)</f>
        <v>4</v>
      </c>
      <c r="M330" s="22" t="s">
        <v>340</v>
      </c>
      <c r="N330" s="14">
        <f>COUNTIF(index!$D$2:$D$897, M330:M667)</f>
        <v>1</v>
      </c>
    </row>
    <row r="331" spans="1:14" x14ac:dyDescent="0.25">
      <c r="A331" s="15">
        <v>45401</v>
      </c>
      <c r="B331" s="16">
        <v>45401.583214004633</v>
      </c>
      <c r="C331" s="17" t="s">
        <v>3</v>
      </c>
      <c r="D331" s="17" t="s">
        <v>138</v>
      </c>
      <c r="E331" s="17">
        <v>38.700000000000003</v>
      </c>
      <c r="F331" s="17" t="s">
        <v>43</v>
      </c>
      <c r="G331" s="17">
        <f>WEEKDAY(index!$A331,2)</f>
        <v>5</v>
      </c>
      <c r="H331" s="17">
        <f>HOUR(index!$B331)</f>
        <v>13</v>
      </c>
      <c r="I331" s="18">
        <f>MONTH(index!$A331)</f>
        <v>4</v>
      </c>
      <c r="M331" s="22" t="s">
        <v>341</v>
      </c>
      <c r="N331" s="18">
        <f>COUNTIF(index!$D$2:$D$897, M331:M668)</f>
        <v>1</v>
      </c>
    </row>
    <row r="332" spans="1:14" x14ac:dyDescent="0.25">
      <c r="A332" s="11">
        <v>45401</v>
      </c>
      <c r="B332" s="12">
        <v>45401.766195729164</v>
      </c>
      <c r="C332" s="13" t="s">
        <v>3</v>
      </c>
      <c r="D332" s="13" t="s">
        <v>37</v>
      </c>
      <c r="E332" s="13">
        <v>38.700000000000003</v>
      </c>
      <c r="F332" s="13" t="s">
        <v>18</v>
      </c>
      <c r="G332" s="13">
        <f>WEEKDAY(index!$A332,2)</f>
        <v>5</v>
      </c>
      <c r="H332" s="13">
        <f>HOUR(index!$B332)</f>
        <v>18</v>
      </c>
      <c r="I332" s="14">
        <f>MONTH(index!$A332)</f>
        <v>4</v>
      </c>
      <c r="M332" s="22" t="s">
        <v>342</v>
      </c>
      <c r="N332" s="14">
        <f>COUNTIF(index!$D$2:$D$897, M332:M669)</f>
        <v>1</v>
      </c>
    </row>
    <row r="333" spans="1:14" x14ac:dyDescent="0.25">
      <c r="A333" s="15">
        <v>45401</v>
      </c>
      <c r="B333" s="16">
        <v>45401.767748148151</v>
      </c>
      <c r="C333" s="17" t="s">
        <v>3</v>
      </c>
      <c r="D333" s="17" t="s">
        <v>19</v>
      </c>
      <c r="E333" s="17">
        <v>33.799999999999997</v>
      </c>
      <c r="F333" s="17" t="s">
        <v>14</v>
      </c>
      <c r="G333" s="17">
        <f>WEEKDAY(index!$A333,2)</f>
        <v>5</v>
      </c>
      <c r="H333" s="17">
        <f>HOUR(index!$B333)</f>
        <v>18</v>
      </c>
      <c r="I333" s="18">
        <f>MONTH(index!$A333)</f>
        <v>4</v>
      </c>
      <c r="M333" s="22" t="s">
        <v>343</v>
      </c>
      <c r="N333" s="18">
        <f>COUNTIF(index!$D$2:$D$897, M333:M670)</f>
        <v>1</v>
      </c>
    </row>
    <row r="334" spans="1:14" x14ac:dyDescent="0.25">
      <c r="A334" s="11">
        <v>45402</v>
      </c>
      <c r="B334" s="12">
        <v>45402.475493993057</v>
      </c>
      <c r="C334" s="13" t="s">
        <v>21</v>
      </c>
      <c r="D334" s="13"/>
      <c r="E334" s="13">
        <v>35</v>
      </c>
      <c r="F334" s="13" t="s">
        <v>14</v>
      </c>
      <c r="G334" s="13">
        <f>WEEKDAY(index!$A334,2)</f>
        <v>6</v>
      </c>
      <c r="H334" s="13">
        <f>HOUR(index!$B334)</f>
        <v>11</v>
      </c>
      <c r="I334" s="14">
        <f>MONTH(index!$A334)</f>
        <v>4</v>
      </c>
      <c r="M334" s="22" t="s">
        <v>344</v>
      </c>
      <c r="N334" s="14">
        <f>COUNTIF(index!$D$2:$D$897, M334:M671)</f>
        <v>1</v>
      </c>
    </row>
    <row r="335" spans="1:14" x14ac:dyDescent="0.25">
      <c r="A335" s="15">
        <v>45402</v>
      </c>
      <c r="B335" s="16">
        <v>45402.505968761572</v>
      </c>
      <c r="C335" s="17" t="s">
        <v>3</v>
      </c>
      <c r="D335" s="17" t="s">
        <v>139</v>
      </c>
      <c r="E335" s="17">
        <v>33.799999999999997</v>
      </c>
      <c r="F335" s="17" t="s">
        <v>14</v>
      </c>
      <c r="G335" s="17">
        <f>WEEKDAY(index!$A335,2)</f>
        <v>6</v>
      </c>
      <c r="H335" s="17">
        <f>HOUR(index!$B335)</f>
        <v>12</v>
      </c>
      <c r="I335" s="18">
        <f>MONTH(index!$A335)</f>
        <v>4</v>
      </c>
      <c r="M335" s="22" t="s">
        <v>345</v>
      </c>
      <c r="N335" s="18">
        <f>COUNTIF(index!$D$2:$D$897, M335:M672)</f>
        <v>1</v>
      </c>
    </row>
    <row r="336" spans="1:14" x14ac:dyDescent="0.25">
      <c r="A336" s="11">
        <v>45402</v>
      </c>
      <c r="B336" s="12">
        <v>45402.506743796293</v>
      </c>
      <c r="C336" s="13" t="s">
        <v>3</v>
      </c>
      <c r="D336" s="13" t="s">
        <v>139</v>
      </c>
      <c r="E336" s="13">
        <v>33.799999999999997</v>
      </c>
      <c r="F336" s="13" t="s">
        <v>14</v>
      </c>
      <c r="G336" s="13">
        <f>WEEKDAY(index!$A336,2)</f>
        <v>6</v>
      </c>
      <c r="H336" s="13">
        <f>HOUR(index!$B336)</f>
        <v>12</v>
      </c>
      <c r="I336" s="14">
        <f>MONTH(index!$A336)</f>
        <v>4</v>
      </c>
      <c r="M336" s="22" t="s">
        <v>346</v>
      </c>
      <c r="N336" s="14">
        <f>COUNTIF(index!$D$2:$D$897, M336:M673)</f>
        <v>1</v>
      </c>
    </row>
    <row r="337" spans="1:14" x14ac:dyDescent="0.25">
      <c r="A337" s="15">
        <v>45402</v>
      </c>
      <c r="B337" s="16">
        <v>45402.547654837967</v>
      </c>
      <c r="C337" s="17" t="s">
        <v>3</v>
      </c>
      <c r="D337" s="17" t="s">
        <v>132</v>
      </c>
      <c r="E337" s="17">
        <v>28.9</v>
      </c>
      <c r="F337" s="17" t="s">
        <v>11</v>
      </c>
      <c r="G337" s="17">
        <f>WEEKDAY(index!$A337,2)</f>
        <v>6</v>
      </c>
      <c r="H337" s="17">
        <f>HOUR(index!$B337)</f>
        <v>13</v>
      </c>
      <c r="I337" s="18">
        <f>MONTH(index!$A337)</f>
        <v>4</v>
      </c>
      <c r="M337" s="22" t="s">
        <v>350</v>
      </c>
      <c r="N337" s="18">
        <f>COUNTIF(index!$D$2:$D$897, M337:M674)</f>
        <v>1</v>
      </c>
    </row>
    <row r="338" spans="1:14" x14ac:dyDescent="0.25">
      <c r="A338" s="11">
        <v>45402</v>
      </c>
      <c r="B338" s="12">
        <v>45402.548471122682</v>
      </c>
      <c r="C338" s="13" t="s">
        <v>3</v>
      </c>
      <c r="D338" s="13" t="s">
        <v>132</v>
      </c>
      <c r="E338" s="13">
        <v>33.799999999999997</v>
      </c>
      <c r="F338" s="13" t="s">
        <v>14</v>
      </c>
      <c r="G338" s="13">
        <f>WEEKDAY(index!$A338,2)</f>
        <v>6</v>
      </c>
      <c r="H338" s="13">
        <f>HOUR(index!$B338)</f>
        <v>13</v>
      </c>
      <c r="I338" s="14">
        <f>MONTH(index!$A338)</f>
        <v>4</v>
      </c>
      <c r="M338" s="22" t="s">
        <v>351</v>
      </c>
      <c r="N338" s="14">
        <f>COUNTIF(index!$D$2:$D$897, M338:M675)</f>
        <v>1</v>
      </c>
    </row>
    <row r="339" spans="1:14" x14ac:dyDescent="0.25">
      <c r="A339" s="15">
        <v>45402</v>
      </c>
      <c r="B339" s="16">
        <v>45402.549249432872</v>
      </c>
      <c r="C339" s="17" t="s">
        <v>3</v>
      </c>
      <c r="D339" s="17" t="s">
        <v>132</v>
      </c>
      <c r="E339" s="17">
        <v>38.700000000000003</v>
      </c>
      <c r="F339" s="17" t="s">
        <v>9</v>
      </c>
      <c r="G339" s="17">
        <f>WEEKDAY(index!$A339,2)</f>
        <v>6</v>
      </c>
      <c r="H339" s="17">
        <f>HOUR(index!$B339)</f>
        <v>13</v>
      </c>
      <c r="I339" s="18">
        <f>MONTH(index!$A339)</f>
        <v>4</v>
      </c>
      <c r="M339" s="21"/>
      <c r="N339" s="7">
        <f>COUNTIF(index!$D$2:$D$897, M339:M676)</f>
        <v>0</v>
      </c>
    </row>
    <row r="340" spans="1:14" x14ac:dyDescent="0.25">
      <c r="A340" s="11">
        <v>45402</v>
      </c>
      <c r="B340" s="12">
        <v>45402.614098587961</v>
      </c>
      <c r="C340" s="13" t="s">
        <v>3</v>
      </c>
      <c r="D340" s="13" t="s">
        <v>54</v>
      </c>
      <c r="E340" s="13">
        <v>38.700000000000003</v>
      </c>
      <c r="F340" s="13" t="s">
        <v>43</v>
      </c>
      <c r="G340" s="13">
        <f>WEEKDAY(index!$A340,2)</f>
        <v>6</v>
      </c>
      <c r="H340" s="13">
        <f>HOUR(index!$B340)</f>
        <v>14</v>
      </c>
      <c r="I340" s="14">
        <f>MONTH(index!$A340)</f>
        <v>4</v>
      </c>
    </row>
    <row r="341" spans="1:14" x14ac:dyDescent="0.25">
      <c r="A341" s="15">
        <v>45402</v>
      </c>
      <c r="B341" s="16">
        <v>45402.632642708333</v>
      </c>
      <c r="C341" s="17" t="s">
        <v>3</v>
      </c>
      <c r="D341" s="17" t="s">
        <v>19</v>
      </c>
      <c r="E341" s="17">
        <v>33.799999999999997</v>
      </c>
      <c r="F341" s="17" t="s">
        <v>14</v>
      </c>
      <c r="G341" s="17">
        <f>WEEKDAY(index!$A341,2)</f>
        <v>6</v>
      </c>
      <c r="H341" s="17">
        <f>HOUR(index!$B341)</f>
        <v>15</v>
      </c>
      <c r="I341" s="18">
        <f>MONTH(index!$A341)</f>
        <v>4</v>
      </c>
    </row>
    <row r="342" spans="1:14" x14ac:dyDescent="0.25">
      <c r="A342" s="11">
        <v>45402</v>
      </c>
      <c r="B342" s="12">
        <v>45402.640749039354</v>
      </c>
      <c r="C342" s="13" t="s">
        <v>3</v>
      </c>
      <c r="D342" s="13" t="s">
        <v>23</v>
      </c>
      <c r="E342" s="13">
        <v>32.82</v>
      </c>
      <c r="F342" s="13" t="s">
        <v>14</v>
      </c>
      <c r="G342" s="13">
        <f>WEEKDAY(index!$A342,2)</f>
        <v>6</v>
      </c>
      <c r="H342" s="13">
        <f>HOUR(index!$B342)</f>
        <v>15</v>
      </c>
      <c r="I342" s="14">
        <f>MONTH(index!$A342)</f>
        <v>4</v>
      </c>
    </row>
    <row r="343" spans="1:14" x14ac:dyDescent="0.25">
      <c r="A343" s="15">
        <v>45402</v>
      </c>
      <c r="B343" s="16">
        <v>45402.65931884259</v>
      </c>
      <c r="C343" s="17" t="s">
        <v>3</v>
      </c>
      <c r="D343" s="17" t="s">
        <v>140</v>
      </c>
      <c r="E343" s="17">
        <v>32.82</v>
      </c>
      <c r="F343" s="17" t="s">
        <v>14</v>
      </c>
      <c r="G343" s="17">
        <f>WEEKDAY(index!$A343,2)</f>
        <v>6</v>
      </c>
      <c r="H343" s="17">
        <f>HOUR(index!$B343)</f>
        <v>15</v>
      </c>
      <c r="I343" s="18">
        <f>MONTH(index!$A343)</f>
        <v>4</v>
      </c>
    </row>
    <row r="344" spans="1:14" x14ac:dyDescent="0.25">
      <c r="A344" s="11">
        <v>45402</v>
      </c>
      <c r="B344" s="12">
        <v>45402.713865381942</v>
      </c>
      <c r="C344" s="13" t="s">
        <v>21</v>
      </c>
      <c r="D344" s="13"/>
      <c r="E344" s="13">
        <v>39</v>
      </c>
      <c r="F344" s="13" t="s">
        <v>18</v>
      </c>
      <c r="G344" s="13">
        <f>WEEKDAY(index!$A344,2)</f>
        <v>6</v>
      </c>
      <c r="H344" s="13">
        <f>HOUR(index!$B344)</f>
        <v>17</v>
      </c>
      <c r="I344" s="14">
        <f>MONTH(index!$A344)</f>
        <v>4</v>
      </c>
    </row>
    <row r="345" spans="1:14" x14ac:dyDescent="0.25">
      <c r="A345" s="15">
        <v>45402</v>
      </c>
      <c r="B345" s="16">
        <v>45402.76923027778</v>
      </c>
      <c r="C345" s="17" t="s">
        <v>3</v>
      </c>
      <c r="D345" s="17" t="s">
        <v>141</v>
      </c>
      <c r="E345" s="17">
        <v>37.72</v>
      </c>
      <c r="F345" s="17" t="s">
        <v>43</v>
      </c>
      <c r="G345" s="17">
        <f>WEEKDAY(index!$A345,2)</f>
        <v>6</v>
      </c>
      <c r="H345" s="17">
        <f>HOUR(index!$B345)</f>
        <v>18</v>
      </c>
      <c r="I345" s="18">
        <f>MONTH(index!$A345)</f>
        <v>4</v>
      </c>
    </row>
    <row r="346" spans="1:14" x14ac:dyDescent="0.25">
      <c r="A346" s="11">
        <v>45402</v>
      </c>
      <c r="B346" s="12">
        <v>45402.769987268519</v>
      </c>
      <c r="C346" s="13" t="s">
        <v>3</v>
      </c>
      <c r="D346" s="13" t="s">
        <v>141</v>
      </c>
      <c r="E346" s="13">
        <v>37.72</v>
      </c>
      <c r="F346" s="13" t="s">
        <v>43</v>
      </c>
      <c r="G346" s="13">
        <f>WEEKDAY(index!$A346,2)</f>
        <v>6</v>
      </c>
      <c r="H346" s="13">
        <f>HOUR(index!$B346)</f>
        <v>18</v>
      </c>
      <c r="I346" s="14">
        <f>MONTH(index!$A346)</f>
        <v>4</v>
      </c>
    </row>
    <row r="347" spans="1:14" x14ac:dyDescent="0.25">
      <c r="A347" s="15">
        <v>45402</v>
      </c>
      <c r="B347" s="16">
        <v>45402.813140243059</v>
      </c>
      <c r="C347" s="17" t="s">
        <v>3</v>
      </c>
      <c r="D347" s="17" t="s">
        <v>142</v>
      </c>
      <c r="E347" s="17">
        <v>37.72</v>
      </c>
      <c r="F347" s="17" t="s">
        <v>7</v>
      </c>
      <c r="G347" s="17">
        <f>WEEKDAY(index!$A347,2)</f>
        <v>6</v>
      </c>
      <c r="H347" s="17">
        <f>HOUR(index!$B347)</f>
        <v>19</v>
      </c>
      <c r="I347" s="18">
        <f>MONTH(index!$A347)</f>
        <v>4</v>
      </c>
    </row>
    <row r="348" spans="1:14" x14ac:dyDescent="0.25">
      <c r="A348" s="11">
        <v>45403</v>
      </c>
      <c r="B348" s="12">
        <v>45403.469973460647</v>
      </c>
      <c r="C348" s="13" t="s">
        <v>3</v>
      </c>
      <c r="D348" s="13" t="s">
        <v>6</v>
      </c>
      <c r="E348" s="13">
        <v>37.72</v>
      </c>
      <c r="F348" s="13" t="s">
        <v>7</v>
      </c>
      <c r="G348" s="13">
        <f>WEEKDAY(index!$A348,2)</f>
        <v>7</v>
      </c>
      <c r="H348" s="13">
        <f>HOUR(index!$B348)</f>
        <v>11</v>
      </c>
      <c r="I348" s="14">
        <f>MONTH(index!$A348)</f>
        <v>4</v>
      </c>
    </row>
    <row r="349" spans="1:14" x14ac:dyDescent="0.25">
      <c r="A349" s="15">
        <v>45403</v>
      </c>
      <c r="B349" s="16">
        <v>45403.594184502312</v>
      </c>
      <c r="C349" s="17" t="s">
        <v>3</v>
      </c>
      <c r="D349" s="17" t="s">
        <v>113</v>
      </c>
      <c r="E349" s="17">
        <v>27.92</v>
      </c>
      <c r="F349" s="17" t="s">
        <v>11</v>
      </c>
      <c r="G349" s="17">
        <f>WEEKDAY(index!$A349,2)</f>
        <v>7</v>
      </c>
      <c r="H349" s="17">
        <f>HOUR(index!$B349)</f>
        <v>14</v>
      </c>
      <c r="I349" s="18">
        <f>MONTH(index!$A349)</f>
        <v>4</v>
      </c>
    </row>
    <row r="350" spans="1:14" x14ac:dyDescent="0.25">
      <c r="A350" s="11">
        <v>45403</v>
      </c>
      <c r="B350" s="12">
        <v>45403.714620358798</v>
      </c>
      <c r="C350" s="13" t="s">
        <v>21</v>
      </c>
      <c r="D350" s="13"/>
      <c r="E350" s="13">
        <v>39</v>
      </c>
      <c r="F350" s="13" t="s">
        <v>43</v>
      </c>
      <c r="G350" s="13">
        <f>WEEKDAY(index!$A350,2)</f>
        <v>7</v>
      </c>
      <c r="H350" s="13">
        <f>HOUR(index!$B350)</f>
        <v>17</v>
      </c>
      <c r="I350" s="14">
        <f>MONTH(index!$A350)</f>
        <v>4</v>
      </c>
    </row>
    <row r="351" spans="1:14" x14ac:dyDescent="0.25">
      <c r="A351" s="15">
        <v>45404</v>
      </c>
      <c r="B351" s="16">
        <v>45404.464773287036</v>
      </c>
      <c r="C351" s="17" t="s">
        <v>3</v>
      </c>
      <c r="D351" s="17" t="s">
        <v>23</v>
      </c>
      <c r="E351" s="17">
        <v>27.92</v>
      </c>
      <c r="F351" s="17" t="s">
        <v>11</v>
      </c>
      <c r="G351" s="17">
        <f>WEEKDAY(index!$A351,2)</f>
        <v>1</v>
      </c>
      <c r="H351" s="17">
        <f>HOUR(index!$B351)</f>
        <v>11</v>
      </c>
      <c r="I351" s="18">
        <f>MONTH(index!$A351)</f>
        <v>4</v>
      </c>
    </row>
    <row r="352" spans="1:14" x14ac:dyDescent="0.25">
      <c r="A352" s="11">
        <v>45404</v>
      </c>
      <c r="B352" s="12">
        <v>45404.478785868057</v>
      </c>
      <c r="C352" s="13" t="s">
        <v>3</v>
      </c>
      <c r="D352" s="13" t="s">
        <v>143</v>
      </c>
      <c r="E352" s="13">
        <v>32.82</v>
      </c>
      <c r="F352" s="13" t="s">
        <v>14</v>
      </c>
      <c r="G352" s="13">
        <f>WEEKDAY(index!$A352,2)</f>
        <v>1</v>
      </c>
      <c r="H352" s="13">
        <f>HOUR(index!$B352)</f>
        <v>11</v>
      </c>
      <c r="I352" s="14">
        <f>MONTH(index!$A352)</f>
        <v>4</v>
      </c>
    </row>
    <row r="353" spans="1:9" x14ac:dyDescent="0.25">
      <c r="A353" s="15">
        <v>45404</v>
      </c>
      <c r="B353" s="16">
        <v>45404.778160000002</v>
      </c>
      <c r="C353" s="17" t="s">
        <v>21</v>
      </c>
      <c r="D353" s="17"/>
      <c r="E353" s="17">
        <v>39</v>
      </c>
      <c r="F353" s="17" t="s">
        <v>7</v>
      </c>
      <c r="G353" s="17">
        <f>WEEKDAY(index!$A353,2)</f>
        <v>1</v>
      </c>
      <c r="H353" s="17">
        <f>HOUR(index!$B353)</f>
        <v>18</v>
      </c>
      <c r="I353" s="18">
        <f>MONTH(index!$A353)</f>
        <v>4</v>
      </c>
    </row>
    <row r="354" spans="1:9" x14ac:dyDescent="0.25">
      <c r="A354" s="11">
        <v>45404</v>
      </c>
      <c r="B354" s="12">
        <v>45404.81880508102</v>
      </c>
      <c r="C354" s="13" t="s">
        <v>3</v>
      </c>
      <c r="D354" s="13" t="s">
        <v>19</v>
      </c>
      <c r="E354" s="13">
        <v>37.72</v>
      </c>
      <c r="F354" s="13" t="s">
        <v>7</v>
      </c>
      <c r="G354" s="13">
        <f>WEEKDAY(index!$A354,2)</f>
        <v>1</v>
      </c>
      <c r="H354" s="13">
        <f>HOUR(index!$B354)</f>
        <v>19</v>
      </c>
      <c r="I354" s="14">
        <f>MONTH(index!$A354)</f>
        <v>4</v>
      </c>
    </row>
    <row r="355" spans="1:9" x14ac:dyDescent="0.25">
      <c r="A355" s="15">
        <v>45404</v>
      </c>
      <c r="B355" s="16">
        <v>45404.835059780089</v>
      </c>
      <c r="C355" s="17" t="s">
        <v>21</v>
      </c>
      <c r="D355" s="17"/>
      <c r="E355" s="17">
        <v>39</v>
      </c>
      <c r="F355" s="17" t="s">
        <v>43</v>
      </c>
      <c r="G355" s="17">
        <f>WEEKDAY(index!$A355,2)</f>
        <v>1</v>
      </c>
      <c r="H355" s="17">
        <f>HOUR(index!$B355)</f>
        <v>20</v>
      </c>
      <c r="I355" s="18">
        <f>MONTH(index!$A355)</f>
        <v>4</v>
      </c>
    </row>
    <row r="356" spans="1:9" x14ac:dyDescent="0.25">
      <c r="A356" s="11">
        <v>45405</v>
      </c>
      <c r="B356" s="12">
        <v>45405.599027719909</v>
      </c>
      <c r="C356" s="13" t="s">
        <v>3</v>
      </c>
      <c r="D356" s="13" t="s">
        <v>38</v>
      </c>
      <c r="E356" s="13">
        <v>37.72</v>
      </c>
      <c r="F356" s="13" t="s">
        <v>43</v>
      </c>
      <c r="G356" s="13">
        <f>WEEKDAY(index!$A356,2)</f>
        <v>2</v>
      </c>
      <c r="H356" s="13">
        <f>HOUR(index!$B356)</f>
        <v>14</v>
      </c>
      <c r="I356" s="14">
        <f>MONTH(index!$A356)</f>
        <v>4</v>
      </c>
    </row>
    <row r="357" spans="1:9" x14ac:dyDescent="0.25">
      <c r="A357" s="15">
        <v>45405</v>
      </c>
      <c r="B357" s="16">
        <v>45405.59992064815</v>
      </c>
      <c r="C357" s="17" t="s">
        <v>3</v>
      </c>
      <c r="D357" s="17" t="s">
        <v>37</v>
      </c>
      <c r="E357" s="17">
        <v>32.82</v>
      </c>
      <c r="F357" s="17" t="s">
        <v>14</v>
      </c>
      <c r="G357" s="17">
        <f>WEEKDAY(index!$A357,2)</f>
        <v>2</v>
      </c>
      <c r="H357" s="17">
        <f>HOUR(index!$B357)</f>
        <v>14</v>
      </c>
      <c r="I357" s="18">
        <f>MONTH(index!$A357)</f>
        <v>4</v>
      </c>
    </row>
    <row r="358" spans="1:9" x14ac:dyDescent="0.25">
      <c r="A358" s="11">
        <v>45405</v>
      </c>
      <c r="B358" s="12">
        <v>45405.600665682869</v>
      </c>
      <c r="C358" s="13" t="s">
        <v>3</v>
      </c>
      <c r="D358" s="13" t="s">
        <v>19</v>
      </c>
      <c r="E358" s="13">
        <v>37.72</v>
      </c>
      <c r="F358" s="13" t="s">
        <v>43</v>
      </c>
      <c r="G358" s="13">
        <f>WEEKDAY(index!$A358,2)</f>
        <v>2</v>
      </c>
      <c r="H358" s="13">
        <f>HOUR(index!$B358)</f>
        <v>14</v>
      </c>
      <c r="I358" s="14">
        <f>MONTH(index!$A358)</f>
        <v>4</v>
      </c>
    </row>
    <row r="359" spans="1:9" x14ac:dyDescent="0.25">
      <c r="A359" s="15">
        <v>45405</v>
      </c>
      <c r="B359" s="16">
        <v>45405.821154687503</v>
      </c>
      <c r="C359" s="17" t="s">
        <v>3</v>
      </c>
      <c r="D359" s="17" t="s">
        <v>144</v>
      </c>
      <c r="E359" s="17">
        <v>32.82</v>
      </c>
      <c r="F359" s="17" t="s">
        <v>14</v>
      </c>
      <c r="G359" s="17">
        <f>WEEKDAY(index!$A359,2)</f>
        <v>2</v>
      </c>
      <c r="H359" s="17">
        <f>HOUR(index!$B359)</f>
        <v>19</v>
      </c>
      <c r="I359" s="18">
        <f>MONTH(index!$A359)</f>
        <v>4</v>
      </c>
    </row>
    <row r="360" spans="1:9" x14ac:dyDescent="0.25">
      <c r="A360" s="11">
        <v>45405</v>
      </c>
      <c r="B360" s="12">
        <v>45405.821831412039</v>
      </c>
      <c r="C360" s="13" t="s">
        <v>3</v>
      </c>
      <c r="D360" s="13" t="s">
        <v>144</v>
      </c>
      <c r="E360" s="13">
        <v>32.82</v>
      </c>
      <c r="F360" s="13" t="s">
        <v>14</v>
      </c>
      <c r="G360" s="13">
        <f>WEEKDAY(index!$A360,2)</f>
        <v>2</v>
      </c>
      <c r="H360" s="13">
        <f>HOUR(index!$B360)</f>
        <v>19</v>
      </c>
      <c r="I360" s="14">
        <f>MONTH(index!$A360)</f>
        <v>4</v>
      </c>
    </row>
    <row r="361" spans="1:9" x14ac:dyDescent="0.25">
      <c r="A361" s="15">
        <v>45406</v>
      </c>
      <c r="B361" s="16">
        <v>45406.430304930553</v>
      </c>
      <c r="C361" s="17" t="s">
        <v>3</v>
      </c>
      <c r="D361" s="17" t="s">
        <v>6</v>
      </c>
      <c r="E361" s="17">
        <v>37.72</v>
      </c>
      <c r="F361" s="17" t="s">
        <v>7</v>
      </c>
      <c r="G361" s="17">
        <f>WEEKDAY(index!$A361,2)</f>
        <v>3</v>
      </c>
      <c r="H361" s="17">
        <f>HOUR(index!$B361)</f>
        <v>10</v>
      </c>
      <c r="I361" s="18">
        <f>MONTH(index!$A361)</f>
        <v>4</v>
      </c>
    </row>
    <row r="362" spans="1:9" x14ac:dyDescent="0.25">
      <c r="A362" s="11">
        <v>45406</v>
      </c>
      <c r="B362" s="12">
        <v>45406.43156582176</v>
      </c>
      <c r="C362" s="13" t="s">
        <v>3</v>
      </c>
      <c r="D362" s="13" t="s">
        <v>145</v>
      </c>
      <c r="E362" s="13">
        <v>32.82</v>
      </c>
      <c r="F362" s="13" t="s">
        <v>14</v>
      </c>
      <c r="G362" s="13">
        <f>WEEKDAY(index!$A362,2)</f>
        <v>3</v>
      </c>
      <c r="H362" s="13">
        <f>HOUR(index!$B362)</f>
        <v>10</v>
      </c>
      <c r="I362" s="14">
        <f>MONTH(index!$A362)</f>
        <v>4</v>
      </c>
    </row>
    <row r="363" spans="1:9" x14ac:dyDescent="0.25">
      <c r="A363" s="15">
        <v>45406</v>
      </c>
      <c r="B363" s="16">
        <v>45406.474839143521</v>
      </c>
      <c r="C363" s="17" t="s">
        <v>3</v>
      </c>
      <c r="D363" s="17" t="s">
        <v>146</v>
      </c>
      <c r="E363" s="17">
        <v>32.82</v>
      </c>
      <c r="F363" s="17" t="s">
        <v>14</v>
      </c>
      <c r="G363" s="17">
        <f>WEEKDAY(index!$A363,2)</f>
        <v>3</v>
      </c>
      <c r="H363" s="17">
        <f>HOUR(index!$B363)</f>
        <v>11</v>
      </c>
      <c r="I363" s="18">
        <f>MONTH(index!$A363)</f>
        <v>4</v>
      </c>
    </row>
    <row r="364" spans="1:9" x14ac:dyDescent="0.25">
      <c r="A364" s="11">
        <v>45406</v>
      </c>
      <c r="B364" s="12">
        <v>45406.481554942133</v>
      </c>
      <c r="C364" s="13" t="s">
        <v>3</v>
      </c>
      <c r="D364" s="13" t="s">
        <v>147</v>
      </c>
      <c r="E364" s="13">
        <v>32.82</v>
      </c>
      <c r="F364" s="13" t="s">
        <v>14</v>
      </c>
      <c r="G364" s="13">
        <f>WEEKDAY(index!$A364,2)</f>
        <v>3</v>
      </c>
      <c r="H364" s="13">
        <f>HOUR(index!$B364)</f>
        <v>11</v>
      </c>
      <c r="I364" s="14">
        <f>MONTH(index!$A364)</f>
        <v>4</v>
      </c>
    </row>
    <row r="365" spans="1:9" x14ac:dyDescent="0.25">
      <c r="A365" s="15">
        <v>45406</v>
      </c>
      <c r="B365" s="16">
        <v>45406.527190949077</v>
      </c>
      <c r="C365" s="17" t="s">
        <v>3</v>
      </c>
      <c r="D365" s="17" t="s">
        <v>73</v>
      </c>
      <c r="E365" s="17">
        <v>32.82</v>
      </c>
      <c r="F365" s="17" t="s">
        <v>14</v>
      </c>
      <c r="G365" s="17">
        <f>WEEKDAY(index!$A365,2)</f>
        <v>3</v>
      </c>
      <c r="H365" s="17">
        <f>HOUR(index!$B365)</f>
        <v>12</v>
      </c>
      <c r="I365" s="18">
        <f>MONTH(index!$A365)</f>
        <v>4</v>
      </c>
    </row>
    <row r="366" spans="1:9" x14ac:dyDescent="0.25">
      <c r="A366" s="11">
        <v>45406</v>
      </c>
      <c r="B366" s="12">
        <v>45406.693835914353</v>
      </c>
      <c r="C366" s="13" t="s">
        <v>3</v>
      </c>
      <c r="D366" s="13" t="s">
        <v>19</v>
      </c>
      <c r="E366" s="13">
        <v>32.82</v>
      </c>
      <c r="F366" s="13" t="s">
        <v>14</v>
      </c>
      <c r="G366" s="13">
        <f>WEEKDAY(index!$A366,2)</f>
        <v>3</v>
      </c>
      <c r="H366" s="13">
        <f>HOUR(index!$B366)</f>
        <v>16</v>
      </c>
      <c r="I366" s="14">
        <f>MONTH(index!$A366)</f>
        <v>4</v>
      </c>
    </row>
    <row r="367" spans="1:9" x14ac:dyDescent="0.25">
      <c r="A367" s="15">
        <v>45406</v>
      </c>
      <c r="B367" s="16">
        <v>45406.819328506943</v>
      </c>
      <c r="C367" s="17" t="s">
        <v>3</v>
      </c>
      <c r="D367" s="17" t="s">
        <v>148</v>
      </c>
      <c r="E367" s="17">
        <v>32.82</v>
      </c>
      <c r="F367" s="17" t="s">
        <v>14</v>
      </c>
      <c r="G367" s="17">
        <f>WEEKDAY(index!$A367,2)</f>
        <v>3</v>
      </c>
      <c r="H367" s="17">
        <f>HOUR(index!$B367)</f>
        <v>19</v>
      </c>
      <c r="I367" s="18">
        <f>MONTH(index!$A367)</f>
        <v>4</v>
      </c>
    </row>
    <row r="368" spans="1:9" x14ac:dyDescent="0.25">
      <c r="A368" s="11">
        <v>45406</v>
      </c>
      <c r="B368" s="12">
        <v>45406.820069803238</v>
      </c>
      <c r="C368" s="13" t="s">
        <v>3</v>
      </c>
      <c r="D368" s="13" t="s">
        <v>148</v>
      </c>
      <c r="E368" s="13">
        <v>37.72</v>
      </c>
      <c r="F368" s="13" t="s">
        <v>43</v>
      </c>
      <c r="G368" s="13">
        <f>WEEKDAY(index!$A368,2)</f>
        <v>3</v>
      </c>
      <c r="H368" s="13">
        <f>HOUR(index!$B368)</f>
        <v>19</v>
      </c>
      <c r="I368" s="14">
        <f>MONTH(index!$A368)</f>
        <v>4</v>
      </c>
    </row>
    <row r="369" spans="1:9" x14ac:dyDescent="0.25">
      <c r="A369" s="15">
        <v>45407</v>
      </c>
      <c r="B369" s="16">
        <v>45407.448704363429</v>
      </c>
      <c r="C369" s="17" t="s">
        <v>3</v>
      </c>
      <c r="D369" s="17" t="s">
        <v>149</v>
      </c>
      <c r="E369" s="17">
        <v>27.92</v>
      </c>
      <c r="F369" s="17" t="s">
        <v>11</v>
      </c>
      <c r="G369" s="17">
        <f>WEEKDAY(index!$A369,2)</f>
        <v>4</v>
      </c>
      <c r="H369" s="17">
        <f>HOUR(index!$B369)</f>
        <v>10</v>
      </c>
      <c r="I369" s="18">
        <f>MONTH(index!$A369)</f>
        <v>4</v>
      </c>
    </row>
    <row r="370" spans="1:9" x14ac:dyDescent="0.25">
      <c r="A370" s="11">
        <v>45407</v>
      </c>
      <c r="B370" s="12">
        <v>45407.63781216435</v>
      </c>
      <c r="C370" s="13" t="s">
        <v>3</v>
      </c>
      <c r="D370" s="13" t="s">
        <v>19</v>
      </c>
      <c r="E370" s="13">
        <v>37.72</v>
      </c>
      <c r="F370" s="13" t="s">
        <v>7</v>
      </c>
      <c r="G370" s="13">
        <f>WEEKDAY(index!$A370,2)</f>
        <v>4</v>
      </c>
      <c r="H370" s="13">
        <f>HOUR(index!$B370)</f>
        <v>15</v>
      </c>
      <c r="I370" s="14">
        <f>MONTH(index!$A370)</f>
        <v>4</v>
      </c>
    </row>
    <row r="371" spans="1:9" x14ac:dyDescent="0.25">
      <c r="A371" s="15">
        <v>45407</v>
      </c>
      <c r="B371" s="16">
        <v>45407.715087199074</v>
      </c>
      <c r="C371" s="17" t="s">
        <v>3</v>
      </c>
      <c r="D371" s="17" t="s">
        <v>23</v>
      </c>
      <c r="E371" s="17">
        <v>27.92</v>
      </c>
      <c r="F371" s="17" t="s">
        <v>11</v>
      </c>
      <c r="G371" s="17">
        <f>WEEKDAY(index!$A371,2)</f>
        <v>4</v>
      </c>
      <c r="H371" s="17">
        <f>HOUR(index!$B371)</f>
        <v>17</v>
      </c>
      <c r="I371" s="18">
        <f>MONTH(index!$A371)</f>
        <v>4</v>
      </c>
    </row>
    <row r="372" spans="1:9" x14ac:dyDescent="0.25">
      <c r="A372" s="11">
        <v>45407</v>
      </c>
      <c r="B372" s="12">
        <v>45407.715846678242</v>
      </c>
      <c r="C372" s="13" t="s">
        <v>3</v>
      </c>
      <c r="D372" s="13" t="s">
        <v>23</v>
      </c>
      <c r="E372" s="13">
        <v>27.92</v>
      </c>
      <c r="F372" s="13" t="s">
        <v>11</v>
      </c>
      <c r="G372" s="13">
        <f>WEEKDAY(index!$A372,2)</f>
        <v>4</v>
      </c>
      <c r="H372" s="13">
        <f>HOUR(index!$B372)</f>
        <v>17</v>
      </c>
      <c r="I372" s="14">
        <f>MONTH(index!$A372)</f>
        <v>4</v>
      </c>
    </row>
    <row r="373" spans="1:9" x14ac:dyDescent="0.25">
      <c r="A373" s="15">
        <v>45408</v>
      </c>
      <c r="B373" s="16">
        <v>45408.425585856479</v>
      </c>
      <c r="C373" s="17" t="s">
        <v>3</v>
      </c>
      <c r="D373" s="17" t="s">
        <v>6</v>
      </c>
      <c r="E373" s="17">
        <v>37.72</v>
      </c>
      <c r="F373" s="17" t="s">
        <v>7</v>
      </c>
      <c r="G373" s="17">
        <f>WEEKDAY(index!$A373,2)</f>
        <v>5</v>
      </c>
      <c r="H373" s="17">
        <f>HOUR(index!$B373)</f>
        <v>10</v>
      </c>
      <c r="I373" s="18">
        <f>MONTH(index!$A373)</f>
        <v>4</v>
      </c>
    </row>
    <row r="374" spans="1:9" x14ac:dyDescent="0.25">
      <c r="A374" s="11">
        <v>45408</v>
      </c>
      <c r="B374" s="12">
        <v>45408.501048379629</v>
      </c>
      <c r="C374" s="13" t="s">
        <v>3</v>
      </c>
      <c r="D374" s="13" t="s">
        <v>150</v>
      </c>
      <c r="E374" s="13">
        <v>37.72</v>
      </c>
      <c r="F374" s="13" t="s">
        <v>7</v>
      </c>
      <c r="G374" s="13">
        <f>WEEKDAY(index!$A374,2)</f>
        <v>5</v>
      </c>
      <c r="H374" s="13">
        <f>HOUR(index!$B374)</f>
        <v>12</v>
      </c>
      <c r="I374" s="14">
        <f>MONTH(index!$A374)</f>
        <v>4</v>
      </c>
    </row>
    <row r="375" spans="1:9" x14ac:dyDescent="0.25">
      <c r="A375" s="15">
        <v>45408</v>
      </c>
      <c r="B375" s="16">
        <v>45408.563521956021</v>
      </c>
      <c r="C375" s="17" t="s">
        <v>3</v>
      </c>
      <c r="D375" s="17" t="s">
        <v>151</v>
      </c>
      <c r="E375" s="17">
        <v>37.72</v>
      </c>
      <c r="F375" s="17" t="s">
        <v>43</v>
      </c>
      <c r="G375" s="17">
        <f>WEEKDAY(index!$A375,2)</f>
        <v>5</v>
      </c>
      <c r="H375" s="17">
        <f>HOUR(index!$B375)</f>
        <v>13</v>
      </c>
      <c r="I375" s="18">
        <f>MONTH(index!$A375)</f>
        <v>4</v>
      </c>
    </row>
    <row r="376" spans="1:9" x14ac:dyDescent="0.25">
      <c r="A376" s="11">
        <v>45408</v>
      </c>
      <c r="B376" s="12">
        <v>45408.647631828702</v>
      </c>
      <c r="C376" s="13" t="s">
        <v>3</v>
      </c>
      <c r="D376" s="13" t="s">
        <v>23</v>
      </c>
      <c r="E376" s="13">
        <v>27.92</v>
      </c>
      <c r="F376" s="13" t="s">
        <v>11</v>
      </c>
      <c r="G376" s="13">
        <f>WEEKDAY(index!$A376,2)</f>
        <v>5</v>
      </c>
      <c r="H376" s="13">
        <f>HOUR(index!$B376)</f>
        <v>15</v>
      </c>
      <c r="I376" s="14">
        <f>MONTH(index!$A376)</f>
        <v>4</v>
      </c>
    </row>
    <row r="377" spans="1:9" x14ac:dyDescent="0.25">
      <c r="A377" s="15">
        <v>45408</v>
      </c>
      <c r="B377" s="16">
        <v>45408.648300138891</v>
      </c>
      <c r="C377" s="17" t="s">
        <v>3</v>
      </c>
      <c r="D377" s="17" t="s">
        <v>23</v>
      </c>
      <c r="E377" s="17">
        <v>27.92</v>
      </c>
      <c r="F377" s="17" t="s">
        <v>11</v>
      </c>
      <c r="G377" s="17">
        <f>WEEKDAY(index!$A377,2)</f>
        <v>5</v>
      </c>
      <c r="H377" s="17">
        <f>HOUR(index!$B377)</f>
        <v>15</v>
      </c>
      <c r="I377" s="18">
        <f>MONTH(index!$A377)</f>
        <v>4</v>
      </c>
    </row>
    <row r="378" spans="1:9" x14ac:dyDescent="0.25">
      <c r="A378" s="11">
        <v>45408</v>
      </c>
      <c r="B378" s="12">
        <v>45408.682945763889</v>
      </c>
      <c r="C378" s="13" t="s">
        <v>3</v>
      </c>
      <c r="D378" s="13" t="s">
        <v>152</v>
      </c>
      <c r="E378" s="13">
        <v>27.92</v>
      </c>
      <c r="F378" s="13" t="s">
        <v>28</v>
      </c>
      <c r="G378" s="13">
        <f>WEEKDAY(index!$A378,2)</f>
        <v>5</v>
      </c>
      <c r="H378" s="13">
        <f>HOUR(index!$B378)</f>
        <v>16</v>
      </c>
      <c r="I378" s="14">
        <f>MONTH(index!$A378)</f>
        <v>4</v>
      </c>
    </row>
    <row r="379" spans="1:9" x14ac:dyDescent="0.25">
      <c r="A379" s="15">
        <v>45408</v>
      </c>
      <c r="B379" s="16">
        <v>45408.683724537033</v>
      </c>
      <c r="C379" s="17" t="s">
        <v>3</v>
      </c>
      <c r="D379" s="17" t="s">
        <v>153</v>
      </c>
      <c r="E379" s="17">
        <v>27.92</v>
      </c>
      <c r="F379" s="17" t="s">
        <v>11</v>
      </c>
      <c r="G379" s="17">
        <f>WEEKDAY(index!$A379,2)</f>
        <v>5</v>
      </c>
      <c r="H379" s="17">
        <f>HOUR(index!$B379)</f>
        <v>16</v>
      </c>
      <c r="I379" s="18">
        <f>MONTH(index!$A379)</f>
        <v>4</v>
      </c>
    </row>
    <row r="380" spans="1:9" x14ac:dyDescent="0.25">
      <c r="A380" s="11">
        <v>45408</v>
      </c>
      <c r="B380" s="12">
        <v>45408.813971203701</v>
      </c>
      <c r="C380" s="13" t="s">
        <v>3</v>
      </c>
      <c r="D380" s="13" t="s">
        <v>19</v>
      </c>
      <c r="E380" s="13">
        <v>37.72</v>
      </c>
      <c r="F380" s="13" t="s">
        <v>9</v>
      </c>
      <c r="G380" s="13">
        <f>WEEKDAY(index!$A380,2)</f>
        <v>5</v>
      </c>
      <c r="H380" s="13">
        <f>HOUR(index!$B380)</f>
        <v>19</v>
      </c>
      <c r="I380" s="14">
        <f>MONTH(index!$A380)</f>
        <v>4</v>
      </c>
    </row>
    <row r="381" spans="1:9" x14ac:dyDescent="0.25">
      <c r="A381" s="15">
        <v>45408</v>
      </c>
      <c r="B381" s="16">
        <v>45408.81493310185</v>
      </c>
      <c r="C381" s="17" t="s">
        <v>3</v>
      </c>
      <c r="D381" s="17" t="s">
        <v>19</v>
      </c>
      <c r="E381" s="17">
        <v>37.72</v>
      </c>
      <c r="F381" s="17" t="s">
        <v>18</v>
      </c>
      <c r="G381" s="17">
        <f>WEEKDAY(index!$A381,2)</f>
        <v>5</v>
      </c>
      <c r="H381" s="17">
        <f>HOUR(index!$B381)</f>
        <v>19</v>
      </c>
      <c r="I381" s="18">
        <f>MONTH(index!$A381)</f>
        <v>4</v>
      </c>
    </row>
    <row r="382" spans="1:9" x14ac:dyDescent="0.25">
      <c r="A382" s="11">
        <v>45409</v>
      </c>
      <c r="B382" s="12">
        <v>45409.64375787037</v>
      </c>
      <c r="C382" s="13" t="s">
        <v>3</v>
      </c>
      <c r="D382" s="13" t="s">
        <v>19</v>
      </c>
      <c r="E382" s="13">
        <v>37.72</v>
      </c>
      <c r="F382" s="13" t="s">
        <v>43</v>
      </c>
      <c r="G382" s="13">
        <f>WEEKDAY(index!$A382,2)</f>
        <v>6</v>
      </c>
      <c r="H382" s="13">
        <f>HOUR(index!$B382)</f>
        <v>15</v>
      </c>
      <c r="I382" s="14">
        <f>MONTH(index!$A382)</f>
        <v>4</v>
      </c>
    </row>
    <row r="383" spans="1:9" x14ac:dyDescent="0.25">
      <c r="A383" s="15">
        <v>45410</v>
      </c>
      <c r="B383" s="16">
        <v>45410.439496284722</v>
      </c>
      <c r="C383" s="17" t="s">
        <v>3</v>
      </c>
      <c r="D383" s="17" t="s">
        <v>6</v>
      </c>
      <c r="E383" s="17">
        <v>37.72</v>
      </c>
      <c r="F383" s="17" t="s">
        <v>7</v>
      </c>
      <c r="G383" s="17">
        <f>WEEKDAY(index!$A383,2)</f>
        <v>7</v>
      </c>
      <c r="H383" s="17">
        <f>HOUR(index!$B383)</f>
        <v>10</v>
      </c>
      <c r="I383" s="18">
        <f>MONTH(index!$A383)</f>
        <v>4</v>
      </c>
    </row>
    <row r="384" spans="1:9" x14ac:dyDescent="0.25">
      <c r="A384" s="11">
        <v>45410</v>
      </c>
      <c r="B384" s="12">
        <v>45410.520946168981</v>
      </c>
      <c r="C384" s="13" t="s">
        <v>3</v>
      </c>
      <c r="D384" s="13" t="s">
        <v>154</v>
      </c>
      <c r="E384" s="13">
        <v>37.72</v>
      </c>
      <c r="F384" s="13" t="s">
        <v>43</v>
      </c>
      <c r="G384" s="13">
        <f>WEEKDAY(index!$A384,2)</f>
        <v>7</v>
      </c>
      <c r="H384" s="13">
        <f>HOUR(index!$B384)</f>
        <v>12</v>
      </c>
      <c r="I384" s="14">
        <f>MONTH(index!$A384)</f>
        <v>4</v>
      </c>
    </row>
    <row r="385" spans="1:9" x14ac:dyDescent="0.25">
      <c r="A385" s="15">
        <v>45410</v>
      </c>
      <c r="B385" s="16">
        <v>45410.768845254628</v>
      </c>
      <c r="C385" s="17" t="s">
        <v>3</v>
      </c>
      <c r="D385" s="17" t="s">
        <v>23</v>
      </c>
      <c r="E385" s="17">
        <v>27.92</v>
      </c>
      <c r="F385" s="17" t="s">
        <v>11</v>
      </c>
      <c r="G385" s="17">
        <f>WEEKDAY(index!$A385,2)</f>
        <v>7</v>
      </c>
      <c r="H385" s="17">
        <f>HOUR(index!$B385)</f>
        <v>18</v>
      </c>
      <c r="I385" s="18">
        <f>MONTH(index!$A385)</f>
        <v>4</v>
      </c>
    </row>
    <row r="386" spans="1:9" x14ac:dyDescent="0.25">
      <c r="A386" s="11">
        <v>45410</v>
      </c>
      <c r="B386" s="12">
        <v>45410.769576516206</v>
      </c>
      <c r="C386" s="13" t="s">
        <v>3</v>
      </c>
      <c r="D386" s="13" t="s">
        <v>23</v>
      </c>
      <c r="E386" s="13">
        <v>27.92</v>
      </c>
      <c r="F386" s="13" t="s">
        <v>11</v>
      </c>
      <c r="G386" s="13">
        <f>WEEKDAY(index!$A386,2)</f>
        <v>7</v>
      </c>
      <c r="H386" s="13">
        <f>HOUR(index!$B386)</f>
        <v>18</v>
      </c>
      <c r="I386" s="14">
        <f>MONTH(index!$A386)</f>
        <v>4</v>
      </c>
    </row>
    <row r="387" spans="1:9" x14ac:dyDescent="0.25">
      <c r="A387" s="15">
        <v>45410</v>
      </c>
      <c r="B387" s="16">
        <v>45410.770166365743</v>
      </c>
      <c r="C387" s="17" t="s">
        <v>3</v>
      </c>
      <c r="D387" s="17" t="s">
        <v>31</v>
      </c>
      <c r="E387" s="17">
        <v>37.72</v>
      </c>
      <c r="F387" s="17" t="s">
        <v>7</v>
      </c>
      <c r="G387" s="17">
        <f>WEEKDAY(index!$A387,2)</f>
        <v>7</v>
      </c>
      <c r="H387" s="17">
        <f>HOUR(index!$B387)</f>
        <v>18</v>
      </c>
      <c r="I387" s="18">
        <f>MONTH(index!$A387)</f>
        <v>4</v>
      </c>
    </row>
    <row r="388" spans="1:9" x14ac:dyDescent="0.25">
      <c r="A388" s="11">
        <v>45411</v>
      </c>
      <c r="B388" s="12">
        <v>45411.476757766206</v>
      </c>
      <c r="C388" s="13" t="s">
        <v>3</v>
      </c>
      <c r="D388" s="13" t="s">
        <v>155</v>
      </c>
      <c r="E388" s="13">
        <v>27.92</v>
      </c>
      <c r="F388" s="13" t="s">
        <v>28</v>
      </c>
      <c r="G388" s="13">
        <f>WEEKDAY(index!$A388,2)</f>
        <v>1</v>
      </c>
      <c r="H388" s="13">
        <f>HOUR(index!$B388)</f>
        <v>11</v>
      </c>
      <c r="I388" s="14">
        <f>MONTH(index!$A388)</f>
        <v>4</v>
      </c>
    </row>
    <row r="389" spans="1:9" x14ac:dyDescent="0.25">
      <c r="A389" s="15">
        <v>45411</v>
      </c>
      <c r="B389" s="16">
        <v>45411.561075798614</v>
      </c>
      <c r="C389" s="17" t="s">
        <v>3</v>
      </c>
      <c r="D389" s="17" t="s">
        <v>10</v>
      </c>
      <c r="E389" s="17">
        <v>27.92</v>
      </c>
      <c r="F389" s="17" t="s">
        <v>11</v>
      </c>
      <c r="G389" s="17">
        <f>WEEKDAY(index!$A389,2)</f>
        <v>1</v>
      </c>
      <c r="H389" s="17">
        <f>HOUR(index!$B389)</f>
        <v>13</v>
      </c>
      <c r="I389" s="18">
        <f>MONTH(index!$A389)</f>
        <v>4</v>
      </c>
    </row>
    <row r="390" spans="1:9" x14ac:dyDescent="0.25">
      <c r="A390" s="11">
        <v>45411</v>
      </c>
      <c r="B390" s="12">
        <v>45411.56173494213</v>
      </c>
      <c r="C390" s="13" t="s">
        <v>3</v>
      </c>
      <c r="D390" s="13" t="s">
        <v>10</v>
      </c>
      <c r="E390" s="13">
        <v>27.92</v>
      </c>
      <c r="F390" s="13" t="s">
        <v>28</v>
      </c>
      <c r="G390" s="13">
        <f>WEEKDAY(index!$A390,2)</f>
        <v>1</v>
      </c>
      <c r="H390" s="13">
        <f>HOUR(index!$B390)</f>
        <v>13</v>
      </c>
      <c r="I390" s="14">
        <f>MONTH(index!$A390)</f>
        <v>4</v>
      </c>
    </row>
    <row r="391" spans="1:9" x14ac:dyDescent="0.25">
      <c r="A391" s="15">
        <v>45411</v>
      </c>
      <c r="B391" s="16">
        <v>45411.578885763891</v>
      </c>
      <c r="C391" s="17" t="s">
        <v>3</v>
      </c>
      <c r="D391" s="17" t="s">
        <v>155</v>
      </c>
      <c r="E391" s="17">
        <v>27.92</v>
      </c>
      <c r="F391" s="17" t="s">
        <v>28</v>
      </c>
      <c r="G391" s="17">
        <f>WEEKDAY(index!$A391,2)</f>
        <v>1</v>
      </c>
      <c r="H391" s="17">
        <f>HOUR(index!$B391)</f>
        <v>13</v>
      </c>
      <c r="I391" s="18">
        <f>MONTH(index!$A391)</f>
        <v>4</v>
      </c>
    </row>
    <row r="392" spans="1:9" x14ac:dyDescent="0.25">
      <c r="A392" s="11">
        <v>45411</v>
      </c>
      <c r="B392" s="12">
        <v>45411.579448576391</v>
      </c>
      <c r="C392" s="13" t="s">
        <v>3</v>
      </c>
      <c r="D392" s="13" t="s">
        <v>155</v>
      </c>
      <c r="E392" s="13">
        <v>32.82</v>
      </c>
      <c r="F392" s="13" t="s">
        <v>14</v>
      </c>
      <c r="G392" s="13">
        <f>WEEKDAY(index!$A392,2)</f>
        <v>1</v>
      </c>
      <c r="H392" s="13">
        <f>HOUR(index!$B392)</f>
        <v>13</v>
      </c>
      <c r="I392" s="14">
        <f>MONTH(index!$A392)</f>
        <v>4</v>
      </c>
    </row>
    <row r="393" spans="1:9" x14ac:dyDescent="0.25">
      <c r="A393" s="15">
        <v>45411</v>
      </c>
      <c r="B393" s="16">
        <v>45411.776254699071</v>
      </c>
      <c r="C393" s="17" t="s">
        <v>3</v>
      </c>
      <c r="D393" s="17" t="s">
        <v>154</v>
      </c>
      <c r="E393" s="17">
        <v>37.72</v>
      </c>
      <c r="F393" s="17" t="s">
        <v>43</v>
      </c>
      <c r="G393" s="17">
        <f>WEEKDAY(index!$A393,2)</f>
        <v>1</v>
      </c>
      <c r="H393" s="17">
        <f>HOUR(index!$B393)</f>
        <v>18</v>
      </c>
      <c r="I393" s="18">
        <f>MONTH(index!$A393)</f>
        <v>4</v>
      </c>
    </row>
    <row r="394" spans="1:9" x14ac:dyDescent="0.25">
      <c r="A394" s="11">
        <v>45411</v>
      </c>
      <c r="B394" s="12">
        <v>45411.800384189817</v>
      </c>
      <c r="C394" s="13" t="s">
        <v>3</v>
      </c>
      <c r="D394" s="13" t="s">
        <v>148</v>
      </c>
      <c r="E394" s="13">
        <v>37.72</v>
      </c>
      <c r="F394" s="13" t="s">
        <v>43</v>
      </c>
      <c r="G394" s="13">
        <f>WEEKDAY(index!$A394,2)</f>
        <v>1</v>
      </c>
      <c r="H394" s="13">
        <f>HOUR(index!$B394)</f>
        <v>19</v>
      </c>
      <c r="I394" s="14">
        <f>MONTH(index!$A394)</f>
        <v>4</v>
      </c>
    </row>
    <row r="395" spans="1:9" x14ac:dyDescent="0.25">
      <c r="A395" s="15">
        <v>45411</v>
      </c>
      <c r="B395" s="16">
        <v>45411.80113284722</v>
      </c>
      <c r="C395" s="17" t="s">
        <v>3</v>
      </c>
      <c r="D395" s="17" t="s">
        <v>148</v>
      </c>
      <c r="E395" s="17">
        <v>37.72</v>
      </c>
      <c r="F395" s="17" t="s">
        <v>43</v>
      </c>
      <c r="G395" s="17">
        <f>WEEKDAY(index!$A395,2)</f>
        <v>1</v>
      </c>
      <c r="H395" s="17">
        <f>HOUR(index!$B395)</f>
        <v>19</v>
      </c>
      <c r="I395" s="18">
        <f>MONTH(index!$A395)</f>
        <v>4</v>
      </c>
    </row>
    <row r="396" spans="1:9" x14ac:dyDescent="0.25">
      <c r="A396" s="11">
        <v>45412</v>
      </c>
      <c r="B396" s="12">
        <v>45412.428258020831</v>
      </c>
      <c r="C396" s="13" t="s">
        <v>3</v>
      </c>
      <c r="D396" s="13" t="s">
        <v>156</v>
      </c>
      <c r="E396" s="13">
        <v>37.72</v>
      </c>
      <c r="F396" s="13" t="s">
        <v>7</v>
      </c>
      <c r="G396" s="13">
        <f>WEEKDAY(index!$A396,2)</f>
        <v>2</v>
      </c>
      <c r="H396" s="13">
        <f>HOUR(index!$B396)</f>
        <v>10</v>
      </c>
      <c r="I396" s="14">
        <f>MONTH(index!$A396)</f>
        <v>4</v>
      </c>
    </row>
    <row r="397" spans="1:9" x14ac:dyDescent="0.25">
      <c r="A397" s="15">
        <v>45412</v>
      </c>
      <c r="B397" s="16">
        <v>45412.440882523151</v>
      </c>
      <c r="C397" s="17" t="s">
        <v>3</v>
      </c>
      <c r="D397" s="17" t="s">
        <v>156</v>
      </c>
      <c r="E397" s="17">
        <v>32.82</v>
      </c>
      <c r="F397" s="17" t="s">
        <v>14</v>
      </c>
      <c r="G397" s="17">
        <f>WEEKDAY(index!$A397,2)</f>
        <v>2</v>
      </c>
      <c r="H397" s="17">
        <f>HOUR(index!$B397)</f>
        <v>10</v>
      </c>
      <c r="I397" s="18">
        <f>MONTH(index!$A397)</f>
        <v>4</v>
      </c>
    </row>
    <row r="398" spans="1:9" x14ac:dyDescent="0.25">
      <c r="A398" s="11">
        <v>45412</v>
      </c>
      <c r="B398" s="12">
        <v>45412.441523344911</v>
      </c>
      <c r="C398" s="13" t="s">
        <v>3</v>
      </c>
      <c r="D398" s="13" t="s">
        <v>156</v>
      </c>
      <c r="E398" s="13">
        <v>32.82</v>
      </c>
      <c r="F398" s="13" t="s">
        <v>14</v>
      </c>
      <c r="G398" s="13">
        <f>WEEKDAY(index!$A398,2)</f>
        <v>2</v>
      </c>
      <c r="H398" s="13">
        <f>HOUR(index!$B398)</f>
        <v>10</v>
      </c>
      <c r="I398" s="14">
        <f>MONTH(index!$A398)</f>
        <v>4</v>
      </c>
    </row>
    <row r="399" spans="1:9" x14ac:dyDescent="0.25">
      <c r="A399" s="15">
        <v>45412</v>
      </c>
      <c r="B399" s="16">
        <v>45412.570744502314</v>
      </c>
      <c r="C399" s="17" t="s">
        <v>3</v>
      </c>
      <c r="D399" s="17" t="s">
        <v>156</v>
      </c>
      <c r="E399" s="17">
        <v>27.92</v>
      </c>
      <c r="F399" s="17" t="s">
        <v>11</v>
      </c>
      <c r="G399" s="17">
        <f>WEEKDAY(index!$A399,2)</f>
        <v>2</v>
      </c>
      <c r="H399" s="17">
        <f>HOUR(index!$B399)</f>
        <v>13</v>
      </c>
      <c r="I399" s="18">
        <f>MONTH(index!$A399)</f>
        <v>4</v>
      </c>
    </row>
    <row r="400" spans="1:9" x14ac:dyDescent="0.25">
      <c r="A400" s="11">
        <v>45412</v>
      </c>
      <c r="B400" s="12">
        <v>45412.571527511573</v>
      </c>
      <c r="C400" s="13" t="s">
        <v>3</v>
      </c>
      <c r="D400" s="13" t="s">
        <v>156</v>
      </c>
      <c r="E400" s="13">
        <v>32.82</v>
      </c>
      <c r="F400" s="13" t="s">
        <v>14</v>
      </c>
      <c r="G400" s="13">
        <f>WEEKDAY(index!$A400,2)</f>
        <v>2</v>
      </c>
      <c r="H400" s="13">
        <f>HOUR(index!$B400)</f>
        <v>13</v>
      </c>
      <c r="I400" s="14">
        <f>MONTH(index!$A400)</f>
        <v>4</v>
      </c>
    </row>
    <row r="401" spans="1:9" x14ac:dyDescent="0.25">
      <c r="A401" s="15">
        <v>45412</v>
      </c>
      <c r="B401" s="16">
        <v>45412.805071053241</v>
      </c>
      <c r="C401" s="17" t="s">
        <v>3</v>
      </c>
      <c r="D401" s="17" t="s">
        <v>156</v>
      </c>
      <c r="E401" s="17">
        <v>37.72</v>
      </c>
      <c r="F401" s="17" t="s">
        <v>43</v>
      </c>
      <c r="G401" s="17">
        <f>WEEKDAY(index!$A401,2)</f>
        <v>2</v>
      </c>
      <c r="H401" s="17">
        <f>HOUR(index!$B401)</f>
        <v>19</v>
      </c>
      <c r="I401" s="18">
        <f>MONTH(index!$A401)</f>
        <v>4</v>
      </c>
    </row>
    <row r="402" spans="1:9" x14ac:dyDescent="0.25">
      <c r="A402" s="11">
        <v>45412</v>
      </c>
      <c r="B402" s="12">
        <v>45412.812546331021</v>
      </c>
      <c r="C402" s="13" t="s">
        <v>3</v>
      </c>
      <c r="D402" s="13" t="s">
        <v>156</v>
      </c>
      <c r="E402" s="13">
        <v>32.82</v>
      </c>
      <c r="F402" s="13" t="s">
        <v>14</v>
      </c>
      <c r="G402" s="13">
        <f>WEEKDAY(index!$A402,2)</f>
        <v>2</v>
      </c>
      <c r="H402" s="13">
        <f>HOUR(index!$B402)</f>
        <v>19</v>
      </c>
      <c r="I402" s="14">
        <f>MONTH(index!$A402)</f>
        <v>4</v>
      </c>
    </row>
    <row r="403" spans="1:9" x14ac:dyDescent="0.25">
      <c r="A403" s="15">
        <v>45412</v>
      </c>
      <c r="B403" s="16">
        <v>45412.813436944445</v>
      </c>
      <c r="C403" s="17" t="s">
        <v>3</v>
      </c>
      <c r="D403" s="17" t="s">
        <v>156</v>
      </c>
      <c r="E403" s="17">
        <v>37.72</v>
      </c>
      <c r="F403" s="17" t="s">
        <v>7</v>
      </c>
      <c r="G403" s="17">
        <f>WEEKDAY(index!$A403,2)</f>
        <v>2</v>
      </c>
      <c r="H403" s="17">
        <f>HOUR(index!$B403)</f>
        <v>19</v>
      </c>
      <c r="I403" s="18">
        <f>MONTH(index!$A403)</f>
        <v>4</v>
      </c>
    </row>
    <row r="404" spans="1:9" x14ac:dyDescent="0.25">
      <c r="A404" s="11">
        <v>45414</v>
      </c>
      <c r="B404" s="12">
        <v>45414.440228541665</v>
      </c>
      <c r="C404" s="13" t="s">
        <v>3</v>
      </c>
      <c r="D404" s="13" t="s">
        <v>157</v>
      </c>
      <c r="E404" s="13">
        <v>27.92</v>
      </c>
      <c r="F404" s="13" t="s">
        <v>11</v>
      </c>
      <c r="G404" s="13">
        <f>WEEKDAY(index!$A404,2)</f>
        <v>4</v>
      </c>
      <c r="H404" s="13">
        <f>HOUR(index!$B404)</f>
        <v>10</v>
      </c>
      <c r="I404" s="14">
        <f>MONTH(index!$A404)</f>
        <v>5</v>
      </c>
    </row>
    <row r="405" spans="1:9" x14ac:dyDescent="0.25">
      <c r="A405" s="15">
        <v>45414</v>
      </c>
      <c r="B405" s="16">
        <v>45414.479132870372</v>
      </c>
      <c r="C405" s="17" t="s">
        <v>21</v>
      </c>
      <c r="D405" s="17"/>
      <c r="E405" s="17">
        <v>39</v>
      </c>
      <c r="F405" s="17" t="s">
        <v>7</v>
      </c>
      <c r="G405" s="17">
        <f>WEEKDAY(index!$A405,2)</f>
        <v>4</v>
      </c>
      <c r="H405" s="17">
        <f>HOUR(index!$B405)</f>
        <v>11</v>
      </c>
      <c r="I405" s="18">
        <f>MONTH(index!$A405)</f>
        <v>5</v>
      </c>
    </row>
    <row r="406" spans="1:9" x14ac:dyDescent="0.25">
      <c r="A406" s="11">
        <v>45414</v>
      </c>
      <c r="B406" s="12">
        <v>45414.576156226853</v>
      </c>
      <c r="C406" s="13" t="s">
        <v>3</v>
      </c>
      <c r="D406" s="13" t="s">
        <v>147</v>
      </c>
      <c r="E406" s="13">
        <v>32.82</v>
      </c>
      <c r="F406" s="13" t="s">
        <v>14</v>
      </c>
      <c r="G406" s="13">
        <f>WEEKDAY(index!$A406,2)</f>
        <v>4</v>
      </c>
      <c r="H406" s="13">
        <f>HOUR(index!$B406)</f>
        <v>13</v>
      </c>
      <c r="I406" s="14">
        <f>MONTH(index!$A406)</f>
        <v>5</v>
      </c>
    </row>
    <row r="407" spans="1:9" x14ac:dyDescent="0.25">
      <c r="A407" s="15">
        <v>45414</v>
      </c>
      <c r="B407" s="16">
        <v>45414.775256226851</v>
      </c>
      <c r="C407" s="17" t="s">
        <v>3</v>
      </c>
      <c r="D407" s="17" t="s">
        <v>158</v>
      </c>
      <c r="E407" s="17">
        <v>37.72</v>
      </c>
      <c r="F407" s="17" t="s">
        <v>43</v>
      </c>
      <c r="G407" s="17">
        <f>WEEKDAY(index!$A407,2)</f>
        <v>4</v>
      </c>
      <c r="H407" s="17">
        <f>HOUR(index!$B407)</f>
        <v>18</v>
      </c>
      <c r="I407" s="18">
        <f>MONTH(index!$A407)</f>
        <v>5</v>
      </c>
    </row>
    <row r="408" spans="1:9" x14ac:dyDescent="0.25">
      <c r="A408" s="11">
        <v>45414</v>
      </c>
      <c r="B408" s="12">
        <v>45414.77860208333</v>
      </c>
      <c r="C408" s="13" t="s">
        <v>3</v>
      </c>
      <c r="D408" s="13" t="s">
        <v>37</v>
      </c>
      <c r="E408" s="13">
        <v>32.82</v>
      </c>
      <c r="F408" s="13" t="s">
        <v>14</v>
      </c>
      <c r="G408" s="13">
        <f>WEEKDAY(index!$A408,2)</f>
        <v>4</v>
      </c>
      <c r="H408" s="13">
        <f>HOUR(index!$B408)</f>
        <v>18</v>
      </c>
      <c r="I408" s="14">
        <f>MONTH(index!$A408)</f>
        <v>5</v>
      </c>
    </row>
    <row r="409" spans="1:9" x14ac:dyDescent="0.25">
      <c r="A409" s="15">
        <v>45414</v>
      </c>
      <c r="B409" s="16">
        <v>45414.804549583336</v>
      </c>
      <c r="C409" s="17" t="s">
        <v>3</v>
      </c>
      <c r="D409" s="17" t="s">
        <v>159</v>
      </c>
      <c r="E409" s="17">
        <v>37.72</v>
      </c>
      <c r="F409" s="17" t="s">
        <v>7</v>
      </c>
      <c r="G409" s="17">
        <f>WEEKDAY(index!$A409,2)</f>
        <v>4</v>
      </c>
      <c r="H409" s="17">
        <f>HOUR(index!$B409)</f>
        <v>19</v>
      </c>
      <c r="I409" s="18">
        <f>MONTH(index!$A409)</f>
        <v>5</v>
      </c>
    </row>
    <row r="410" spans="1:9" x14ac:dyDescent="0.25">
      <c r="A410" s="11">
        <v>45414</v>
      </c>
      <c r="B410" s="12">
        <v>45414.805513414351</v>
      </c>
      <c r="C410" s="13" t="s">
        <v>3</v>
      </c>
      <c r="D410" s="13" t="s">
        <v>159</v>
      </c>
      <c r="E410" s="13">
        <v>37.72</v>
      </c>
      <c r="F410" s="13" t="s">
        <v>43</v>
      </c>
      <c r="G410" s="13">
        <f>WEEKDAY(index!$A410,2)</f>
        <v>4</v>
      </c>
      <c r="H410" s="13">
        <f>HOUR(index!$B410)</f>
        <v>19</v>
      </c>
      <c r="I410" s="14">
        <f>MONTH(index!$A410)</f>
        <v>5</v>
      </c>
    </row>
    <row r="411" spans="1:9" x14ac:dyDescent="0.25">
      <c r="A411" s="15">
        <v>45415</v>
      </c>
      <c r="B411" s="16">
        <v>45415.424923599538</v>
      </c>
      <c r="C411" s="17" t="s">
        <v>21</v>
      </c>
      <c r="D411" s="17"/>
      <c r="E411" s="17">
        <v>39</v>
      </c>
      <c r="F411" s="17" t="s">
        <v>7</v>
      </c>
      <c r="G411" s="17">
        <f>WEEKDAY(index!$A411,2)</f>
        <v>5</v>
      </c>
      <c r="H411" s="17">
        <f>HOUR(index!$B411)</f>
        <v>10</v>
      </c>
      <c r="I411" s="18">
        <f>MONTH(index!$A411)</f>
        <v>5</v>
      </c>
    </row>
    <row r="412" spans="1:9" x14ac:dyDescent="0.25">
      <c r="A412" s="11">
        <v>45415</v>
      </c>
      <c r="B412" s="12">
        <v>45415.604177349538</v>
      </c>
      <c r="C412" s="13" t="s">
        <v>3</v>
      </c>
      <c r="D412" s="13" t="s">
        <v>160</v>
      </c>
      <c r="E412" s="13">
        <v>37.72</v>
      </c>
      <c r="F412" s="13" t="s">
        <v>7</v>
      </c>
      <c r="G412" s="13">
        <f>WEEKDAY(index!$A412,2)</f>
        <v>5</v>
      </c>
      <c r="H412" s="13">
        <f>HOUR(index!$B412)</f>
        <v>14</v>
      </c>
      <c r="I412" s="14">
        <f>MONTH(index!$A412)</f>
        <v>5</v>
      </c>
    </row>
    <row r="413" spans="1:9" x14ac:dyDescent="0.25">
      <c r="A413" s="15">
        <v>45415</v>
      </c>
      <c r="B413" s="16">
        <v>45415.71070491898</v>
      </c>
      <c r="C413" s="17" t="s">
        <v>3</v>
      </c>
      <c r="D413" s="17" t="s">
        <v>161</v>
      </c>
      <c r="E413" s="17">
        <v>37.72</v>
      </c>
      <c r="F413" s="17" t="s">
        <v>7</v>
      </c>
      <c r="G413" s="17">
        <f>WEEKDAY(index!$A413,2)</f>
        <v>5</v>
      </c>
      <c r="H413" s="17">
        <f>HOUR(index!$B413)</f>
        <v>17</v>
      </c>
      <c r="I413" s="18">
        <f>MONTH(index!$A413)</f>
        <v>5</v>
      </c>
    </row>
    <row r="414" spans="1:9" x14ac:dyDescent="0.25">
      <c r="A414" s="11">
        <v>45418</v>
      </c>
      <c r="B414" s="12">
        <v>45418.420346296298</v>
      </c>
      <c r="C414" s="13" t="s">
        <v>3</v>
      </c>
      <c r="D414" s="13" t="s">
        <v>162</v>
      </c>
      <c r="E414" s="13">
        <v>27.92</v>
      </c>
      <c r="F414" s="13" t="s">
        <v>11</v>
      </c>
      <c r="G414" s="13">
        <f>WEEKDAY(index!$A414,2)</f>
        <v>1</v>
      </c>
      <c r="H414" s="13">
        <f>HOUR(index!$B414)</f>
        <v>10</v>
      </c>
      <c r="I414" s="14">
        <f>MONTH(index!$A414)</f>
        <v>5</v>
      </c>
    </row>
    <row r="415" spans="1:9" x14ac:dyDescent="0.25">
      <c r="A415" s="15">
        <v>45418</v>
      </c>
      <c r="B415" s="16">
        <v>45418.421430844908</v>
      </c>
      <c r="C415" s="17" t="s">
        <v>3</v>
      </c>
      <c r="D415" s="17" t="s">
        <v>163</v>
      </c>
      <c r="E415" s="17">
        <v>37.72</v>
      </c>
      <c r="F415" s="17" t="s">
        <v>43</v>
      </c>
      <c r="G415" s="17">
        <f>WEEKDAY(index!$A415,2)</f>
        <v>1</v>
      </c>
      <c r="H415" s="17">
        <f>HOUR(index!$B415)</f>
        <v>10</v>
      </c>
      <c r="I415" s="18">
        <f>MONTH(index!$A415)</f>
        <v>5</v>
      </c>
    </row>
    <row r="416" spans="1:9" x14ac:dyDescent="0.25">
      <c r="A416" s="11">
        <v>45418</v>
      </c>
      <c r="B416" s="12">
        <v>45418.42229008102</v>
      </c>
      <c r="C416" s="13" t="s">
        <v>3</v>
      </c>
      <c r="D416" s="13" t="s">
        <v>163</v>
      </c>
      <c r="E416" s="13">
        <v>32.82</v>
      </c>
      <c r="F416" s="13" t="s">
        <v>14</v>
      </c>
      <c r="G416" s="13">
        <f>WEEKDAY(index!$A416,2)</f>
        <v>1</v>
      </c>
      <c r="H416" s="13">
        <f>HOUR(index!$B416)</f>
        <v>10</v>
      </c>
      <c r="I416" s="14">
        <f>MONTH(index!$A416)</f>
        <v>5</v>
      </c>
    </row>
    <row r="417" spans="1:9" x14ac:dyDescent="0.25">
      <c r="A417" s="15">
        <v>45418</v>
      </c>
      <c r="B417" s="16">
        <v>45418.423008993057</v>
      </c>
      <c r="C417" s="17" t="s">
        <v>3</v>
      </c>
      <c r="D417" s="17" t="s">
        <v>164</v>
      </c>
      <c r="E417" s="17">
        <v>27.92</v>
      </c>
      <c r="F417" s="17" t="s">
        <v>11</v>
      </c>
      <c r="G417" s="17">
        <f>WEEKDAY(index!$A417,2)</f>
        <v>1</v>
      </c>
      <c r="H417" s="17">
        <f>HOUR(index!$B417)</f>
        <v>10</v>
      </c>
      <c r="I417" s="18">
        <f>MONTH(index!$A417)</f>
        <v>5</v>
      </c>
    </row>
    <row r="418" spans="1:9" x14ac:dyDescent="0.25">
      <c r="A418" s="11">
        <v>45418</v>
      </c>
      <c r="B418" s="12">
        <v>45418.443896307872</v>
      </c>
      <c r="C418" s="13" t="s">
        <v>3</v>
      </c>
      <c r="D418" s="13" t="s">
        <v>155</v>
      </c>
      <c r="E418" s="13">
        <v>27.92</v>
      </c>
      <c r="F418" s="13" t="s">
        <v>28</v>
      </c>
      <c r="G418" s="13">
        <f>WEEKDAY(index!$A418,2)</f>
        <v>1</v>
      </c>
      <c r="H418" s="13">
        <f>HOUR(index!$B418)</f>
        <v>10</v>
      </c>
      <c r="I418" s="14">
        <f>MONTH(index!$A418)</f>
        <v>5</v>
      </c>
    </row>
    <row r="419" spans="1:9" x14ac:dyDescent="0.25">
      <c r="A419" s="15">
        <v>45418</v>
      </c>
      <c r="B419" s="16">
        <v>45418.482183333334</v>
      </c>
      <c r="C419" s="17" t="s">
        <v>21</v>
      </c>
      <c r="D419" s="17"/>
      <c r="E419" s="17">
        <v>29</v>
      </c>
      <c r="F419" s="17" t="s">
        <v>11</v>
      </c>
      <c r="G419" s="17">
        <f>WEEKDAY(index!$A419,2)</f>
        <v>1</v>
      </c>
      <c r="H419" s="17">
        <f>HOUR(index!$B419)</f>
        <v>11</v>
      </c>
      <c r="I419" s="18">
        <f>MONTH(index!$A419)</f>
        <v>5</v>
      </c>
    </row>
    <row r="420" spans="1:9" x14ac:dyDescent="0.25">
      <c r="A420" s="11">
        <v>45418</v>
      </c>
      <c r="B420" s="12">
        <v>45418.554293865738</v>
      </c>
      <c r="C420" s="13" t="s">
        <v>3</v>
      </c>
      <c r="D420" s="13" t="s">
        <v>162</v>
      </c>
      <c r="E420" s="13">
        <v>27.92</v>
      </c>
      <c r="F420" s="13" t="s">
        <v>28</v>
      </c>
      <c r="G420" s="13">
        <f>WEEKDAY(index!$A420,2)</f>
        <v>1</v>
      </c>
      <c r="H420" s="13">
        <f>HOUR(index!$B420)</f>
        <v>13</v>
      </c>
      <c r="I420" s="14">
        <f>MONTH(index!$A420)</f>
        <v>5</v>
      </c>
    </row>
    <row r="421" spans="1:9" x14ac:dyDescent="0.25">
      <c r="A421" s="15">
        <v>45418</v>
      </c>
      <c r="B421" s="16">
        <v>45418.554870497683</v>
      </c>
      <c r="C421" s="17" t="s">
        <v>3</v>
      </c>
      <c r="D421" s="17" t="s">
        <v>162</v>
      </c>
      <c r="E421" s="17">
        <v>27.92</v>
      </c>
      <c r="F421" s="17" t="s">
        <v>11</v>
      </c>
      <c r="G421" s="17">
        <f>WEEKDAY(index!$A421,2)</f>
        <v>1</v>
      </c>
      <c r="H421" s="17">
        <f>HOUR(index!$B421)</f>
        <v>13</v>
      </c>
      <c r="I421" s="18">
        <f>MONTH(index!$A421)</f>
        <v>5</v>
      </c>
    </row>
    <row r="422" spans="1:9" x14ac:dyDescent="0.25">
      <c r="A422" s="11">
        <v>45418</v>
      </c>
      <c r="B422" s="12">
        <v>45418.804317002316</v>
      </c>
      <c r="C422" s="13" t="s">
        <v>3</v>
      </c>
      <c r="D422" s="13" t="s">
        <v>165</v>
      </c>
      <c r="E422" s="13">
        <v>37.72</v>
      </c>
      <c r="F422" s="13" t="s">
        <v>43</v>
      </c>
      <c r="G422" s="13">
        <f>WEEKDAY(index!$A422,2)</f>
        <v>1</v>
      </c>
      <c r="H422" s="13">
        <f>HOUR(index!$B422)</f>
        <v>19</v>
      </c>
      <c r="I422" s="14">
        <f>MONTH(index!$A422)</f>
        <v>5</v>
      </c>
    </row>
    <row r="423" spans="1:9" x14ac:dyDescent="0.25">
      <c r="A423" s="15">
        <v>45418</v>
      </c>
      <c r="B423" s="16">
        <v>45418.80543458333</v>
      </c>
      <c r="C423" s="17" t="s">
        <v>3</v>
      </c>
      <c r="D423" s="17" t="s">
        <v>165</v>
      </c>
      <c r="E423" s="17">
        <v>37.72</v>
      </c>
      <c r="F423" s="17" t="s">
        <v>43</v>
      </c>
      <c r="G423" s="17">
        <f>WEEKDAY(index!$A423,2)</f>
        <v>1</v>
      </c>
      <c r="H423" s="17">
        <f>HOUR(index!$B423)</f>
        <v>19</v>
      </c>
      <c r="I423" s="18">
        <f>MONTH(index!$A423)</f>
        <v>5</v>
      </c>
    </row>
    <row r="424" spans="1:9" x14ac:dyDescent="0.25">
      <c r="A424" s="11">
        <v>45419</v>
      </c>
      <c r="B424" s="12">
        <v>45419.447865532406</v>
      </c>
      <c r="C424" s="13" t="s">
        <v>3</v>
      </c>
      <c r="D424" s="13" t="s">
        <v>162</v>
      </c>
      <c r="E424" s="13">
        <v>37.72</v>
      </c>
      <c r="F424" s="13" t="s">
        <v>18</v>
      </c>
      <c r="G424" s="13">
        <f>WEEKDAY(index!$A424,2)</f>
        <v>2</v>
      </c>
      <c r="H424" s="13">
        <f>HOUR(index!$B424)</f>
        <v>10</v>
      </c>
      <c r="I424" s="14">
        <f>MONTH(index!$A424)</f>
        <v>5</v>
      </c>
    </row>
    <row r="425" spans="1:9" x14ac:dyDescent="0.25">
      <c r="A425" s="15">
        <v>45419</v>
      </c>
      <c r="B425" s="16">
        <v>45419.473593668983</v>
      </c>
      <c r="C425" s="17" t="s">
        <v>3</v>
      </c>
      <c r="D425" s="17" t="s">
        <v>155</v>
      </c>
      <c r="E425" s="17">
        <v>27.92</v>
      </c>
      <c r="F425" s="17" t="s">
        <v>28</v>
      </c>
      <c r="G425" s="17">
        <f>WEEKDAY(index!$A425,2)</f>
        <v>2</v>
      </c>
      <c r="H425" s="17">
        <f>HOUR(index!$B425)</f>
        <v>11</v>
      </c>
      <c r="I425" s="18">
        <f>MONTH(index!$A425)</f>
        <v>5</v>
      </c>
    </row>
    <row r="426" spans="1:9" x14ac:dyDescent="0.25">
      <c r="A426" s="11">
        <v>45419</v>
      </c>
      <c r="B426" s="12">
        <v>45419.558043321762</v>
      </c>
      <c r="C426" s="13" t="s">
        <v>3</v>
      </c>
      <c r="D426" s="13" t="s">
        <v>91</v>
      </c>
      <c r="E426" s="13">
        <v>27.92</v>
      </c>
      <c r="F426" s="13" t="s">
        <v>28</v>
      </c>
      <c r="G426" s="13">
        <f>WEEKDAY(index!$A426,2)</f>
        <v>2</v>
      </c>
      <c r="H426" s="13">
        <f>HOUR(index!$B426)</f>
        <v>13</v>
      </c>
      <c r="I426" s="14">
        <f>MONTH(index!$A426)</f>
        <v>5</v>
      </c>
    </row>
    <row r="427" spans="1:9" x14ac:dyDescent="0.25">
      <c r="A427" s="15">
        <v>45419</v>
      </c>
      <c r="B427" s="16">
        <v>45419.695924768515</v>
      </c>
      <c r="C427" s="17" t="s">
        <v>3</v>
      </c>
      <c r="D427" s="17" t="s">
        <v>162</v>
      </c>
      <c r="E427" s="17">
        <v>37.72</v>
      </c>
      <c r="F427" s="17" t="s">
        <v>18</v>
      </c>
      <c r="G427" s="17">
        <f>WEEKDAY(index!$A427,2)</f>
        <v>2</v>
      </c>
      <c r="H427" s="17">
        <f>HOUR(index!$B427)</f>
        <v>16</v>
      </c>
      <c r="I427" s="18">
        <f>MONTH(index!$A427)</f>
        <v>5</v>
      </c>
    </row>
    <row r="428" spans="1:9" x14ac:dyDescent="0.25">
      <c r="A428" s="11">
        <v>45419</v>
      </c>
      <c r="B428" s="12">
        <v>45419.705310243058</v>
      </c>
      <c r="C428" s="13" t="s">
        <v>3</v>
      </c>
      <c r="D428" s="13" t="s">
        <v>166</v>
      </c>
      <c r="E428" s="13">
        <v>27.92</v>
      </c>
      <c r="F428" s="13" t="s">
        <v>11</v>
      </c>
      <c r="G428" s="13">
        <f>WEEKDAY(index!$A428,2)</f>
        <v>2</v>
      </c>
      <c r="H428" s="13">
        <f>HOUR(index!$B428)</f>
        <v>16</v>
      </c>
      <c r="I428" s="14">
        <f>MONTH(index!$A428)</f>
        <v>5</v>
      </c>
    </row>
    <row r="429" spans="1:9" x14ac:dyDescent="0.25">
      <c r="A429" s="15">
        <v>45419</v>
      </c>
      <c r="B429" s="16">
        <v>45419.734564953702</v>
      </c>
      <c r="C429" s="17" t="s">
        <v>3</v>
      </c>
      <c r="D429" s="17" t="s">
        <v>167</v>
      </c>
      <c r="E429" s="17">
        <v>37.72</v>
      </c>
      <c r="F429" s="17" t="s">
        <v>43</v>
      </c>
      <c r="G429" s="17">
        <f>WEEKDAY(index!$A429,2)</f>
        <v>2</v>
      </c>
      <c r="H429" s="17">
        <f>HOUR(index!$B429)</f>
        <v>17</v>
      </c>
      <c r="I429" s="18">
        <f>MONTH(index!$A429)</f>
        <v>5</v>
      </c>
    </row>
    <row r="430" spans="1:9" x14ac:dyDescent="0.25">
      <c r="A430" s="11">
        <v>45419</v>
      </c>
      <c r="B430" s="12">
        <v>45419.735280034722</v>
      </c>
      <c r="C430" s="13" t="s">
        <v>3</v>
      </c>
      <c r="D430" s="13" t="s">
        <v>167</v>
      </c>
      <c r="E430" s="13">
        <v>37.72</v>
      </c>
      <c r="F430" s="13" t="s">
        <v>7</v>
      </c>
      <c r="G430" s="13">
        <f>WEEKDAY(index!$A430,2)</f>
        <v>2</v>
      </c>
      <c r="H430" s="13">
        <f>HOUR(index!$B430)</f>
        <v>17</v>
      </c>
      <c r="I430" s="14">
        <f>MONTH(index!$A430)</f>
        <v>5</v>
      </c>
    </row>
    <row r="431" spans="1:9" x14ac:dyDescent="0.25">
      <c r="A431" s="15">
        <v>45419</v>
      </c>
      <c r="B431" s="16">
        <v>45419.774736516207</v>
      </c>
      <c r="C431" s="17" t="s">
        <v>21</v>
      </c>
      <c r="D431" s="17"/>
      <c r="E431" s="17">
        <v>34</v>
      </c>
      <c r="F431" s="17" t="s">
        <v>14</v>
      </c>
      <c r="G431" s="17">
        <f>WEEKDAY(index!$A431,2)</f>
        <v>2</v>
      </c>
      <c r="H431" s="17">
        <f>HOUR(index!$B431)</f>
        <v>18</v>
      </c>
      <c r="I431" s="18">
        <f>MONTH(index!$A431)</f>
        <v>5</v>
      </c>
    </row>
    <row r="432" spans="1:9" x14ac:dyDescent="0.25">
      <c r="A432" s="11">
        <v>45419</v>
      </c>
      <c r="B432" s="12">
        <v>45419.800144953704</v>
      </c>
      <c r="C432" s="13" t="s">
        <v>3</v>
      </c>
      <c r="D432" s="13" t="s">
        <v>168</v>
      </c>
      <c r="E432" s="13">
        <v>37.72</v>
      </c>
      <c r="F432" s="13" t="s">
        <v>43</v>
      </c>
      <c r="G432" s="13">
        <f>WEEKDAY(index!$A432,2)</f>
        <v>2</v>
      </c>
      <c r="H432" s="13">
        <f>HOUR(index!$B432)</f>
        <v>19</v>
      </c>
      <c r="I432" s="14">
        <f>MONTH(index!$A432)</f>
        <v>5</v>
      </c>
    </row>
    <row r="433" spans="1:9" x14ac:dyDescent="0.25">
      <c r="A433" s="15">
        <v>45419</v>
      </c>
      <c r="B433" s="16">
        <v>45419.800835590278</v>
      </c>
      <c r="C433" s="17" t="s">
        <v>3</v>
      </c>
      <c r="D433" s="17" t="s">
        <v>168</v>
      </c>
      <c r="E433" s="17">
        <v>37.72</v>
      </c>
      <c r="F433" s="17" t="s">
        <v>43</v>
      </c>
      <c r="G433" s="17">
        <f>WEEKDAY(index!$A433,2)</f>
        <v>2</v>
      </c>
      <c r="H433" s="17">
        <f>HOUR(index!$B433)</f>
        <v>19</v>
      </c>
      <c r="I433" s="18">
        <f>MONTH(index!$A433)</f>
        <v>5</v>
      </c>
    </row>
    <row r="434" spans="1:9" x14ac:dyDescent="0.25">
      <c r="A434" s="11">
        <v>45420</v>
      </c>
      <c r="B434" s="12">
        <v>45420.421861840281</v>
      </c>
      <c r="C434" s="13" t="s">
        <v>3</v>
      </c>
      <c r="D434" s="13" t="s">
        <v>6</v>
      </c>
      <c r="E434" s="13">
        <v>37.72</v>
      </c>
      <c r="F434" s="13" t="s">
        <v>7</v>
      </c>
      <c r="G434" s="13">
        <f>WEEKDAY(index!$A434,2)</f>
        <v>3</v>
      </c>
      <c r="H434" s="13">
        <f>HOUR(index!$B434)</f>
        <v>10</v>
      </c>
      <c r="I434" s="14">
        <f>MONTH(index!$A434)</f>
        <v>5</v>
      </c>
    </row>
    <row r="435" spans="1:9" x14ac:dyDescent="0.25">
      <c r="A435" s="15">
        <v>45421</v>
      </c>
      <c r="B435" s="16">
        <v>45421.537752453703</v>
      </c>
      <c r="C435" s="17" t="s">
        <v>3</v>
      </c>
      <c r="D435" s="17" t="s">
        <v>169</v>
      </c>
      <c r="E435" s="17">
        <v>37.72</v>
      </c>
      <c r="F435" s="17" t="s">
        <v>43</v>
      </c>
      <c r="G435" s="17">
        <f>WEEKDAY(index!$A435,2)</f>
        <v>4</v>
      </c>
      <c r="H435" s="17">
        <f>HOUR(index!$B435)</f>
        <v>12</v>
      </c>
      <c r="I435" s="18">
        <f>MONTH(index!$A435)</f>
        <v>5</v>
      </c>
    </row>
    <row r="436" spans="1:9" x14ac:dyDescent="0.25">
      <c r="A436" s="11">
        <v>45421</v>
      </c>
      <c r="B436" s="12">
        <v>45421.544427731482</v>
      </c>
      <c r="C436" s="13" t="s">
        <v>3</v>
      </c>
      <c r="D436" s="13" t="s">
        <v>170</v>
      </c>
      <c r="E436" s="13">
        <v>27.92</v>
      </c>
      <c r="F436" s="13" t="s">
        <v>11</v>
      </c>
      <c r="G436" s="13">
        <f>WEEKDAY(index!$A436,2)</f>
        <v>4</v>
      </c>
      <c r="H436" s="13">
        <f>HOUR(index!$B436)</f>
        <v>13</v>
      </c>
      <c r="I436" s="14">
        <f>MONTH(index!$A436)</f>
        <v>5</v>
      </c>
    </row>
    <row r="437" spans="1:9" x14ac:dyDescent="0.25">
      <c r="A437" s="15">
        <v>45421</v>
      </c>
      <c r="B437" s="16">
        <v>45421.54511165509</v>
      </c>
      <c r="C437" s="17" t="s">
        <v>3</v>
      </c>
      <c r="D437" s="17" t="s">
        <v>170</v>
      </c>
      <c r="E437" s="17">
        <v>37.72</v>
      </c>
      <c r="F437" s="17" t="s">
        <v>7</v>
      </c>
      <c r="G437" s="17">
        <f>WEEKDAY(index!$A437,2)</f>
        <v>4</v>
      </c>
      <c r="H437" s="17">
        <f>HOUR(index!$B437)</f>
        <v>13</v>
      </c>
      <c r="I437" s="18">
        <f>MONTH(index!$A437)</f>
        <v>5</v>
      </c>
    </row>
    <row r="438" spans="1:9" x14ac:dyDescent="0.25">
      <c r="A438" s="11">
        <v>45421</v>
      </c>
      <c r="B438" s="12">
        <v>45421.545963668985</v>
      </c>
      <c r="C438" s="13" t="s">
        <v>3</v>
      </c>
      <c r="D438" s="13" t="s">
        <v>170</v>
      </c>
      <c r="E438" s="13">
        <v>37.72</v>
      </c>
      <c r="F438" s="13" t="s">
        <v>7</v>
      </c>
      <c r="G438" s="13">
        <f>WEEKDAY(index!$A438,2)</f>
        <v>4</v>
      </c>
      <c r="H438" s="13">
        <f>HOUR(index!$B438)</f>
        <v>13</v>
      </c>
      <c r="I438" s="14">
        <f>MONTH(index!$A438)</f>
        <v>5</v>
      </c>
    </row>
    <row r="439" spans="1:9" x14ac:dyDescent="0.25">
      <c r="A439" s="15">
        <v>45421</v>
      </c>
      <c r="B439" s="16">
        <v>45421.546717696758</v>
      </c>
      <c r="C439" s="17" t="s">
        <v>3</v>
      </c>
      <c r="D439" s="17" t="s">
        <v>170</v>
      </c>
      <c r="E439" s="17">
        <v>37.72</v>
      </c>
      <c r="F439" s="17" t="s">
        <v>7</v>
      </c>
      <c r="G439" s="17">
        <f>WEEKDAY(index!$A439,2)</f>
        <v>4</v>
      </c>
      <c r="H439" s="17">
        <f>HOUR(index!$B439)</f>
        <v>13</v>
      </c>
      <c r="I439" s="18">
        <f>MONTH(index!$A439)</f>
        <v>5</v>
      </c>
    </row>
    <row r="440" spans="1:9" x14ac:dyDescent="0.25">
      <c r="A440" s="11">
        <v>45421</v>
      </c>
      <c r="B440" s="12">
        <v>45421.705030104167</v>
      </c>
      <c r="C440" s="13" t="s">
        <v>3</v>
      </c>
      <c r="D440" s="13" t="s">
        <v>132</v>
      </c>
      <c r="E440" s="13">
        <v>27.92</v>
      </c>
      <c r="F440" s="13" t="s">
        <v>11</v>
      </c>
      <c r="G440" s="13">
        <f>WEEKDAY(index!$A440,2)</f>
        <v>4</v>
      </c>
      <c r="H440" s="13">
        <f>HOUR(index!$B440)</f>
        <v>16</v>
      </c>
      <c r="I440" s="14">
        <f>MONTH(index!$A440)</f>
        <v>5</v>
      </c>
    </row>
    <row r="441" spans="1:9" x14ac:dyDescent="0.25">
      <c r="A441" s="15">
        <v>45421</v>
      </c>
      <c r="B441" s="16">
        <v>45421.70572903935</v>
      </c>
      <c r="C441" s="17" t="s">
        <v>3</v>
      </c>
      <c r="D441" s="17" t="s">
        <v>132</v>
      </c>
      <c r="E441" s="17">
        <v>27.92</v>
      </c>
      <c r="F441" s="17" t="s">
        <v>11</v>
      </c>
      <c r="G441" s="17">
        <f>WEEKDAY(index!$A441,2)</f>
        <v>4</v>
      </c>
      <c r="H441" s="17">
        <f>HOUR(index!$B441)</f>
        <v>16</v>
      </c>
      <c r="I441" s="18">
        <f>MONTH(index!$A441)</f>
        <v>5</v>
      </c>
    </row>
    <row r="442" spans="1:9" x14ac:dyDescent="0.25">
      <c r="A442" s="11">
        <v>45421</v>
      </c>
      <c r="B442" s="12">
        <v>45421.751040451389</v>
      </c>
      <c r="C442" s="13" t="s">
        <v>3</v>
      </c>
      <c r="D442" s="13" t="s">
        <v>171</v>
      </c>
      <c r="E442" s="13">
        <v>27.92</v>
      </c>
      <c r="F442" s="13" t="s">
        <v>11</v>
      </c>
      <c r="G442" s="13">
        <f>WEEKDAY(index!$A442,2)</f>
        <v>4</v>
      </c>
      <c r="H442" s="13">
        <f>HOUR(index!$B442)</f>
        <v>18</v>
      </c>
      <c r="I442" s="14">
        <f>MONTH(index!$A442)</f>
        <v>5</v>
      </c>
    </row>
    <row r="443" spans="1:9" x14ac:dyDescent="0.25">
      <c r="A443" s="15">
        <v>45421</v>
      </c>
      <c r="B443" s="16">
        <v>45421.759678541668</v>
      </c>
      <c r="C443" s="17" t="s">
        <v>3</v>
      </c>
      <c r="D443" s="17" t="s">
        <v>157</v>
      </c>
      <c r="E443" s="17">
        <v>32.82</v>
      </c>
      <c r="F443" s="17" t="s">
        <v>14</v>
      </c>
      <c r="G443" s="17">
        <f>WEEKDAY(index!$A443,2)</f>
        <v>4</v>
      </c>
      <c r="H443" s="17">
        <f>HOUR(index!$B443)</f>
        <v>18</v>
      </c>
      <c r="I443" s="18">
        <f>MONTH(index!$A443)</f>
        <v>5</v>
      </c>
    </row>
    <row r="444" spans="1:9" x14ac:dyDescent="0.25">
      <c r="A444" s="11">
        <v>45422</v>
      </c>
      <c r="B444" s="12">
        <v>45422.423170972223</v>
      </c>
      <c r="C444" s="13" t="s">
        <v>21</v>
      </c>
      <c r="D444" s="13"/>
      <c r="E444" s="13">
        <v>39</v>
      </c>
      <c r="F444" s="13" t="s">
        <v>7</v>
      </c>
      <c r="G444" s="13">
        <f>WEEKDAY(index!$A444,2)</f>
        <v>5</v>
      </c>
      <c r="H444" s="13">
        <f>HOUR(index!$B444)</f>
        <v>10</v>
      </c>
      <c r="I444" s="14">
        <f>MONTH(index!$A444)</f>
        <v>5</v>
      </c>
    </row>
    <row r="445" spans="1:9" x14ac:dyDescent="0.25">
      <c r="A445" s="15">
        <v>45422</v>
      </c>
      <c r="B445" s="16">
        <v>45422.65719341435</v>
      </c>
      <c r="C445" s="17" t="s">
        <v>3</v>
      </c>
      <c r="D445" s="17" t="s">
        <v>172</v>
      </c>
      <c r="E445" s="17">
        <v>37.72</v>
      </c>
      <c r="F445" s="17" t="s">
        <v>7</v>
      </c>
      <c r="G445" s="17">
        <f>WEEKDAY(index!$A445,2)</f>
        <v>5</v>
      </c>
      <c r="H445" s="17">
        <f>HOUR(index!$B445)</f>
        <v>15</v>
      </c>
      <c r="I445" s="18">
        <f>MONTH(index!$A445)</f>
        <v>5</v>
      </c>
    </row>
    <row r="446" spans="1:9" x14ac:dyDescent="0.25">
      <c r="A446" s="11">
        <v>45422</v>
      </c>
      <c r="B446" s="12">
        <v>45422.658015138892</v>
      </c>
      <c r="C446" s="13" t="s">
        <v>3</v>
      </c>
      <c r="D446" s="13" t="s">
        <v>172</v>
      </c>
      <c r="E446" s="13">
        <v>37.72</v>
      </c>
      <c r="F446" s="13" t="s">
        <v>7</v>
      </c>
      <c r="G446" s="13">
        <f>WEEKDAY(index!$A446,2)</f>
        <v>5</v>
      </c>
      <c r="H446" s="13">
        <f>HOUR(index!$B446)</f>
        <v>15</v>
      </c>
      <c r="I446" s="14">
        <f>MONTH(index!$A446)</f>
        <v>5</v>
      </c>
    </row>
    <row r="447" spans="1:9" x14ac:dyDescent="0.25">
      <c r="A447" s="15">
        <v>45422</v>
      </c>
      <c r="B447" s="16">
        <v>45422.680730138891</v>
      </c>
      <c r="C447" s="17" t="s">
        <v>21</v>
      </c>
      <c r="D447" s="17"/>
      <c r="E447" s="17">
        <v>34</v>
      </c>
      <c r="F447" s="17" t="s">
        <v>14</v>
      </c>
      <c r="G447" s="17">
        <f>WEEKDAY(index!$A447,2)</f>
        <v>5</v>
      </c>
      <c r="H447" s="17">
        <f>HOUR(index!$B447)</f>
        <v>16</v>
      </c>
      <c r="I447" s="18">
        <f>MONTH(index!$A447)</f>
        <v>5</v>
      </c>
    </row>
    <row r="448" spans="1:9" x14ac:dyDescent="0.25">
      <c r="A448" s="11">
        <v>45423</v>
      </c>
      <c r="B448" s="12">
        <v>45423.486028680556</v>
      </c>
      <c r="C448" s="13" t="s">
        <v>3</v>
      </c>
      <c r="D448" s="13" t="s">
        <v>83</v>
      </c>
      <c r="E448" s="13">
        <v>37.72</v>
      </c>
      <c r="F448" s="13" t="s">
        <v>7</v>
      </c>
      <c r="G448" s="13">
        <f>WEEKDAY(index!$A448,2)</f>
        <v>6</v>
      </c>
      <c r="H448" s="13">
        <f>HOUR(index!$B448)</f>
        <v>11</v>
      </c>
      <c r="I448" s="14">
        <f>MONTH(index!$A448)</f>
        <v>5</v>
      </c>
    </row>
    <row r="449" spans="1:9" x14ac:dyDescent="0.25">
      <c r="A449" s="15">
        <v>45423</v>
      </c>
      <c r="B449" s="16">
        <v>45423.710227407406</v>
      </c>
      <c r="C449" s="17" t="s">
        <v>21</v>
      </c>
      <c r="D449" s="17"/>
      <c r="E449" s="17">
        <v>39</v>
      </c>
      <c r="F449" s="17" t="s">
        <v>7</v>
      </c>
      <c r="G449" s="17">
        <f>WEEKDAY(index!$A449,2)</f>
        <v>6</v>
      </c>
      <c r="H449" s="17">
        <f>HOUR(index!$B449)</f>
        <v>17</v>
      </c>
      <c r="I449" s="18">
        <f>MONTH(index!$A449)</f>
        <v>5</v>
      </c>
    </row>
    <row r="450" spans="1:9" x14ac:dyDescent="0.25">
      <c r="A450" s="11">
        <v>45423</v>
      </c>
      <c r="B450" s="12">
        <v>45423.722574050924</v>
      </c>
      <c r="C450" s="13" t="s">
        <v>3</v>
      </c>
      <c r="D450" s="13" t="s">
        <v>19</v>
      </c>
      <c r="E450" s="13">
        <v>32.82</v>
      </c>
      <c r="F450" s="13" t="s">
        <v>14</v>
      </c>
      <c r="G450" s="13">
        <f>WEEKDAY(index!$A450,2)</f>
        <v>6</v>
      </c>
      <c r="H450" s="13">
        <f>HOUR(index!$B450)</f>
        <v>17</v>
      </c>
      <c r="I450" s="14">
        <f>MONTH(index!$A450)</f>
        <v>5</v>
      </c>
    </row>
    <row r="451" spans="1:9" x14ac:dyDescent="0.25">
      <c r="A451" s="15">
        <v>45423</v>
      </c>
      <c r="B451" s="16">
        <v>45423.723566168985</v>
      </c>
      <c r="C451" s="17" t="s">
        <v>3</v>
      </c>
      <c r="D451" s="17" t="s">
        <v>39</v>
      </c>
      <c r="E451" s="17">
        <v>37.72</v>
      </c>
      <c r="F451" s="17" t="s">
        <v>18</v>
      </c>
      <c r="G451" s="17">
        <f>WEEKDAY(index!$A451,2)</f>
        <v>6</v>
      </c>
      <c r="H451" s="17">
        <f>HOUR(index!$B451)</f>
        <v>17</v>
      </c>
      <c r="I451" s="18">
        <f>MONTH(index!$A451)</f>
        <v>5</v>
      </c>
    </row>
    <row r="452" spans="1:9" x14ac:dyDescent="0.25">
      <c r="A452" s="11">
        <v>45423</v>
      </c>
      <c r="B452" s="12">
        <v>45423.724968761577</v>
      </c>
      <c r="C452" s="13" t="s">
        <v>3</v>
      </c>
      <c r="D452" s="13" t="s">
        <v>54</v>
      </c>
      <c r="E452" s="13">
        <v>37.72</v>
      </c>
      <c r="F452" s="13" t="s">
        <v>43</v>
      </c>
      <c r="G452" s="13">
        <f>WEEKDAY(index!$A452,2)</f>
        <v>6</v>
      </c>
      <c r="H452" s="13">
        <f>HOUR(index!$B452)</f>
        <v>17</v>
      </c>
      <c r="I452" s="14">
        <f>MONTH(index!$A452)</f>
        <v>5</v>
      </c>
    </row>
    <row r="453" spans="1:9" x14ac:dyDescent="0.25">
      <c r="A453" s="15">
        <v>45423</v>
      </c>
      <c r="B453" s="16">
        <v>45423.728404305555</v>
      </c>
      <c r="C453" s="17" t="s">
        <v>3</v>
      </c>
      <c r="D453" s="17" t="s">
        <v>23</v>
      </c>
      <c r="E453" s="17">
        <v>32.82</v>
      </c>
      <c r="F453" s="17" t="s">
        <v>14</v>
      </c>
      <c r="G453" s="17">
        <f>WEEKDAY(index!$A453,2)</f>
        <v>6</v>
      </c>
      <c r="H453" s="17">
        <f>HOUR(index!$B453)</f>
        <v>17</v>
      </c>
      <c r="I453" s="18">
        <f>MONTH(index!$A453)</f>
        <v>5</v>
      </c>
    </row>
    <row r="454" spans="1:9" x14ac:dyDescent="0.25">
      <c r="A454" s="11">
        <v>45423</v>
      </c>
      <c r="B454" s="12">
        <v>45423.774771493052</v>
      </c>
      <c r="C454" s="13" t="s">
        <v>3</v>
      </c>
      <c r="D454" s="13" t="s">
        <v>129</v>
      </c>
      <c r="E454" s="13">
        <v>37.72</v>
      </c>
      <c r="F454" s="13" t="s">
        <v>43</v>
      </c>
      <c r="G454" s="13">
        <f>WEEKDAY(index!$A454,2)</f>
        <v>6</v>
      </c>
      <c r="H454" s="13">
        <f>HOUR(index!$B454)</f>
        <v>18</v>
      </c>
      <c r="I454" s="14">
        <f>MONTH(index!$A454)</f>
        <v>5</v>
      </c>
    </row>
    <row r="455" spans="1:9" x14ac:dyDescent="0.25">
      <c r="A455" s="15">
        <v>45423</v>
      </c>
      <c r="B455" s="16">
        <v>45423.818241851855</v>
      </c>
      <c r="C455" s="17" t="s">
        <v>3</v>
      </c>
      <c r="D455" s="17" t="s">
        <v>173</v>
      </c>
      <c r="E455" s="17">
        <v>37.72</v>
      </c>
      <c r="F455" s="17" t="s">
        <v>7</v>
      </c>
      <c r="G455" s="17">
        <f>WEEKDAY(index!$A455,2)</f>
        <v>6</v>
      </c>
      <c r="H455" s="17">
        <f>HOUR(index!$B455)</f>
        <v>19</v>
      </c>
      <c r="I455" s="18">
        <f>MONTH(index!$A455)</f>
        <v>5</v>
      </c>
    </row>
    <row r="456" spans="1:9" x14ac:dyDescent="0.25">
      <c r="A456" s="11">
        <v>45424</v>
      </c>
      <c r="B456" s="12">
        <v>45424.431047592596</v>
      </c>
      <c r="C456" s="13" t="s">
        <v>3</v>
      </c>
      <c r="D456" s="13" t="s">
        <v>6</v>
      </c>
      <c r="E456" s="13">
        <v>37.72</v>
      </c>
      <c r="F456" s="13" t="s">
        <v>7</v>
      </c>
      <c r="G456" s="13">
        <f>WEEKDAY(index!$A456,2)</f>
        <v>7</v>
      </c>
      <c r="H456" s="13">
        <f>HOUR(index!$B456)</f>
        <v>10</v>
      </c>
      <c r="I456" s="14">
        <f>MONTH(index!$A456)</f>
        <v>5</v>
      </c>
    </row>
    <row r="457" spans="1:9" x14ac:dyDescent="0.25">
      <c r="A457" s="15">
        <v>45424</v>
      </c>
      <c r="B457" s="16">
        <v>45424.558373437503</v>
      </c>
      <c r="C457" s="17" t="s">
        <v>3</v>
      </c>
      <c r="D457" s="17" t="s">
        <v>174</v>
      </c>
      <c r="E457" s="17">
        <v>37.72</v>
      </c>
      <c r="F457" s="17" t="s">
        <v>7</v>
      </c>
      <c r="G457" s="17">
        <f>WEEKDAY(index!$A457,2)</f>
        <v>7</v>
      </c>
      <c r="H457" s="17">
        <f>HOUR(index!$B457)</f>
        <v>13</v>
      </c>
      <c r="I457" s="18">
        <f>MONTH(index!$A457)</f>
        <v>5</v>
      </c>
    </row>
    <row r="458" spans="1:9" x14ac:dyDescent="0.25">
      <c r="A458" s="11">
        <v>45424</v>
      </c>
      <c r="B458" s="12">
        <v>45424.560868553242</v>
      </c>
      <c r="C458" s="13" t="s">
        <v>3</v>
      </c>
      <c r="D458" s="13" t="s">
        <v>175</v>
      </c>
      <c r="E458" s="13">
        <v>27.92</v>
      </c>
      <c r="F458" s="13" t="s">
        <v>11</v>
      </c>
      <c r="G458" s="13">
        <f>WEEKDAY(index!$A458,2)</f>
        <v>7</v>
      </c>
      <c r="H458" s="13">
        <f>HOUR(index!$B458)</f>
        <v>13</v>
      </c>
      <c r="I458" s="14">
        <f>MONTH(index!$A458)</f>
        <v>5</v>
      </c>
    </row>
    <row r="459" spans="1:9" x14ac:dyDescent="0.25">
      <c r="A459" s="15">
        <v>45424</v>
      </c>
      <c r="B459" s="16">
        <v>45424.63634045139</v>
      </c>
      <c r="C459" s="17" t="s">
        <v>3</v>
      </c>
      <c r="D459" s="17" t="s">
        <v>91</v>
      </c>
      <c r="E459" s="17">
        <v>37.72</v>
      </c>
      <c r="F459" s="17" t="s">
        <v>7</v>
      </c>
      <c r="G459" s="17">
        <f>WEEKDAY(index!$A459,2)</f>
        <v>7</v>
      </c>
      <c r="H459" s="17">
        <f>HOUR(index!$B459)</f>
        <v>15</v>
      </c>
      <c r="I459" s="18">
        <f>MONTH(index!$A459)</f>
        <v>5</v>
      </c>
    </row>
    <row r="460" spans="1:9" x14ac:dyDescent="0.25">
      <c r="A460" s="11">
        <v>45424</v>
      </c>
      <c r="B460" s="12">
        <v>45424.651416921297</v>
      </c>
      <c r="C460" s="13" t="s">
        <v>3</v>
      </c>
      <c r="D460" s="13" t="s">
        <v>176</v>
      </c>
      <c r="E460" s="13">
        <v>32.82</v>
      </c>
      <c r="F460" s="13" t="s">
        <v>14</v>
      </c>
      <c r="G460" s="13">
        <f>WEEKDAY(index!$A460,2)</f>
        <v>7</v>
      </c>
      <c r="H460" s="13">
        <f>HOUR(index!$B460)</f>
        <v>15</v>
      </c>
      <c r="I460" s="14">
        <f>MONTH(index!$A460)</f>
        <v>5</v>
      </c>
    </row>
    <row r="461" spans="1:9" x14ac:dyDescent="0.25">
      <c r="A461" s="15">
        <v>45424</v>
      </c>
      <c r="B461" s="16">
        <v>45424.661283229165</v>
      </c>
      <c r="C461" s="17" t="s">
        <v>3</v>
      </c>
      <c r="D461" s="17" t="s">
        <v>177</v>
      </c>
      <c r="E461" s="17">
        <v>32.82</v>
      </c>
      <c r="F461" s="17" t="s">
        <v>14</v>
      </c>
      <c r="G461" s="17">
        <f>WEEKDAY(index!$A461,2)</f>
        <v>7</v>
      </c>
      <c r="H461" s="17">
        <f>HOUR(index!$B461)</f>
        <v>15</v>
      </c>
      <c r="I461" s="18">
        <f>MONTH(index!$A461)</f>
        <v>5</v>
      </c>
    </row>
    <row r="462" spans="1:9" x14ac:dyDescent="0.25">
      <c r="A462" s="11">
        <v>45424</v>
      </c>
      <c r="B462" s="12">
        <v>45424.66968903935</v>
      </c>
      <c r="C462" s="13" t="s">
        <v>3</v>
      </c>
      <c r="D462" s="13" t="s">
        <v>23</v>
      </c>
      <c r="E462" s="13">
        <v>32.82</v>
      </c>
      <c r="F462" s="13" t="s">
        <v>14</v>
      </c>
      <c r="G462" s="13">
        <f>WEEKDAY(index!$A462,2)</f>
        <v>7</v>
      </c>
      <c r="H462" s="13">
        <f>HOUR(index!$B462)</f>
        <v>16</v>
      </c>
      <c r="I462" s="14">
        <f>MONTH(index!$A462)</f>
        <v>5</v>
      </c>
    </row>
    <row r="463" spans="1:9" x14ac:dyDescent="0.25">
      <c r="A463" s="15">
        <v>45424</v>
      </c>
      <c r="B463" s="16">
        <v>45424.820492696759</v>
      </c>
      <c r="C463" s="17" t="s">
        <v>3</v>
      </c>
      <c r="D463" s="17" t="s">
        <v>19</v>
      </c>
      <c r="E463" s="17">
        <v>32.82</v>
      </c>
      <c r="F463" s="17" t="s">
        <v>14</v>
      </c>
      <c r="G463" s="17">
        <f>WEEKDAY(index!$A463,2)</f>
        <v>7</v>
      </c>
      <c r="H463" s="17">
        <f>HOUR(index!$B463)</f>
        <v>19</v>
      </c>
      <c r="I463" s="18">
        <f>MONTH(index!$A463)</f>
        <v>5</v>
      </c>
    </row>
    <row r="464" spans="1:9" x14ac:dyDescent="0.25">
      <c r="A464" s="11">
        <v>45425</v>
      </c>
      <c r="B464" s="12">
        <v>45425.461034120373</v>
      </c>
      <c r="C464" s="13" t="s">
        <v>3</v>
      </c>
      <c r="D464" s="13" t="s">
        <v>178</v>
      </c>
      <c r="E464" s="13">
        <v>32.82</v>
      </c>
      <c r="F464" s="13" t="s">
        <v>14</v>
      </c>
      <c r="G464" s="13">
        <f>WEEKDAY(index!$A464,2)</f>
        <v>1</v>
      </c>
      <c r="H464" s="13">
        <f>HOUR(index!$B464)</f>
        <v>11</v>
      </c>
      <c r="I464" s="14">
        <f>MONTH(index!$A464)</f>
        <v>5</v>
      </c>
    </row>
    <row r="465" spans="1:9" x14ac:dyDescent="0.25">
      <c r="A465" s="15">
        <v>45425</v>
      </c>
      <c r="B465" s="16">
        <v>45425.64665234954</v>
      </c>
      <c r="C465" s="17" t="s">
        <v>21</v>
      </c>
      <c r="D465" s="17"/>
      <c r="E465" s="17">
        <v>29</v>
      </c>
      <c r="F465" s="17" t="s">
        <v>11</v>
      </c>
      <c r="G465" s="17">
        <f>WEEKDAY(index!$A465,2)</f>
        <v>1</v>
      </c>
      <c r="H465" s="17">
        <f>HOUR(index!$B465)</f>
        <v>15</v>
      </c>
      <c r="I465" s="18">
        <f>MONTH(index!$A465)</f>
        <v>5</v>
      </c>
    </row>
    <row r="466" spans="1:9" x14ac:dyDescent="0.25">
      <c r="A466" s="11">
        <v>45425</v>
      </c>
      <c r="B466" s="12">
        <v>45425.647116979169</v>
      </c>
      <c r="C466" s="13" t="s">
        <v>21</v>
      </c>
      <c r="D466" s="13"/>
      <c r="E466" s="13">
        <v>29</v>
      </c>
      <c r="F466" s="13" t="s">
        <v>11</v>
      </c>
      <c r="G466" s="13">
        <f>WEEKDAY(index!$A466,2)</f>
        <v>1</v>
      </c>
      <c r="H466" s="13">
        <f>HOUR(index!$B466)</f>
        <v>15</v>
      </c>
      <c r="I466" s="14">
        <f>MONTH(index!$A466)</f>
        <v>5</v>
      </c>
    </row>
    <row r="467" spans="1:9" x14ac:dyDescent="0.25">
      <c r="A467" s="15">
        <v>45426</v>
      </c>
      <c r="B467" s="16">
        <v>45426.359890983797</v>
      </c>
      <c r="C467" s="17" t="s">
        <v>3</v>
      </c>
      <c r="D467" s="17" t="s">
        <v>23</v>
      </c>
      <c r="E467" s="17">
        <v>27.92</v>
      </c>
      <c r="F467" s="17" t="s">
        <v>11</v>
      </c>
      <c r="G467" s="17">
        <f>WEEKDAY(index!$A467,2)</f>
        <v>2</v>
      </c>
      <c r="H467" s="17">
        <f>HOUR(index!$B467)</f>
        <v>8</v>
      </c>
      <c r="I467" s="18">
        <f>MONTH(index!$A467)</f>
        <v>5</v>
      </c>
    </row>
    <row r="468" spans="1:9" x14ac:dyDescent="0.25">
      <c r="A468" s="11">
        <v>45426</v>
      </c>
      <c r="B468" s="12">
        <v>45426.360711284724</v>
      </c>
      <c r="C468" s="13" t="s">
        <v>3</v>
      </c>
      <c r="D468" s="13" t="s">
        <v>23</v>
      </c>
      <c r="E468" s="13">
        <v>27.92</v>
      </c>
      <c r="F468" s="13" t="s">
        <v>11</v>
      </c>
      <c r="G468" s="13">
        <f>WEEKDAY(index!$A468,2)</f>
        <v>2</v>
      </c>
      <c r="H468" s="13">
        <f>HOUR(index!$B468)</f>
        <v>8</v>
      </c>
      <c r="I468" s="14">
        <f>MONTH(index!$A468)</f>
        <v>5</v>
      </c>
    </row>
    <row r="469" spans="1:9" x14ac:dyDescent="0.25">
      <c r="A469" s="15">
        <v>45426</v>
      </c>
      <c r="B469" s="16">
        <v>45426.361313472225</v>
      </c>
      <c r="C469" s="17" t="s">
        <v>3</v>
      </c>
      <c r="D469" s="17" t="s">
        <v>23</v>
      </c>
      <c r="E469" s="17">
        <v>27.92</v>
      </c>
      <c r="F469" s="17" t="s">
        <v>11</v>
      </c>
      <c r="G469" s="17">
        <f>WEEKDAY(index!$A469,2)</f>
        <v>2</v>
      </c>
      <c r="H469" s="17">
        <f>HOUR(index!$B469)</f>
        <v>8</v>
      </c>
      <c r="I469" s="18">
        <f>MONTH(index!$A469)</f>
        <v>5</v>
      </c>
    </row>
    <row r="470" spans="1:9" x14ac:dyDescent="0.25">
      <c r="A470" s="11">
        <v>45426</v>
      </c>
      <c r="B470" s="12">
        <v>45426.430129328706</v>
      </c>
      <c r="C470" s="13" t="s">
        <v>3</v>
      </c>
      <c r="D470" s="13" t="s">
        <v>23</v>
      </c>
      <c r="E470" s="13">
        <v>37.72</v>
      </c>
      <c r="F470" s="13" t="s">
        <v>43</v>
      </c>
      <c r="G470" s="13">
        <f>WEEKDAY(index!$A470,2)</f>
        <v>2</v>
      </c>
      <c r="H470" s="13">
        <f>HOUR(index!$B470)</f>
        <v>10</v>
      </c>
      <c r="I470" s="14">
        <f>MONTH(index!$A470)</f>
        <v>5</v>
      </c>
    </row>
    <row r="471" spans="1:9" x14ac:dyDescent="0.25">
      <c r="A471" s="15">
        <v>45426</v>
      </c>
      <c r="B471" s="16">
        <v>45426.480895509259</v>
      </c>
      <c r="C471" s="17" t="s">
        <v>3</v>
      </c>
      <c r="D471" s="17" t="s">
        <v>179</v>
      </c>
      <c r="E471" s="17">
        <v>37.72</v>
      </c>
      <c r="F471" s="17" t="s">
        <v>7</v>
      </c>
      <c r="G471" s="17">
        <f>WEEKDAY(index!$A471,2)</f>
        <v>2</v>
      </c>
      <c r="H471" s="17">
        <f>HOUR(index!$B471)</f>
        <v>11</v>
      </c>
      <c r="I471" s="18">
        <f>MONTH(index!$A471)</f>
        <v>5</v>
      </c>
    </row>
    <row r="472" spans="1:9" x14ac:dyDescent="0.25">
      <c r="A472" s="11">
        <v>45426</v>
      </c>
      <c r="B472" s="12">
        <v>45426.482093182873</v>
      </c>
      <c r="C472" s="13" t="s">
        <v>3</v>
      </c>
      <c r="D472" s="13" t="s">
        <v>179</v>
      </c>
      <c r="E472" s="13">
        <v>37.72</v>
      </c>
      <c r="F472" s="13" t="s">
        <v>43</v>
      </c>
      <c r="G472" s="13">
        <f>WEEKDAY(index!$A472,2)</f>
        <v>2</v>
      </c>
      <c r="H472" s="13">
        <f>HOUR(index!$B472)</f>
        <v>11</v>
      </c>
      <c r="I472" s="14">
        <f>MONTH(index!$A472)</f>
        <v>5</v>
      </c>
    </row>
    <row r="473" spans="1:9" x14ac:dyDescent="0.25">
      <c r="A473" s="15">
        <v>45426</v>
      </c>
      <c r="B473" s="16">
        <v>45426.586742824074</v>
      </c>
      <c r="C473" s="17" t="s">
        <v>3</v>
      </c>
      <c r="D473" s="17" t="s">
        <v>38</v>
      </c>
      <c r="E473" s="17">
        <v>37.72</v>
      </c>
      <c r="F473" s="17" t="s">
        <v>43</v>
      </c>
      <c r="G473" s="17">
        <f>WEEKDAY(index!$A473,2)</f>
        <v>2</v>
      </c>
      <c r="H473" s="17">
        <f>HOUR(index!$B473)</f>
        <v>14</v>
      </c>
      <c r="I473" s="18">
        <f>MONTH(index!$A473)</f>
        <v>5</v>
      </c>
    </row>
    <row r="474" spans="1:9" x14ac:dyDescent="0.25">
      <c r="A474" s="11">
        <v>45426</v>
      </c>
      <c r="B474" s="12">
        <v>45426.587504374998</v>
      </c>
      <c r="C474" s="13" t="s">
        <v>3</v>
      </c>
      <c r="D474" s="13" t="s">
        <v>19</v>
      </c>
      <c r="E474" s="13">
        <v>32.82</v>
      </c>
      <c r="F474" s="13" t="s">
        <v>14</v>
      </c>
      <c r="G474" s="13">
        <f>WEEKDAY(index!$A474,2)</f>
        <v>2</v>
      </c>
      <c r="H474" s="13">
        <f>HOUR(index!$B474)</f>
        <v>14</v>
      </c>
      <c r="I474" s="14">
        <f>MONTH(index!$A474)</f>
        <v>5</v>
      </c>
    </row>
    <row r="475" spans="1:9" x14ac:dyDescent="0.25">
      <c r="A475" s="15">
        <v>45426</v>
      </c>
      <c r="B475" s="16">
        <v>45426.626328530096</v>
      </c>
      <c r="C475" s="17" t="s">
        <v>3</v>
      </c>
      <c r="D475" s="17" t="s">
        <v>54</v>
      </c>
      <c r="E475" s="17">
        <v>27.92</v>
      </c>
      <c r="F475" s="17" t="s">
        <v>11</v>
      </c>
      <c r="G475" s="17">
        <f>WEEKDAY(index!$A475,2)</f>
        <v>2</v>
      </c>
      <c r="H475" s="17">
        <f>HOUR(index!$B475)</f>
        <v>15</v>
      </c>
      <c r="I475" s="18">
        <f>MONTH(index!$A475)</f>
        <v>5</v>
      </c>
    </row>
    <row r="476" spans="1:9" x14ac:dyDescent="0.25">
      <c r="A476" s="11">
        <v>45426</v>
      </c>
      <c r="B476" s="12">
        <v>45426.706912314818</v>
      </c>
      <c r="C476" s="13" t="s">
        <v>3</v>
      </c>
      <c r="D476" s="13" t="s">
        <v>180</v>
      </c>
      <c r="E476" s="13">
        <v>32.82</v>
      </c>
      <c r="F476" s="13" t="s">
        <v>14</v>
      </c>
      <c r="G476" s="13">
        <f>WEEKDAY(index!$A476,2)</f>
        <v>2</v>
      </c>
      <c r="H476" s="13">
        <f>HOUR(index!$B476)</f>
        <v>16</v>
      </c>
      <c r="I476" s="14">
        <f>MONTH(index!$A476)</f>
        <v>5</v>
      </c>
    </row>
    <row r="477" spans="1:9" x14ac:dyDescent="0.25">
      <c r="A477" s="15">
        <v>45426</v>
      </c>
      <c r="B477" s="16">
        <v>45426.707756875003</v>
      </c>
      <c r="C477" s="17" t="s">
        <v>3</v>
      </c>
      <c r="D477" s="17" t="s">
        <v>180</v>
      </c>
      <c r="E477" s="17">
        <v>37.72</v>
      </c>
      <c r="F477" s="17" t="s">
        <v>43</v>
      </c>
      <c r="G477" s="17">
        <f>WEEKDAY(index!$A477,2)</f>
        <v>2</v>
      </c>
      <c r="H477" s="17">
        <f>HOUR(index!$B477)</f>
        <v>16</v>
      </c>
      <c r="I477" s="18">
        <f>MONTH(index!$A477)</f>
        <v>5</v>
      </c>
    </row>
    <row r="478" spans="1:9" x14ac:dyDescent="0.25">
      <c r="A478" s="11">
        <v>45426</v>
      </c>
      <c r="B478" s="12">
        <v>45426.952375312503</v>
      </c>
      <c r="C478" s="13" t="s">
        <v>3</v>
      </c>
      <c r="D478" s="13" t="s">
        <v>181</v>
      </c>
      <c r="E478" s="13">
        <v>37.72</v>
      </c>
      <c r="F478" s="13" t="s">
        <v>9</v>
      </c>
      <c r="G478" s="13">
        <f>WEEKDAY(index!$A478,2)</f>
        <v>2</v>
      </c>
      <c r="H478" s="13">
        <f>HOUR(index!$B478)</f>
        <v>22</v>
      </c>
      <c r="I478" s="14">
        <f>MONTH(index!$A478)</f>
        <v>5</v>
      </c>
    </row>
    <row r="479" spans="1:9" x14ac:dyDescent="0.25">
      <c r="A479" s="15">
        <v>45427</v>
      </c>
      <c r="B479" s="16">
        <v>45427.361176631945</v>
      </c>
      <c r="C479" s="17" t="s">
        <v>3</v>
      </c>
      <c r="D479" s="17" t="s">
        <v>182</v>
      </c>
      <c r="E479" s="17">
        <v>37.72</v>
      </c>
      <c r="F479" s="17" t="s">
        <v>7</v>
      </c>
      <c r="G479" s="17">
        <f>WEEKDAY(index!$A479,2)</f>
        <v>3</v>
      </c>
      <c r="H479" s="17">
        <f>HOUR(index!$B479)</f>
        <v>8</v>
      </c>
      <c r="I479" s="18">
        <f>MONTH(index!$A479)</f>
        <v>5</v>
      </c>
    </row>
    <row r="480" spans="1:9" x14ac:dyDescent="0.25">
      <c r="A480" s="11">
        <v>45427</v>
      </c>
      <c r="B480" s="12">
        <v>45427.468279548608</v>
      </c>
      <c r="C480" s="13" t="s">
        <v>3</v>
      </c>
      <c r="D480" s="13" t="s">
        <v>23</v>
      </c>
      <c r="E480" s="13">
        <v>23.02</v>
      </c>
      <c r="F480" s="13" t="s">
        <v>35</v>
      </c>
      <c r="G480" s="13">
        <f>WEEKDAY(index!$A480,2)</f>
        <v>3</v>
      </c>
      <c r="H480" s="13">
        <f>HOUR(index!$B480)</f>
        <v>11</v>
      </c>
      <c r="I480" s="14">
        <f>MONTH(index!$A480)</f>
        <v>5</v>
      </c>
    </row>
    <row r="481" spans="1:9" x14ac:dyDescent="0.25">
      <c r="A481" s="15">
        <v>45427</v>
      </c>
      <c r="B481" s="16">
        <v>45427.47164408565</v>
      </c>
      <c r="C481" s="17" t="s">
        <v>3</v>
      </c>
      <c r="D481" s="17" t="s">
        <v>23</v>
      </c>
      <c r="E481" s="17">
        <v>27.92</v>
      </c>
      <c r="F481" s="17" t="s">
        <v>11</v>
      </c>
      <c r="G481" s="17">
        <f>WEEKDAY(index!$A481,2)</f>
        <v>3</v>
      </c>
      <c r="H481" s="17">
        <f>HOUR(index!$B481)</f>
        <v>11</v>
      </c>
      <c r="I481" s="18">
        <f>MONTH(index!$A481)</f>
        <v>5</v>
      </c>
    </row>
    <row r="482" spans="1:9" x14ac:dyDescent="0.25">
      <c r="A482" s="11">
        <v>45427</v>
      </c>
      <c r="B482" s="12">
        <v>45427.565684050925</v>
      </c>
      <c r="C482" s="13" t="s">
        <v>3</v>
      </c>
      <c r="D482" s="13" t="s">
        <v>10</v>
      </c>
      <c r="E482" s="13">
        <v>27.92</v>
      </c>
      <c r="F482" s="13" t="s">
        <v>11</v>
      </c>
      <c r="G482" s="13">
        <f>WEEKDAY(index!$A482,2)</f>
        <v>3</v>
      </c>
      <c r="H482" s="13">
        <f>HOUR(index!$B482)</f>
        <v>13</v>
      </c>
      <c r="I482" s="14">
        <f>MONTH(index!$A482)</f>
        <v>5</v>
      </c>
    </row>
    <row r="483" spans="1:9" x14ac:dyDescent="0.25">
      <c r="A483" s="15">
        <v>45427</v>
      </c>
      <c r="B483" s="16">
        <v>45427.566309849535</v>
      </c>
      <c r="C483" s="17" t="s">
        <v>3</v>
      </c>
      <c r="D483" s="17" t="s">
        <v>10</v>
      </c>
      <c r="E483" s="17">
        <v>27.92</v>
      </c>
      <c r="F483" s="17" t="s">
        <v>11</v>
      </c>
      <c r="G483" s="17">
        <f>WEEKDAY(index!$A483,2)</f>
        <v>3</v>
      </c>
      <c r="H483" s="17">
        <f>HOUR(index!$B483)</f>
        <v>13</v>
      </c>
      <c r="I483" s="18">
        <f>MONTH(index!$A483)</f>
        <v>5</v>
      </c>
    </row>
    <row r="484" spans="1:9" x14ac:dyDescent="0.25">
      <c r="A484" s="11">
        <v>45427</v>
      </c>
      <c r="B484" s="12">
        <v>45427.566983090277</v>
      </c>
      <c r="C484" s="13" t="s">
        <v>3</v>
      </c>
      <c r="D484" s="13" t="s">
        <v>10</v>
      </c>
      <c r="E484" s="13">
        <v>27.92</v>
      </c>
      <c r="F484" s="13" t="s">
        <v>11</v>
      </c>
      <c r="G484" s="13">
        <f>WEEKDAY(index!$A484,2)</f>
        <v>3</v>
      </c>
      <c r="H484" s="13">
        <f>HOUR(index!$B484)</f>
        <v>13</v>
      </c>
      <c r="I484" s="14">
        <f>MONTH(index!$A484)</f>
        <v>5</v>
      </c>
    </row>
    <row r="485" spans="1:9" x14ac:dyDescent="0.25">
      <c r="A485" s="15">
        <v>45427</v>
      </c>
      <c r="B485" s="16">
        <v>45427.580196747687</v>
      </c>
      <c r="C485" s="17" t="s">
        <v>3</v>
      </c>
      <c r="D485" s="17" t="s">
        <v>178</v>
      </c>
      <c r="E485" s="17">
        <v>32.82</v>
      </c>
      <c r="F485" s="17" t="s">
        <v>14</v>
      </c>
      <c r="G485" s="17">
        <f>WEEKDAY(index!$A485,2)</f>
        <v>3</v>
      </c>
      <c r="H485" s="17">
        <f>HOUR(index!$B485)</f>
        <v>13</v>
      </c>
      <c r="I485" s="18">
        <f>MONTH(index!$A485)</f>
        <v>5</v>
      </c>
    </row>
    <row r="486" spans="1:9" x14ac:dyDescent="0.25">
      <c r="A486" s="11">
        <v>45427</v>
      </c>
      <c r="B486" s="12">
        <v>45427.609847766202</v>
      </c>
      <c r="C486" s="13" t="s">
        <v>21</v>
      </c>
      <c r="D486" s="13"/>
      <c r="E486" s="13">
        <v>29</v>
      </c>
      <c r="F486" s="13" t="s">
        <v>11</v>
      </c>
      <c r="G486" s="13">
        <f>WEEKDAY(index!$A486,2)</f>
        <v>3</v>
      </c>
      <c r="H486" s="13">
        <f>HOUR(index!$B486)</f>
        <v>14</v>
      </c>
      <c r="I486" s="14">
        <f>MONTH(index!$A486)</f>
        <v>5</v>
      </c>
    </row>
    <row r="487" spans="1:9" x14ac:dyDescent="0.25">
      <c r="A487" s="15">
        <v>45427</v>
      </c>
      <c r="B487" s="16">
        <v>45427.610328090275</v>
      </c>
      <c r="C487" s="17" t="s">
        <v>3</v>
      </c>
      <c r="D487" s="17" t="s">
        <v>183</v>
      </c>
      <c r="E487" s="17">
        <v>27.92</v>
      </c>
      <c r="F487" s="17" t="s">
        <v>28</v>
      </c>
      <c r="G487" s="17">
        <f>WEEKDAY(index!$A487,2)</f>
        <v>3</v>
      </c>
      <c r="H487" s="17">
        <f>HOUR(index!$B487)</f>
        <v>14</v>
      </c>
      <c r="I487" s="18">
        <f>MONTH(index!$A487)</f>
        <v>5</v>
      </c>
    </row>
    <row r="488" spans="1:9" x14ac:dyDescent="0.25">
      <c r="A488" s="11">
        <v>45427</v>
      </c>
      <c r="B488" s="12">
        <v>45427.610930173614</v>
      </c>
      <c r="C488" s="13" t="s">
        <v>3</v>
      </c>
      <c r="D488" s="13" t="s">
        <v>23</v>
      </c>
      <c r="E488" s="13">
        <v>27.92</v>
      </c>
      <c r="F488" s="13" t="s">
        <v>28</v>
      </c>
      <c r="G488" s="13">
        <f>WEEKDAY(index!$A488,2)</f>
        <v>3</v>
      </c>
      <c r="H488" s="13">
        <f>HOUR(index!$B488)</f>
        <v>14</v>
      </c>
      <c r="I488" s="14">
        <f>MONTH(index!$A488)</f>
        <v>5</v>
      </c>
    </row>
    <row r="489" spans="1:9" x14ac:dyDescent="0.25">
      <c r="A489" s="15">
        <v>45427</v>
      </c>
      <c r="B489" s="16">
        <v>45427.728456249999</v>
      </c>
      <c r="C489" s="17" t="s">
        <v>3</v>
      </c>
      <c r="D489" s="17" t="s">
        <v>184</v>
      </c>
      <c r="E489" s="17">
        <v>23.02</v>
      </c>
      <c r="F489" s="17" t="s">
        <v>35</v>
      </c>
      <c r="G489" s="17">
        <f>WEEKDAY(index!$A489,2)</f>
        <v>3</v>
      </c>
      <c r="H489" s="17">
        <f>HOUR(index!$B489)</f>
        <v>17</v>
      </c>
      <c r="I489" s="18">
        <f>MONTH(index!$A489)</f>
        <v>5</v>
      </c>
    </row>
    <row r="490" spans="1:9" x14ac:dyDescent="0.25">
      <c r="A490" s="11">
        <v>45427</v>
      </c>
      <c r="B490" s="12">
        <v>45427.847624641203</v>
      </c>
      <c r="C490" s="13" t="s">
        <v>3</v>
      </c>
      <c r="D490" s="13" t="s">
        <v>185</v>
      </c>
      <c r="E490" s="13">
        <v>37.72</v>
      </c>
      <c r="F490" s="13" t="s">
        <v>43</v>
      </c>
      <c r="G490" s="13">
        <f>WEEKDAY(index!$A490,2)</f>
        <v>3</v>
      </c>
      <c r="H490" s="13">
        <f>HOUR(index!$B490)</f>
        <v>20</v>
      </c>
      <c r="I490" s="14">
        <f>MONTH(index!$A490)</f>
        <v>5</v>
      </c>
    </row>
    <row r="491" spans="1:9" x14ac:dyDescent="0.25">
      <c r="A491" s="15">
        <v>45428</v>
      </c>
      <c r="B491" s="16">
        <v>45428.443546967595</v>
      </c>
      <c r="C491" s="17" t="s">
        <v>3</v>
      </c>
      <c r="D491" s="17" t="s">
        <v>111</v>
      </c>
      <c r="E491" s="17">
        <v>32.82</v>
      </c>
      <c r="F491" s="17" t="s">
        <v>14</v>
      </c>
      <c r="G491" s="17">
        <f>WEEKDAY(index!$A491,2)</f>
        <v>4</v>
      </c>
      <c r="H491" s="17">
        <f>HOUR(index!$B491)</f>
        <v>10</v>
      </c>
      <c r="I491" s="18">
        <f>MONTH(index!$A491)</f>
        <v>5</v>
      </c>
    </row>
    <row r="492" spans="1:9" x14ac:dyDescent="0.25">
      <c r="A492" s="11">
        <v>45428</v>
      </c>
      <c r="B492" s="12">
        <v>45428.444322118055</v>
      </c>
      <c r="C492" s="13" t="s">
        <v>3</v>
      </c>
      <c r="D492" s="13" t="s">
        <v>186</v>
      </c>
      <c r="E492" s="13">
        <v>32.82</v>
      </c>
      <c r="F492" s="13" t="s">
        <v>14</v>
      </c>
      <c r="G492" s="13">
        <f>WEEKDAY(index!$A492,2)</f>
        <v>4</v>
      </c>
      <c r="H492" s="13">
        <f>HOUR(index!$B492)</f>
        <v>10</v>
      </c>
      <c r="I492" s="14">
        <f>MONTH(index!$A492)</f>
        <v>5</v>
      </c>
    </row>
    <row r="493" spans="1:9" x14ac:dyDescent="0.25">
      <c r="A493" s="15">
        <v>45428</v>
      </c>
      <c r="B493" s="16">
        <v>45428.488082002317</v>
      </c>
      <c r="C493" s="17" t="s">
        <v>21</v>
      </c>
      <c r="D493" s="17"/>
      <c r="E493" s="17">
        <v>39</v>
      </c>
      <c r="F493" s="17" t="s">
        <v>7</v>
      </c>
      <c r="G493" s="17">
        <f>WEEKDAY(index!$A493,2)</f>
        <v>4</v>
      </c>
      <c r="H493" s="17">
        <f>HOUR(index!$B493)</f>
        <v>11</v>
      </c>
      <c r="I493" s="18">
        <f>MONTH(index!$A493)</f>
        <v>5</v>
      </c>
    </row>
    <row r="494" spans="1:9" x14ac:dyDescent="0.25">
      <c r="A494" s="11">
        <v>45428</v>
      </c>
      <c r="B494" s="12">
        <v>45428.489129756941</v>
      </c>
      <c r="C494" s="13" t="s">
        <v>21</v>
      </c>
      <c r="D494" s="13"/>
      <c r="E494" s="13">
        <v>39</v>
      </c>
      <c r="F494" s="13" t="s">
        <v>43</v>
      </c>
      <c r="G494" s="13">
        <f>WEEKDAY(index!$A494,2)</f>
        <v>4</v>
      </c>
      <c r="H494" s="13">
        <f>HOUR(index!$B494)</f>
        <v>11</v>
      </c>
      <c r="I494" s="14">
        <f>MONTH(index!$A494)</f>
        <v>5</v>
      </c>
    </row>
    <row r="495" spans="1:9" x14ac:dyDescent="0.25">
      <c r="A495" s="15">
        <v>45428</v>
      </c>
      <c r="B495" s="16">
        <v>45428.509723344905</v>
      </c>
      <c r="C495" s="17" t="s">
        <v>3</v>
      </c>
      <c r="D495" s="17" t="s">
        <v>187</v>
      </c>
      <c r="E495" s="17">
        <v>32.82</v>
      </c>
      <c r="F495" s="17" t="s">
        <v>14</v>
      </c>
      <c r="G495" s="17">
        <f>WEEKDAY(index!$A495,2)</f>
        <v>4</v>
      </c>
      <c r="H495" s="17">
        <f>HOUR(index!$B495)</f>
        <v>12</v>
      </c>
      <c r="I495" s="18">
        <f>MONTH(index!$A495)</f>
        <v>5</v>
      </c>
    </row>
    <row r="496" spans="1:9" x14ac:dyDescent="0.25">
      <c r="A496" s="11">
        <v>45428</v>
      </c>
      <c r="B496" s="12">
        <v>45428.635605497686</v>
      </c>
      <c r="C496" s="13" t="s">
        <v>3</v>
      </c>
      <c r="D496" s="13" t="s">
        <v>188</v>
      </c>
      <c r="E496" s="13">
        <v>37.72</v>
      </c>
      <c r="F496" s="13" t="s">
        <v>9</v>
      </c>
      <c r="G496" s="13">
        <f>WEEKDAY(index!$A496,2)</f>
        <v>4</v>
      </c>
      <c r="H496" s="13">
        <f>HOUR(index!$B496)</f>
        <v>15</v>
      </c>
      <c r="I496" s="14">
        <f>MONTH(index!$A496)</f>
        <v>5</v>
      </c>
    </row>
    <row r="497" spans="1:9" x14ac:dyDescent="0.25">
      <c r="A497" s="15">
        <v>45428</v>
      </c>
      <c r="B497" s="16">
        <v>45428.73925402778</v>
      </c>
      <c r="C497" s="17" t="s">
        <v>3</v>
      </c>
      <c r="D497" s="17" t="s">
        <v>83</v>
      </c>
      <c r="E497" s="17">
        <v>37.72</v>
      </c>
      <c r="F497" s="17" t="s">
        <v>7</v>
      </c>
      <c r="G497" s="17">
        <f>WEEKDAY(index!$A497,2)</f>
        <v>4</v>
      </c>
      <c r="H497" s="17">
        <f>HOUR(index!$B497)</f>
        <v>17</v>
      </c>
      <c r="I497" s="18">
        <f>MONTH(index!$A497)</f>
        <v>5</v>
      </c>
    </row>
    <row r="498" spans="1:9" x14ac:dyDescent="0.25">
      <c r="A498" s="11">
        <v>45428</v>
      </c>
      <c r="B498" s="12">
        <v>45428.758992291667</v>
      </c>
      <c r="C498" s="13" t="s">
        <v>3</v>
      </c>
      <c r="D498" s="13" t="s">
        <v>189</v>
      </c>
      <c r="E498" s="13">
        <v>37.72</v>
      </c>
      <c r="F498" s="13" t="s">
        <v>9</v>
      </c>
      <c r="G498" s="13">
        <f>WEEKDAY(index!$A498,2)</f>
        <v>4</v>
      </c>
      <c r="H498" s="13">
        <f>HOUR(index!$B498)</f>
        <v>18</v>
      </c>
      <c r="I498" s="14">
        <f>MONTH(index!$A498)</f>
        <v>5</v>
      </c>
    </row>
    <row r="499" spans="1:9" x14ac:dyDescent="0.25">
      <c r="A499" s="15">
        <v>45428</v>
      </c>
      <c r="B499" s="16">
        <v>45428.759701284725</v>
      </c>
      <c r="C499" s="17" t="s">
        <v>3</v>
      </c>
      <c r="D499" s="17" t="s">
        <v>189</v>
      </c>
      <c r="E499" s="17">
        <v>37.72</v>
      </c>
      <c r="F499" s="17" t="s">
        <v>7</v>
      </c>
      <c r="G499" s="17">
        <f>WEEKDAY(index!$A499,2)</f>
        <v>4</v>
      </c>
      <c r="H499" s="17">
        <f>HOUR(index!$B499)</f>
        <v>18</v>
      </c>
      <c r="I499" s="18">
        <f>MONTH(index!$A499)</f>
        <v>5</v>
      </c>
    </row>
    <row r="500" spans="1:9" x14ac:dyDescent="0.25">
      <c r="A500" s="11">
        <v>45429</v>
      </c>
      <c r="B500" s="12">
        <v>45429.37556083333</v>
      </c>
      <c r="C500" s="13" t="s">
        <v>3</v>
      </c>
      <c r="D500" s="13" t="s">
        <v>47</v>
      </c>
      <c r="E500" s="13">
        <v>27.92</v>
      </c>
      <c r="F500" s="13" t="s">
        <v>11</v>
      </c>
      <c r="G500" s="13">
        <f>WEEKDAY(index!$A500,2)</f>
        <v>5</v>
      </c>
      <c r="H500" s="13">
        <f>HOUR(index!$B500)</f>
        <v>9</v>
      </c>
      <c r="I500" s="14">
        <f>MONTH(index!$A500)</f>
        <v>5</v>
      </c>
    </row>
    <row r="501" spans="1:9" x14ac:dyDescent="0.25">
      <c r="A501" s="15">
        <v>45429</v>
      </c>
      <c r="B501" s="16">
        <v>45429.479485567128</v>
      </c>
      <c r="C501" s="17" t="s">
        <v>3</v>
      </c>
      <c r="D501" s="17" t="s">
        <v>178</v>
      </c>
      <c r="E501" s="17">
        <v>32.82</v>
      </c>
      <c r="F501" s="17" t="s">
        <v>14</v>
      </c>
      <c r="G501" s="17">
        <f>WEEKDAY(index!$A501,2)</f>
        <v>5</v>
      </c>
      <c r="H501" s="17">
        <f>HOUR(index!$B501)</f>
        <v>11</v>
      </c>
      <c r="I501" s="18">
        <f>MONTH(index!$A501)</f>
        <v>5</v>
      </c>
    </row>
    <row r="502" spans="1:9" x14ac:dyDescent="0.25">
      <c r="A502" s="11">
        <v>45429</v>
      </c>
      <c r="B502" s="12">
        <v>45429.623646527776</v>
      </c>
      <c r="C502" s="13" t="s">
        <v>21</v>
      </c>
      <c r="D502" s="13"/>
      <c r="E502" s="13">
        <v>34</v>
      </c>
      <c r="F502" s="13" t="s">
        <v>14</v>
      </c>
      <c r="G502" s="13">
        <f>WEEKDAY(index!$A502,2)</f>
        <v>5</v>
      </c>
      <c r="H502" s="13">
        <f>HOUR(index!$B502)</f>
        <v>14</v>
      </c>
      <c r="I502" s="14">
        <f>MONTH(index!$A502)</f>
        <v>5</v>
      </c>
    </row>
    <row r="503" spans="1:9" x14ac:dyDescent="0.25">
      <c r="A503" s="15">
        <v>45429</v>
      </c>
      <c r="B503" s="16">
        <v>45429.830075625003</v>
      </c>
      <c r="C503" s="17" t="s">
        <v>3</v>
      </c>
      <c r="D503" s="17" t="s">
        <v>23</v>
      </c>
      <c r="E503" s="17">
        <v>32.82</v>
      </c>
      <c r="F503" s="17" t="s">
        <v>14</v>
      </c>
      <c r="G503" s="17">
        <f>WEEKDAY(index!$A503,2)</f>
        <v>5</v>
      </c>
      <c r="H503" s="17">
        <f>HOUR(index!$B503)</f>
        <v>19</v>
      </c>
      <c r="I503" s="18">
        <f>MONTH(index!$A503)</f>
        <v>5</v>
      </c>
    </row>
    <row r="504" spans="1:9" x14ac:dyDescent="0.25">
      <c r="A504" s="11">
        <v>45429</v>
      </c>
      <c r="B504" s="12">
        <v>45429.831096655093</v>
      </c>
      <c r="C504" s="13" t="s">
        <v>3</v>
      </c>
      <c r="D504" s="13" t="s">
        <v>19</v>
      </c>
      <c r="E504" s="13">
        <v>37.72</v>
      </c>
      <c r="F504" s="13" t="s">
        <v>43</v>
      </c>
      <c r="G504" s="13">
        <f>WEEKDAY(index!$A504,2)</f>
        <v>5</v>
      </c>
      <c r="H504" s="13">
        <f>HOUR(index!$B504)</f>
        <v>19</v>
      </c>
      <c r="I504" s="14">
        <f>MONTH(index!$A504)</f>
        <v>5</v>
      </c>
    </row>
    <row r="505" spans="1:9" x14ac:dyDescent="0.25">
      <c r="A505" s="15">
        <v>45429</v>
      </c>
      <c r="B505" s="16">
        <v>45429.859640393515</v>
      </c>
      <c r="C505" s="17" t="s">
        <v>3</v>
      </c>
      <c r="D505" s="17" t="s">
        <v>190</v>
      </c>
      <c r="E505" s="17">
        <v>37.72</v>
      </c>
      <c r="F505" s="17" t="s">
        <v>43</v>
      </c>
      <c r="G505" s="17">
        <f>WEEKDAY(index!$A505,2)</f>
        <v>5</v>
      </c>
      <c r="H505" s="17">
        <f>HOUR(index!$B505)</f>
        <v>20</v>
      </c>
      <c r="I505" s="18">
        <f>MONTH(index!$A505)</f>
        <v>5</v>
      </c>
    </row>
    <row r="506" spans="1:9" x14ac:dyDescent="0.25">
      <c r="A506" s="11">
        <v>45429</v>
      </c>
      <c r="B506" s="12">
        <v>45429.940865706019</v>
      </c>
      <c r="C506" s="13" t="s">
        <v>3</v>
      </c>
      <c r="D506" s="13" t="s">
        <v>191</v>
      </c>
      <c r="E506" s="13">
        <v>27.92</v>
      </c>
      <c r="F506" s="13" t="s">
        <v>11</v>
      </c>
      <c r="G506" s="13">
        <f>WEEKDAY(index!$A506,2)</f>
        <v>5</v>
      </c>
      <c r="H506" s="13">
        <f>HOUR(index!$B506)</f>
        <v>22</v>
      </c>
      <c r="I506" s="14">
        <f>MONTH(index!$A506)</f>
        <v>5</v>
      </c>
    </row>
    <row r="507" spans="1:9" x14ac:dyDescent="0.25">
      <c r="A507" s="15">
        <v>45429</v>
      </c>
      <c r="B507" s="16">
        <v>45429.942052743056</v>
      </c>
      <c r="C507" s="17" t="s">
        <v>3</v>
      </c>
      <c r="D507" s="17" t="s">
        <v>192</v>
      </c>
      <c r="E507" s="17">
        <v>37.72</v>
      </c>
      <c r="F507" s="17" t="s">
        <v>7</v>
      </c>
      <c r="G507" s="17">
        <f>WEEKDAY(index!$A507,2)</f>
        <v>5</v>
      </c>
      <c r="H507" s="17">
        <f>HOUR(index!$B507)</f>
        <v>22</v>
      </c>
      <c r="I507" s="18">
        <f>MONTH(index!$A507)</f>
        <v>5</v>
      </c>
    </row>
    <row r="508" spans="1:9" x14ac:dyDescent="0.25">
      <c r="A508" s="11">
        <v>45429</v>
      </c>
      <c r="B508" s="12">
        <v>45429.942856724534</v>
      </c>
      <c r="C508" s="13" t="s">
        <v>3</v>
      </c>
      <c r="D508" s="13" t="s">
        <v>193</v>
      </c>
      <c r="E508" s="13">
        <v>37.72</v>
      </c>
      <c r="F508" s="13" t="s">
        <v>7</v>
      </c>
      <c r="G508" s="13">
        <f>WEEKDAY(index!$A508,2)</f>
        <v>5</v>
      </c>
      <c r="H508" s="13">
        <f>HOUR(index!$B508)</f>
        <v>22</v>
      </c>
      <c r="I508" s="14">
        <f>MONTH(index!$A508)</f>
        <v>5</v>
      </c>
    </row>
    <row r="509" spans="1:9" x14ac:dyDescent="0.25">
      <c r="A509" s="15">
        <v>45430</v>
      </c>
      <c r="B509" s="16">
        <v>45430.334466412038</v>
      </c>
      <c r="C509" s="17" t="s">
        <v>3</v>
      </c>
      <c r="D509" s="17" t="s">
        <v>194</v>
      </c>
      <c r="E509" s="17">
        <v>37.72</v>
      </c>
      <c r="F509" s="17" t="s">
        <v>43</v>
      </c>
      <c r="G509" s="17">
        <f>WEEKDAY(index!$A509,2)</f>
        <v>6</v>
      </c>
      <c r="H509" s="17">
        <f>HOUR(index!$B509)</f>
        <v>8</v>
      </c>
      <c r="I509" s="18">
        <f>MONTH(index!$A509)</f>
        <v>5</v>
      </c>
    </row>
    <row r="510" spans="1:9" x14ac:dyDescent="0.25">
      <c r="A510" s="11">
        <v>45430</v>
      </c>
      <c r="B510" s="12">
        <v>45430.335184710646</v>
      </c>
      <c r="C510" s="13" t="s">
        <v>3</v>
      </c>
      <c r="D510" s="13" t="s">
        <v>194</v>
      </c>
      <c r="E510" s="13">
        <v>37.72</v>
      </c>
      <c r="F510" s="13" t="s">
        <v>43</v>
      </c>
      <c r="G510" s="13">
        <f>WEEKDAY(index!$A510,2)</f>
        <v>6</v>
      </c>
      <c r="H510" s="13">
        <f>HOUR(index!$B510)</f>
        <v>8</v>
      </c>
      <c r="I510" s="14">
        <f>MONTH(index!$A510)</f>
        <v>5</v>
      </c>
    </row>
    <row r="511" spans="1:9" x14ac:dyDescent="0.25">
      <c r="A511" s="15">
        <v>45430</v>
      </c>
      <c r="B511" s="16">
        <v>45430.469399178241</v>
      </c>
      <c r="C511" s="17" t="s">
        <v>3</v>
      </c>
      <c r="D511" s="17" t="s">
        <v>195</v>
      </c>
      <c r="E511" s="17">
        <v>32.82</v>
      </c>
      <c r="F511" s="17" t="s">
        <v>14</v>
      </c>
      <c r="G511" s="17">
        <f>WEEKDAY(index!$A511,2)</f>
        <v>6</v>
      </c>
      <c r="H511" s="17">
        <f>HOUR(index!$B511)</f>
        <v>11</v>
      </c>
      <c r="I511" s="18">
        <f>MONTH(index!$A511)</f>
        <v>5</v>
      </c>
    </row>
    <row r="512" spans="1:9" x14ac:dyDescent="0.25">
      <c r="A512" s="11">
        <v>45430</v>
      </c>
      <c r="B512" s="12">
        <v>45430.700339976851</v>
      </c>
      <c r="C512" s="13" t="s">
        <v>3</v>
      </c>
      <c r="D512" s="13" t="s">
        <v>186</v>
      </c>
      <c r="E512" s="13">
        <v>32.82</v>
      </c>
      <c r="F512" s="13" t="s">
        <v>14</v>
      </c>
      <c r="G512" s="13">
        <f>WEEKDAY(index!$A512,2)</f>
        <v>6</v>
      </c>
      <c r="H512" s="13">
        <f>HOUR(index!$B512)</f>
        <v>16</v>
      </c>
      <c r="I512" s="14">
        <f>MONTH(index!$A512)</f>
        <v>5</v>
      </c>
    </row>
    <row r="513" spans="1:9" x14ac:dyDescent="0.25">
      <c r="A513" s="15">
        <v>45430</v>
      </c>
      <c r="B513" s="16">
        <v>45430.701008460645</v>
      </c>
      <c r="C513" s="17" t="s">
        <v>3</v>
      </c>
      <c r="D513" s="17" t="s">
        <v>111</v>
      </c>
      <c r="E513" s="17">
        <v>32.82</v>
      </c>
      <c r="F513" s="17" t="s">
        <v>14</v>
      </c>
      <c r="G513" s="17">
        <f>WEEKDAY(index!$A513,2)</f>
        <v>6</v>
      </c>
      <c r="H513" s="17">
        <f>HOUR(index!$B513)</f>
        <v>16</v>
      </c>
      <c r="I513" s="18">
        <f>MONTH(index!$A513)</f>
        <v>5</v>
      </c>
    </row>
    <row r="514" spans="1:9" x14ac:dyDescent="0.25">
      <c r="A514" s="11">
        <v>45430</v>
      </c>
      <c r="B514" s="12">
        <v>45430.83245613426</v>
      </c>
      <c r="C514" s="13" t="s">
        <v>3</v>
      </c>
      <c r="D514" s="13" t="s">
        <v>54</v>
      </c>
      <c r="E514" s="13">
        <v>32.82</v>
      </c>
      <c r="F514" s="13" t="s">
        <v>14</v>
      </c>
      <c r="G514" s="13">
        <f>WEEKDAY(index!$A514,2)</f>
        <v>6</v>
      </c>
      <c r="H514" s="13">
        <f>HOUR(index!$B514)</f>
        <v>19</v>
      </c>
      <c r="I514" s="14">
        <f>MONTH(index!$A514)</f>
        <v>5</v>
      </c>
    </row>
    <row r="515" spans="1:9" x14ac:dyDescent="0.25">
      <c r="A515" s="15">
        <v>45430</v>
      </c>
      <c r="B515" s="16">
        <v>45430.849225821759</v>
      </c>
      <c r="C515" s="17" t="s">
        <v>3</v>
      </c>
      <c r="D515" s="17" t="s">
        <v>19</v>
      </c>
      <c r="E515" s="17">
        <v>37.72</v>
      </c>
      <c r="F515" s="17" t="s">
        <v>7</v>
      </c>
      <c r="G515" s="17">
        <f>WEEKDAY(index!$A515,2)</f>
        <v>6</v>
      </c>
      <c r="H515" s="17">
        <f>HOUR(index!$B515)</f>
        <v>20</v>
      </c>
      <c r="I515" s="18">
        <f>MONTH(index!$A515)</f>
        <v>5</v>
      </c>
    </row>
    <row r="516" spans="1:9" x14ac:dyDescent="0.25">
      <c r="A516" s="11">
        <v>45430</v>
      </c>
      <c r="B516" s="12">
        <v>45430.920456863423</v>
      </c>
      <c r="C516" s="13" t="s">
        <v>21</v>
      </c>
      <c r="D516" s="13"/>
      <c r="E516" s="13">
        <v>39</v>
      </c>
      <c r="F516" s="13" t="s">
        <v>43</v>
      </c>
      <c r="G516" s="13">
        <f>WEEKDAY(index!$A516,2)</f>
        <v>6</v>
      </c>
      <c r="H516" s="13">
        <f>HOUR(index!$B516)</f>
        <v>22</v>
      </c>
      <c r="I516" s="14">
        <f>MONTH(index!$A516)</f>
        <v>5</v>
      </c>
    </row>
    <row r="517" spans="1:9" x14ac:dyDescent="0.25">
      <c r="A517" s="15">
        <v>45431</v>
      </c>
      <c r="B517" s="16">
        <v>45431.332387870367</v>
      </c>
      <c r="C517" s="17" t="s">
        <v>3</v>
      </c>
      <c r="D517" s="17" t="s">
        <v>196</v>
      </c>
      <c r="E517" s="17">
        <v>27.92</v>
      </c>
      <c r="F517" s="17" t="s">
        <v>11</v>
      </c>
      <c r="G517" s="17">
        <f>WEEKDAY(index!$A517,2)</f>
        <v>7</v>
      </c>
      <c r="H517" s="17">
        <f>HOUR(index!$B517)</f>
        <v>7</v>
      </c>
      <c r="I517" s="18">
        <f>MONTH(index!$A517)</f>
        <v>5</v>
      </c>
    </row>
    <row r="518" spans="1:9" x14ac:dyDescent="0.25">
      <c r="A518" s="11">
        <v>45431</v>
      </c>
      <c r="B518" s="12">
        <v>45431.333027187502</v>
      </c>
      <c r="C518" s="13" t="s">
        <v>3</v>
      </c>
      <c r="D518" s="13" t="s">
        <v>196</v>
      </c>
      <c r="E518" s="13">
        <v>27.92</v>
      </c>
      <c r="F518" s="13" t="s">
        <v>11</v>
      </c>
      <c r="G518" s="13">
        <f>WEEKDAY(index!$A518,2)</f>
        <v>7</v>
      </c>
      <c r="H518" s="13">
        <f>HOUR(index!$B518)</f>
        <v>7</v>
      </c>
      <c r="I518" s="14">
        <f>MONTH(index!$A518)</f>
        <v>5</v>
      </c>
    </row>
    <row r="519" spans="1:9" x14ac:dyDescent="0.25">
      <c r="A519" s="15">
        <v>45431</v>
      </c>
      <c r="B519" s="16">
        <v>45431.333739131944</v>
      </c>
      <c r="C519" s="17" t="s">
        <v>3</v>
      </c>
      <c r="D519" s="17" t="s">
        <v>197</v>
      </c>
      <c r="E519" s="17">
        <v>37.72</v>
      </c>
      <c r="F519" s="17" t="s">
        <v>43</v>
      </c>
      <c r="G519" s="17">
        <f>WEEKDAY(index!$A519,2)</f>
        <v>7</v>
      </c>
      <c r="H519" s="17">
        <f>HOUR(index!$B519)</f>
        <v>8</v>
      </c>
      <c r="I519" s="18">
        <f>MONTH(index!$A519)</f>
        <v>5</v>
      </c>
    </row>
    <row r="520" spans="1:9" x14ac:dyDescent="0.25">
      <c r="A520" s="11">
        <v>45431</v>
      </c>
      <c r="B520" s="12">
        <v>45431.395019942131</v>
      </c>
      <c r="C520" s="13" t="s">
        <v>21</v>
      </c>
      <c r="D520" s="13"/>
      <c r="E520" s="13">
        <v>24</v>
      </c>
      <c r="F520" s="13" t="s">
        <v>35</v>
      </c>
      <c r="G520" s="13">
        <f>WEEKDAY(index!$A520,2)</f>
        <v>7</v>
      </c>
      <c r="H520" s="13">
        <f>HOUR(index!$B520)</f>
        <v>9</v>
      </c>
      <c r="I520" s="14">
        <f>MONTH(index!$A520)</f>
        <v>5</v>
      </c>
    </row>
    <row r="521" spans="1:9" x14ac:dyDescent="0.25">
      <c r="A521" s="15">
        <v>45431</v>
      </c>
      <c r="B521" s="16">
        <v>45431.510030972226</v>
      </c>
      <c r="C521" s="17" t="s">
        <v>3</v>
      </c>
      <c r="D521" s="17" t="s">
        <v>198</v>
      </c>
      <c r="E521" s="17">
        <v>32.82</v>
      </c>
      <c r="F521" s="17" t="s">
        <v>14</v>
      </c>
      <c r="G521" s="17">
        <f>WEEKDAY(index!$A521,2)</f>
        <v>7</v>
      </c>
      <c r="H521" s="17">
        <f>HOUR(index!$B521)</f>
        <v>12</v>
      </c>
      <c r="I521" s="18">
        <f>MONTH(index!$A521)</f>
        <v>5</v>
      </c>
    </row>
    <row r="522" spans="1:9" x14ac:dyDescent="0.25">
      <c r="A522" s="11">
        <v>45431</v>
      </c>
      <c r="B522" s="12">
        <v>45431.613657974536</v>
      </c>
      <c r="C522" s="13" t="s">
        <v>3</v>
      </c>
      <c r="D522" s="13" t="s">
        <v>23</v>
      </c>
      <c r="E522" s="13">
        <v>27.92</v>
      </c>
      <c r="F522" s="13" t="s">
        <v>11</v>
      </c>
      <c r="G522" s="13">
        <f>WEEKDAY(index!$A522,2)</f>
        <v>7</v>
      </c>
      <c r="H522" s="13">
        <f>HOUR(index!$B522)</f>
        <v>14</v>
      </c>
      <c r="I522" s="14">
        <f>MONTH(index!$A522)</f>
        <v>5</v>
      </c>
    </row>
    <row r="523" spans="1:9" x14ac:dyDescent="0.25">
      <c r="A523" s="15">
        <v>45431</v>
      </c>
      <c r="B523" s="16">
        <v>45431.665951296294</v>
      </c>
      <c r="C523" s="17" t="s">
        <v>3</v>
      </c>
      <c r="D523" s="17" t="s">
        <v>199</v>
      </c>
      <c r="E523" s="17">
        <v>32.82</v>
      </c>
      <c r="F523" s="17" t="s">
        <v>14</v>
      </c>
      <c r="G523" s="17">
        <f>WEEKDAY(index!$A523,2)</f>
        <v>7</v>
      </c>
      <c r="H523" s="17">
        <f>HOUR(index!$B523)</f>
        <v>15</v>
      </c>
      <c r="I523" s="18">
        <f>MONTH(index!$A523)</f>
        <v>5</v>
      </c>
    </row>
    <row r="524" spans="1:9" x14ac:dyDescent="0.25">
      <c r="A524" s="11">
        <v>45431</v>
      </c>
      <c r="B524" s="12">
        <v>45431.758753518516</v>
      </c>
      <c r="C524" s="13" t="s">
        <v>3</v>
      </c>
      <c r="D524" s="13" t="s">
        <v>200</v>
      </c>
      <c r="E524" s="13">
        <v>32.82</v>
      </c>
      <c r="F524" s="13" t="s">
        <v>14</v>
      </c>
      <c r="G524" s="13">
        <f>WEEKDAY(index!$A524,2)</f>
        <v>7</v>
      </c>
      <c r="H524" s="13">
        <f>HOUR(index!$B524)</f>
        <v>18</v>
      </c>
      <c r="I524" s="14">
        <f>MONTH(index!$A524)</f>
        <v>5</v>
      </c>
    </row>
    <row r="525" spans="1:9" x14ac:dyDescent="0.25">
      <c r="A525" s="15">
        <v>45431</v>
      </c>
      <c r="B525" s="16">
        <v>45431.759580578706</v>
      </c>
      <c r="C525" s="17" t="s">
        <v>3</v>
      </c>
      <c r="D525" s="17" t="s">
        <v>200</v>
      </c>
      <c r="E525" s="17">
        <v>23.02</v>
      </c>
      <c r="F525" s="17" t="s">
        <v>35</v>
      </c>
      <c r="G525" s="17">
        <f>WEEKDAY(index!$A525,2)</f>
        <v>7</v>
      </c>
      <c r="H525" s="17">
        <f>HOUR(index!$B525)</f>
        <v>18</v>
      </c>
      <c r="I525" s="18">
        <f>MONTH(index!$A525)</f>
        <v>5</v>
      </c>
    </row>
    <row r="526" spans="1:9" x14ac:dyDescent="0.25">
      <c r="A526" s="11">
        <v>45431</v>
      </c>
      <c r="B526" s="12">
        <v>45431.761458587964</v>
      </c>
      <c r="C526" s="13" t="s">
        <v>3</v>
      </c>
      <c r="D526" s="13" t="s">
        <v>200</v>
      </c>
      <c r="E526" s="13">
        <v>37.72</v>
      </c>
      <c r="F526" s="13" t="s">
        <v>9</v>
      </c>
      <c r="G526" s="13">
        <f>WEEKDAY(index!$A526,2)</f>
        <v>7</v>
      </c>
      <c r="H526" s="13">
        <f>HOUR(index!$B526)</f>
        <v>18</v>
      </c>
      <c r="I526" s="14">
        <f>MONTH(index!$A526)</f>
        <v>5</v>
      </c>
    </row>
    <row r="527" spans="1:9" x14ac:dyDescent="0.25">
      <c r="A527" s="15">
        <v>45431</v>
      </c>
      <c r="B527" s="16">
        <v>45431.827164108799</v>
      </c>
      <c r="C527" s="17" t="s">
        <v>3</v>
      </c>
      <c r="D527" s="17" t="s">
        <v>201</v>
      </c>
      <c r="E527" s="17">
        <v>37.72</v>
      </c>
      <c r="F527" s="17" t="s">
        <v>43</v>
      </c>
      <c r="G527" s="17">
        <f>WEEKDAY(index!$A527,2)</f>
        <v>7</v>
      </c>
      <c r="H527" s="17">
        <f>HOUR(index!$B527)</f>
        <v>19</v>
      </c>
      <c r="I527" s="18">
        <f>MONTH(index!$A527)</f>
        <v>5</v>
      </c>
    </row>
    <row r="528" spans="1:9" x14ac:dyDescent="0.25">
      <c r="A528" s="11">
        <v>45431</v>
      </c>
      <c r="B528" s="12">
        <v>45431.885900011577</v>
      </c>
      <c r="C528" s="13" t="s">
        <v>3</v>
      </c>
      <c r="D528" s="13" t="s">
        <v>202</v>
      </c>
      <c r="E528" s="13">
        <v>37.72</v>
      </c>
      <c r="F528" s="13" t="s">
        <v>43</v>
      </c>
      <c r="G528" s="13">
        <f>WEEKDAY(index!$A528,2)</f>
        <v>7</v>
      </c>
      <c r="H528" s="13">
        <f>HOUR(index!$B528)</f>
        <v>21</v>
      </c>
      <c r="I528" s="14">
        <f>MONTH(index!$A528)</f>
        <v>5</v>
      </c>
    </row>
    <row r="529" spans="1:9" x14ac:dyDescent="0.25">
      <c r="A529" s="15">
        <v>45431</v>
      </c>
      <c r="B529" s="16">
        <v>45431.887917835651</v>
      </c>
      <c r="C529" s="17" t="s">
        <v>3</v>
      </c>
      <c r="D529" s="17" t="s">
        <v>203</v>
      </c>
      <c r="E529" s="17">
        <v>37.72</v>
      </c>
      <c r="F529" s="17" t="s">
        <v>43</v>
      </c>
      <c r="G529" s="17">
        <f>WEEKDAY(index!$A529,2)</f>
        <v>7</v>
      </c>
      <c r="H529" s="17">
        <f>HOUR(index!$B529)</f>
        <v>21</v>
      </c>
      <c r="I529" s="18">
        <f>MONTH(index!$A529)</f>
        <v>5</v>
      </c>
    </row>
    <row r="530" spans="1:9" x14ac:dyDescent="0.25">
      <c r="A530" s="11">
        <v>45432</v>
      </c>
      <c r="B530" s="12">
        <v>45432.420823645836</v>
      </c>
      <c r="C530" s="13" t="s">
        <v>3</v>
      </c>
      <c r="D530" s="13" t="s">
        <v>204</v>
      </c>
      <c r="E530" s="13">
        <v>32.82</v>
      </c>
      <c r="F530" s="13" t="s">
        <v>14</v>
      </c>
      <c r="G530" s="13">
        <f>WEEKDAY(index!$A530,2)</f>
        <v>1</v>
      </c>
      <c r="H530" s="13">
        <f>HOUR(index!$B530)</f>
        <v>10</v>
      </c>
      <c r="I530" s="14">
        <f>MONTH(index!$A530)</f>
        <v>5</v>
      </c>
    </row>
    <row r="531" spans="1:9" x14ac:dyDescent="0.25">
      <c r="A531" s="15">
        <v>45432</v>
      </c>
      <c r="B531" s="16">
        <v>45432.429072534724</v>
      </c>
      <c r="C531" s="17" t="s">
        <v>3</v>
      </c>
      <c r="D531" s="17" t="s">
        <v>205</v>
      </c>
      <c r="E531" s="17">
        <v>37.72</v>
      </c>
      <c r="F531" s="17" t="s">
        <v>7</v>
      </c>
      <c r="G531" s="17">
        <f>WEEKDAY(index!$A531,2)</f>
        <v>1</v>
      </c>
      <c r="H531" s="17">
        <f>HOUR(index!$B531)</f>
        <v>10</v>
      </c>
      <c r="I531" s="18">
        <f>MONTH(index!$A531)</f>
        <v>5</v>
      </c>
    </row>
    <row r="532" spans="1:9" x14ac:dyDescent="0.25">
      <c r="A532" s="11">
        <v>45432</v>
      </c>
      <c r="B532" s="12">
        <v>45432.457504386577</v>
      </c>
      <c r="C532" s="13" t="s">
        <v>3</v>
      </c>
      <c r="D532" s="13" t="s">
        <v>6</v>
      </c>
      <c r="E532" s="13">
        <v>37.72</v>
      </c>
      <c r="F532" s="13" t="s">
        <v>7</v>
      </c>
      <c r="G532" s="13">
        <f>WEEKDAY(index!$A532,2)</f>
        <v>1</v>
      </c>
      <c r="H532" s="13">
        <f>HOUR(index!$B532)</f>
        <v>10</v>
      </c>
      <c r="I532" s="14">
        <f>MONTH(index!$A532)</f>
        <v>5</v>
      </c>
    </row>
    <row r="533" spans="1:9" x14ac:dyDescent="0.25">
      <c r="A533" s="15">
        <v>45432</v>
      </c>
      <c r="B533" s="16">
        <v>45432.468939386577</v>
      </c>
      <c r="C533" s="17" t="s">
        <v>3</v>
      </c>
      <c r="D533" s="17" t="s">
        <v>157</v>
      </c>
      <c r="E533" s="17">
        <v>27.92</v>
      </c>
      <c r="F533" s="17" t="s">
        <v>11</v>
      </c>
      <c r="G533" s="17">
        <f>WEEKDAY(index!$A533,2)</f>
        <v>1</v>
      </c>
      <c r="H533" s="17">
        <f>HOUR(index!$B533)</f>
        <v>11</v>
      </c>
      <c r="I533" s="18">
        <f>MONTH(index!$A533)</f>
        <v>5</v>
      </c>
    </row>
    <row r="534" spans="1:9" x14ac:dyDescent="0.25">
      <c r="A534" s="11">
        <v>45432</v>
      </c>
      <c r="B534" s="12">
        <v>45432.469671724539</v>
      </c>
      <c r="C534" s="13" t="s">
        <v>3</v>
      </c>
      <c r="D534" s="13" t="s">
        <v>157</v>
      </c>
      <c r="E534" s="13">
        <v>27.92</v>
      </c>
      <c r="F534" s="13" t="s">
        <v>11</v>
      </c>
      <c r="G534" s="13">
        <f>WEEKDAY(index!$A534,2)</f>
        <v>1</v>
      </c>
      <c r="H534" s="13">
        <f>HOUR(index!$B534)</f>
        <v>11</v>
      </c>
      <c r="I534" s="14">
        <f>MONTH(index!$A534)</f>
        <v>5</v>
      </c>
    </row>
    <row r="535" spans="1:9" x14ac:dyDescent="0.25">
      <c r="A535" s="15">
        <v>45432</v>
      </c>
      <c r="B535" s="16">
        <v>45432.56057199074</v>
      </c>
      <c r="C535" s="17" t="s">
        <v>3</v>
      </c>
      <c r="D535" s="17" t="s">
        <v>10</v>
      </c>
      <c r="E535" s="17">
        <v>27.92</v>
      </c>
      <c r="F535" s="17" t="s">
        <v>11</v>
      </c>
      <c r="G535" s="17">
        <f>WEEKDAY(index!$A535,2)</f>
        <v>1</v>
      </c>
      <c r="H535" s="17">
        <f>HOUR(index!$B535)</f>
        <v>13</v>
      </c>
      <c r="I535" s="18">
        <f>MONTH(index!$A535)</f>
        <v>5</v>
      </c>
    </row>
    <row r="536" spans="1:9" x14ac:dyDescent="0.25">
      <c r="A536" s="11">
        <v>45432</v>
      </c>
      <c r="B536" s="12">
        <v>45432.561231944448</v>
      </c>
      <c r="C536" s="13" t="s">
        <v>3</v>
      </c>
      <c r="D536" s="13" t="s">
        <v>10</v>
      </c>
      <c r="E536" s="13">
        <v>27.92</v>
      </c>
      <c r="F536" s="13" t="s">
        <v>11</v>
      </c>
      <c r="G536" s="13">
        <f>WEEKDAY(index!$A536,2)</f>
        <v>1</v>
      </c>
      <c r="H536" s="13">
        <f>HOUR(index!$B536)</f>
        <v>13</v>
      </c>
      <c r="I536" s="14">
        <f>MONTH(index!$A536)</f>
        <v>5</v>
      </c>
    </row>
    <row r="537" spans="1:9" x14ac:dyDescent="0.25">
      <c r="A537" s="15">
        <v>45432</v>
      </c>
      <c r="B537" s="16">
        <v>45432.592581215278</v>
      </c>
      <c r="C537" s="17" t="s">
        <v>3</v>
      </c>
      <c r="D537" s="17" t="s">
        <v>206</v>
      </c>
      <c r="E537" s="17">
        <v>32.82</v>
      </c>
      <c r="F537" s="17" t="s">
        <v>14</v>
      </c>
      <c r="G537" s="17">
        <f>WEEKDAY(index!$A537,2)</f>
        <v>1</v>
      </c>
      <c r="H537" s="17">
        <f>HOUR(index!$B537)</f>
        <v>14</v>
      </c>
      <c r="I537" s="18">
        <f>MONTH(index!$A537)</f>
        <v>5</v>
      </c>
    </row>
    <row r="538" spans="1:9" x14ac:dyDescent="0.25">
      <c r="A538" s="11">
        <v>45432</v>
      </c>
      <c r="B538" s="12">
        <v>45432.593418449076</v>
      </c>
      <c r="C538" s="13" t="s">
        <v>3</v>
      </c>
      <c r="D538" s="13" t="s">
        <v>206</v>
      </c>
      <c r="E538" s="13">
        <v>37.72</v>
      </c>
      <c r="F538" s="13" t="s">
        <v>43</v>
      </c>
      <c r="G538" s="13">
        <f>WEEKDAY(index!$A538,2)</f>
        <v>1</v>
      </c>
      <c r="H538" s="13">
        <f>HOUR(index!$B538)</f>
        <v>14</v>
      </c>
      <c r="I538" s="14">
        <f>MONTH(index!$A538)</f>
        <v>5</v>
      </c>
    </row>
    <row r="539" spans="1:9" x14ac:dyDescent="0.25">
      <c r="A539" s="15">
        <v>45432</v>
      </c>
      <c r="B539" s="16">
        <v>45432.605801527781</v>
      </c>
      <c r="C539" s="17" t="s">
        <v>21</v>
      </c>
      <c r="D539" s="17"/>
      <c r="E539" s="17">
        <v>29</v>
      </c>
      <c r="F539" s="17" t="s">
        <v>11</v>
      </c>
      <c r="G539" s="17">
        <f>WEEKDAY(index!$A539,2)</f>
        <v>1</v>
      </c>
      <c r="H539" s="17">
        <f>HOUR(index!$B539)</f>
        <v>14</v>
      </c>
      <c r="I539" s="18">
        <f>MONTH(index!$A539)</f>
        <v>5</v>
      </c>
    </row>
    <row r="540" spans="1:9" x14ac:dyDescent="0.25">
      <c r="A540" s="11">
        <v>45432</v>
      </c>
      <c r="B540" s="12">
        <v>45432.717258344906</v>
      </c>
      <c r="C540" s="13" t="s">
        <v>3</v>
      </c>
      <c r="D540" s="13" t="s">
        <v>134</v>
      </c>
      <c r="E540" s="13">
        <v>37.72</v>
      </c>
      <c r="F540" s="13" t="s">
        <v>7</v>
      </c>
      <c r="G540" s="13">
        <f>WEEKDAY(index!$A540,2)</f>
        <v>1</v>
      </c>
      <c r="H540" s="13">
        <f>HOUR(index!$B540)</f>
        <v>17</v>
      </c>
      <c r="I540" s="14">
        <f>MONTH(index!$A540)</f>
        <v>5</v>
      </c>
    </row>
    <row r="541" spans="1:9" x14ac:dyDescent="0.25">
      <c r="A541" s="15">
        <v>45432</v>
      </c>
      <c r="B541" s="16">
        <v>45432.718019641201</v>
      </c>
      <c r="C541" s="17" t="s">
        <v>3</v>
      </c>
      <c r="D541" s="17" t="s">
        <v>207</v>
      </c>
      <c r="E541" s="17">
        <v>37.72</v>
      </c>
      <c r="F541" s="17" t="s">
        <v>7</v>
      </c>
      <c r="G541" s="17">
        <f>WEEKDAY(index!$A541,2)</f>
        <v>1</v>
      </c>
      <c r="H541" s="17">
        <f>HOUR(index!$B541)</f>
        <v>17</v>
      </c>
      <c r="I541" s="18">
        <f>MONTH(index!$A541)</f>
        <v>5</v>
      </c>
    </row>
    <row r="542" spans="1:9" x14ac:dyDescent="0.25">
      <c r="A542" s="11">
        <v>45432</v>
      </c>
      <c r="B542" s="12">
        <v>45432.858892592594</v>
      </c>
      <c r="C542" s="13" t="s">
        <v>3</v>
      </c>
      <c r="D542" s="13" t="s">
        <v>208</v>
      </c>
      <c r="E542" s="13">
        <v>32.82</v>
      </c>
      <c r="F542" s="13" t="s">
        <v>14</v>
      </c>
      <c r="G542" s="13">
        <f>WEEKDAY(index!$A542,2)</f>
        <v>1</v>
      </c>
      <c r="H542" s="13">
        <f>HOUR(index!$B542)</f>
        <v>20</v>
      </c>
      <c r="I542" s="14">
        <f>MONTH(index!$A542)</f>
        <v>5</v>
      </c>
    </row>
    <row r="543" spans="1:9" x14ac:dyDescent="0.25">
      <c r="A543" s="15">
        <v>45432</v>
      </c>
      <c r="B543" s="16">
        <v>45432.859691157406</v>
      </c>
      <c r="C543" s="17" t="s">
        <v>3</v>
      </c>
      <c r="D543" s="17" t="s">
        <v>208</v>
      </c>
      <c r="E543" s="17">
        <v>37.72</v>
      </c>
      <c r="F543" s="17" t="s">
        <v>18</v>
      </c>
      <c r="G543" s="17">
        <f>WEEKDAY(index!$A543,2)</f>
        <v>1</v>
      </c>
      <c r="H543" s="17">
        <f>HOUR(index!$B543)</f>
        <v>20</v>
      </c>
      <c r="I543" s="18">
        <f>MONTH(index!$A543)</f>
        <v>5</v>
      </c>
    </row>
    <row r="544" spans="1:9" x14ac:dyDescent="0.25">
      <c r="A544" s="11">
        <v>45432</v>
      </c>
      <c r="B544" s="12">
        <v>45432.865880613426</v>
      </c>
      <c r="C544" s="13" t="s">
        <v>3</v>
      </c>
      <c r="D544" s="13" t="s">
        <v>209</v>
      </c>
      <c r="E544" s="13">
        <v>27.92</v>
      </c>
      <c r="F544" s="13" t="s">
        <v>28</v>
      </c>
      <c r="G544" s="13">
        <f>WEEKDAY(index!$A544,2)</f>
        <v>1</v>
      </c>
      <c r="H544" s="13">
        <f>HOUR(index!$B544)</f>
        <v>20</v>
      </c>
      <c r="I544" s="14">
        <f>MONTH(index!$A544)</f>
        <v>5</v>
      </c>
    </row>
    <row r="545" spans="1:9" x14ac:dyDescent="0.25">
      <c r="A545" s="15">
        <v>45432</v>
      </c>
      <c r="B545" s="16">
        <v>45432.900624837966</v>
      </c>
      <c r="C545" s="17" t="s">
        <v>3</v>
      </c>
      <c r="D545" s="17" t="s">
        <v>23</v>
      </c>
      <c r="E545" s="17">
        <v>32.82</v>
      </c>
      <c r="F545" s="17" t="s">
        <v>14</v>
      </c>
      <c r="G545" s="17">
        <f>WEEKDAY(index!$A545,2)</f>
        <v>1</v>
      </c>
      <c r="H545" s="17">
        <f>HOUR(index!$B545)</f>
        <v>21</v>
      </c>
      <c r="I545" s="18">
        <f>MONTH(index!$A545)</f>
        <v>5</v>
      </c>
    </row>
    <row r="546" spans="1:9" x14ac:dyDescent="0.25">
      <c r="A546" s="11">
        <v>45432</v>
      </c>
      <c r="B546" s="12">
        <v>45432.901363159719</v>
      </c>
      <c r="C546" s="13" t="s">
        <v>3</v>
      </c>
      <c r="D546" s="13" t="s">
        <v>23</v>
      </c>
      <c r="E546" s="13">
        <v>32.82</v>
      </c>
      <c r="F546" s="13" t="s">
        <v>14</v>
      </c>
      <c r="G546" s="13">
        <f>WEEKDAY(index!$A546,2)</f>
        <v>1</v>
      </c>
      <c r="H546" s="13">
        <f>HOUR(index!$B546)</f>
        <v>21</v>
      </c>
      <c r="I546" s="14">
        <f>MONTH(index!$A546)</f>
        <v>5</v>
      </c>
    </row>
    <row r="547" spans="1:9" x14ac:dyDescent="0.25">
      <c r="A547" s="15">
        <v>45433</v>
      </c>
      <c r="B547" s="16">
        <v>45433.352525810187</v>
      </c>
      <c r="C547" s="17" t="s">
        <v>3</v>
      </c>
      <c r="D547" s="17" t="s">
        <v>210</v>
      </c>
      <c r="E547" s="17">
        <v>37.72</v>
      </c>
      <c r="F547" s="17" t="s">
        <v>7</v>
      </c>
      <c r="G547" s="17">
        <f>WEEKDAY(index!$A547,2)</f>
        <v>2</v>
      </c>
      <c r="H547" s="17">
        <f>HOUR(index!$B547)</f>
        <v>8</v>
      </c>
      <c r="I547" s="18">
        <f>MONTH(index!$A547)</f>
        <v>5</v>
      </c>
    </row>
    <row r="548" spans="1:9" x14ac:dyDescent="0.25">
      <c r="A548" s="11">
        <v>45433</v>
      </c>
      <c r="B548" s="12">
        <v>45433.405447800928</v>
      </c>
      <c r="C548" s="13" t="s">
        <v>21</v>
      </c>
      <c r="D548" s="13"/>
      <c r="E548" s="13">
        <v>29</v>
      </c>
      <c r="F548" s="13" t="s">
        <v>11</v>
      </c>
      <c r="G548" s="13">
        <f>WEEKDAY(index!$A548,2)</f>
        <v>2</v>
      </c>
      <c r="H548" s="13">
        <f>HOUR(index!$B548)</f>
        <v>9</v>
      </c>
      <c r="I548" s="14">
        <f>MONTH(index!$A548)</f>
        <v>5</v>
      </c>
    </row>
    <row r="549" spans="1:9" x14ac:dyDescent="0.25">
      <c r="A549" s="15">
        <v>45433</v>
      </c>
      <c r="B549" s="16">
        <v>45433.40602209491</v>
      </c>
      <c r="C549" s="17" t="s">
        <v>21</v>
      </c>
      <c r="D549" s="17"/>
      <c r="E549" s="17">
        <v>34</v>
      </c>
      <c r="F549" s="17" t="s">
        <v>14</v>
      </c>
      <c r="G549" s="17">
        <f>WEEKDAY(index!$A549,2)</f>
        <v>2</v>
      </c>
      <c r="H549" s="17">
        <f>HOUR(index!$B549)</f>
        <v>9</v>
      </c>
      <c r="I549" s="18">
        <f>MONTH(index!$A549)</f>
        <v>5</v>
      </c>
    </row>
    <row r="550" spans="1:9" x14ac:dyDescent="0.25">
      <c r="A550" s="11">
        <v>45433</v>
      </c>
      <c r="B550" s="12">
        <v>45433.407053587965</v>
      </c>
      <c r="C550" s="13" t="s">
        <v>21</v>
      </c>
      <c r="D550" s="13"/>
      <c r="E550" s="13">
        <v>39</v>
      </c>
      <c r="F550" s="13" t="s">
        <v>18</v>
      </c>
      <c r="G550" s="13">
        <f>WEEKDAY(index!$A550,2)</f>
        <v>2</v>
      </c>
      <c r="H550" s="13">
        <f>HOUR(index!$B550)</f>
        <v>9</v>
      </c>
      <c r="I550" s="14">
        <f>MONTH(index!$A550)</f>
        <v>5</v>
      </c>
    </row>
    <row r="551" spans="1:9" x14ac:dyDescent="0.25">
      <c r="A551" s="15">
        <v>45433</v>
      </c>
      <c r="B551" s="16">
        <v>45433.420231863427</v>
      </c>
      <c r="C551" s="17" t="s">
        <v>21</v>
      </c>
      <c r="D551" s="17"/>
      <c r="E551" s="17">
        <v>39</v>
      </c>
      <c r="F551" s="17" t="s">
        <v>7</v>
      </c>
      <c r="G551" s="17">
        <f>WEEKDAY(index!$A551,2)</f>
        <v>2</v>
      </c>
      <c r="H551" s="17">
        <f>HOUR(index!$B551)</f>
        <v>10</v>
      </c>
      <c r="I551" s="18">
        <f>MONTH(index!$A551)</f>
        <v>5</v>
      </c>
    </row>
    <row r="552" spans="1:9" x14ac:dyDescent="0.25">
      <c r="A552" s="11">
        <v>45433</v>
      </c>
      <c r="B552" s="12">
        <v>45433.673842083335</v>
      </c>
      <c r="C552" s="13" t="s">
        <v>3</v>
      </c>
      <c r="D552" s="13" t="s">
        <v>211</v>
      </c>
      <c r="E552" s="13">
        <v>37.72</v>
      </c>
      <c r="F552" s="13" t="s">
        <v>7</v>
      </c>
      <c r="G552" s="13">
        <f>WEEKDAY(index!$A552,2)</f>
        <v>2</v>
      </c>
      <c r="H552" s="13">
        <f>HOUR(index!$B552)</f>
        <v>16</v>
      </c>
      <c r="I552" s="14">
        <f>MONTH(index!$A552)</f>
        <v>5</v>
      </c>
    </row>
    <row r="553" spans="1:9" x14ac:dyDescent="0.25">
      <c r="A553" s="15">
        <v>45433</v>
      </c>
      <c r="B553" s="16">
        <v>45433.759305532411</v>
      </c>
      <c r="C553" s="17" t="s">
        <v>3</v>
      </c>
      <c r="D553" s="17" t="s">
        <v>23</v>
      </c>
      <c r="E553" s="17">
        <v>23.02</v>
      </c>
      <c r="F553" s="17" t="s">
        <v>35</v>
      </c>
      <c r="G553" s="17">
        <f>WEEKDAY(index!$A553,2)</f>
        <v>2</v>
      </c>
      <c r="H553" s="17">
        <f>HOUR(index!$B553)</f>
        <v>18</v>
      </c>
      <c r="I553" s="18">
        <f>MONTH(index!$A553)</f>
        <v>5</v>
      </c>
    </row>
    <row r="554" spans="1:9" x14ac:dyDescent="0.25">
      <c r="A554" s="11">
        <v>45433</v>
      </c>
      <c r="B554" s="12">
        <v>45433.799412175926</v>
      </c>
      <c r="C554" s="13" t="s">
        <v>3</v>
      </c>
      <c r="D554" s="13" t="s">
        <v>212</v>
      </c>
      <c r="E554" s="13">
        <v>37.72</v>
      </c>
      <c r="F554" s="13" t="s">
        <v>43</v>
      </c>
      <c r="G554" s="13">
        <f>WEEKDAY(index!$A554,2)</f>
        <v>2</v>
      </c>
      <c r="H554" s="13">
        <f>HOUR(index!$B554)</f>
        <v>19</v>
      </c>
      <c r="I554" s="14">
        <f>MONTH(index!$A554)</f>
        <v>5</v>
      </c>
    </row>
    <row r="555" spans="1:9" x14ac:dyDescent="0.25">
      <c r="A555" s="15">
        <v>45433</v>
      </c>
      <c r="B555" s="16">
        <v>45433.842920810188</v>
      </c>
      <c r="C555" s="17" t="s">
        <v>3</v>
      </c>
      <c r="D555" s="17" t="s">
        <v>213</v>
      </c>
      <c r="E555" s="17">
        <v>37.72</v>
      </c>
      <c r="F555" s="17" t="s">
        <v>43</v>
      </c>
      <c r="G555" s="17">
        <f>WEEKDAY(index!$A555,2)</f>
        <v>2</v>
      </c>
      <c r="H555" s="17">
        <f>HOUR(index!$B555)</f>
        <v>20</v>
      </c>
      <c r="I555" s="18">
        <f>MONTH(index!$A555)</f>
        <v>5</v>
      </c>
    </row>
    <row r="556" spans="1:9" x14ac:dyDescent="0.25">
      <c r="A556" s="11">
        <v>45434</v>
      </c>
      <c r="B556" s="12">
        <v>45434.399095115739</v>
      </c>
      <c r="C556" s="13" t="s">
        <v>3</v>
      </c>
      <c r="D556" s="13" t="s">
        <v>214</v>
      </c>
      <c r="E556" s="13">
        <v>37.72</v>
      </c>
      <c r="F556" s="13" t="s">
        <v>43</v>
      </c>
      <c r="G556" s="13">
        <f>WEEKDAY(index!$A556,2)</f>
        <v>3</v>
      </c>
      <c r="H556" s="13">
        <f>HOUR(index!$B556)</f>
        <v>9</v>
      </c>
      <c r="I556" s="14">
        <f>MONTH(index!$A556)</f>
        <v>5</v>
      </c>
    </row>
    <row r="557" spans="1:9" x14ac:dyDescent="0.25">
      <c r="A557" s="15">
        <v>45434</v>
      </c>
      <c r="B557" s="16">
        <v>45434.451238935188</v>
      </c>
      <c r="C557" s="17" t="s">
        <v>3</v>
      </c>
      <c r="D557" s="17" t="s">
        <v>205</v>
      </c>
      <c r="E557" s="17">
        <v>32.82</v>
      </c>
      <c r="F557" s="17" t="s">
        <v>14</v>
      </c>
      <c r="G557" s="17">
        <f>WEEKDAY(index!$A557,2)</f>
        <v>3</v>
      </c>
      <c r="H557" s="17">
        <f>HOUR(index!$B557)</f>
        <v>10</v>
      </c>
      <c r="I557" s="18">
        <f>MONTH(index!$A557)</f>
        <v>5</v>
      </c>
    </row>
    <row r="558" spans="1:9" x14ac:dyDescent="0.25">
      <c r="A558" s="11">
        <v>45434</v>
      </c>
      <c r="B558" s="12">
        <v>45434.4709984375</v>
      </c>
      <c r="C558" s="13" t="s">
        <v>3</v>
      </c>
      <c r="D558" s="13" t="s">
        <v>155</v>
      </c>
      <c r="E558" s="13">
        <v>27.92</v>
      </c>
      <c r="F558" s="13" t="s">
        <v>28</v>
      </c>
      <c r="G558" s="13">
        <f>WEEKDAY(index!$A558,2)</f>
        <v>3</v>
      </c>
      <c r="H558" s="13">
        <f>HOUR(index!$B558)</f>
        <v>11</v>
      </c>
      <c r="I558" s="14">
        <f>MONTH(index!$A558)</f>
        <v>5</v>
      </c>
    </row>
    <row r="559" spans="1:9" x14ac:dyDescent="0.25">
      <c r="A559" s="15">
        <v>45434</v>
      </c>
      <c r="B559" s="16">
        <v>45434.482580648146</v>
      </c>
      <c r="C559" s="17" t="s">
        <v>3</v>
      </c>
      <c r="D559" s="17" t="s">
        <v>111</v>
      </c>
      <c r="E559" s="17">
        <v>32.82</v>
      </c>
      <c r="F559" s="17" t="s">
        <v>14</v>
      </c>
      <c r="G559" s="17">
        <f>WEEKDAY(index!$A559,2)</f>
        <v>3</v>
      </c>
      <c r="H559" s="17">
        <f>HOUR(index!$B559)</f>
        <v>11</v>
      </c>
      <c r="I559" s="18">
        <f>MONTH(index!$A559)</f>
        <v>5</v>
      </c>
    </row>
    <row r="560" spans="1:9" x14ac:dyDescent="0.25">
      <c r="A560" s="11">
        <v>45434</v>
      </c>
      <c r="B560" s="12">
        <v>45434.520727326388</v>
      </c>
      <c r="C560" s="13" t="s">
        <v>3</v>
      </c>
      <c r="D560" s="13" t="s">
        <v>23</v>
      </c>
      <c r="E560" s="13">
        <v>27.92</v>
      </c>
      <c r="F560" s="13" t="s">
        <v>11</v>
      </c>
      <c r="G560" s="13">
        <f>WEEKDAY(index!$A560,2)</f>
        <v>3</v>
      </c>
      <c r="H560" s="13">
        <f>HOUR(index!$B560)</f>
        <v>12</v>
      </c>
      <c r="I560" s="14">
        <f>MONTH(index!$A560)</f>
        <v>5</v>
      </c>
    </row>
    <row r="561" spans="1:9" x14ac:dyDescent="0.25">
      <c r="A561" s="15">
        <v>45434</v>
      </c>
      <c r="B561" s="16">
        <v>45434.521335034726</v>
      </c>
      <c r="C561" s="17" t="s">
        <v>3</v>
      </c>
      <c r="D561" s="17" t="s">
        <v>23</v>
      </c>
      <c r="E561" s="17">
        <v>27.92</v>
      </c>
      <c r="F561" s="17" t="s">
        <v>11</v>
      </c>
      <c r="G561" s="17">
        <f>WEEKDAY(index!$A561,2)</f>
        <v>3</v>
      </c>
      <c r="H561" s="17">
        <f>HOUR(index!$B561)</f>
        <v>12</v>
      </c>
      <c r="I561" s="18">
        <f>MONTH(index!$A561)</f>
        <v>5</v>
      </c>
    </row>
    <row r="562" spans="1:9" x14ac:dyDescent="0.25">
      <c r="A562" s="11">
        <v>45434</v>
      </c>
      <c r="B562" s="12">
        <v>45434.583570590279</v>
      </c>
      <c r="C562" s="13" t="s">
        <v>3</v>
      </c>
      <c r="D562" s="13" t="s">
        <v>19</v>
      </c>
      <c r="E562" s="13">
        <v>32.82</v>
      </c>
      <c r="F562" s="13" t="s">
        <v>14</v>
      </c>
      <c r="G562" s="13">
        <f>WEEKDAY(index!$A562,2)</f>
        <v>3</v>
      </c>
      <c r="H562" s="13">
        <f>HOUR(index!$B562)</f>
        <v>14</v>
      </c>
      <c r="I562" s="14">
        <f>MONTH(index!$A562)</f>
        <v>5</v>
      </c>
    </row>
    <row r="563" spans="1:9" x14ac:dyDescent="0.25">
      <c r="A563" s="15">
        <v>45434</v>
      </c>
      <c r="B563" s="16">
        <v>45434.809005763891</v>
      </c>
      <c r="C563" s="17" t="s">
        <v>3</v>
      </c>
      <c r="D563" s="17" t="s">
        <v>148</v>
      </c>
      <c r="E563" s="17">
        <v>37.72</v>
      </c>
      <c r="F563" s="17" t="s">
        <v>43</v>
      </c>
      <c r="G563" s="17">
        <f>WEEKDAY(index!$A563,2)</f>
        <v>3</v>
      </c>
      <c r="H563" s="17">
        <f>HOUR(index!$B563)</f>
        <v>19</v>
      </c>
      <c r="I563" s="18">
        <f>MONTH(index!$A563)</f>
        <v>5</v>
      </c>
    </row>
    <row r="564" spans="1:9" x14ac:dyDescent="0.25">
      <c r="A564" s="11">
        <v>45434</v>
      </c>
      <c r="B564" s="12">
        <v>45434.809705717591</v>
      </c>
      <c r="C564" s="13" t="s">
        <v>3</v>
      </c>
      <c r="D564" s="13" t="s">
        <v>148</v>
      </c>
      <c r="E564" s="13">
        <v>37.72</v>
      </c>
      <c r="F564" s="13" t="s">
        <v>43</v>
      </c>
      <c r="G564" s="13">
        <f>WEEKDAY(index!$A564,2)</f>
        <v>3</v>
      </c>
      <c r="H564" s="13">
        <f>HOUR(index!$B564)</f>
        <v>19</v>
      </c>
      <c r="I564" s="14">
        <f>MONTH(index!$A564)</f>
        <v>5</v>
      </c>
    </row>
    <row r="565" spans="1:9" x14ac:dyDescent="0.25">
      <c r="A565" s="15">
        <v>45434</v>
      </c>
      <c r="B565" s="16">
        <v>45434.891585648147</v>
      </c>
      <c r="C565" s="17" t="s">
        <v>3</v>
      </c>
      <c r="D565" s="17" t="s">
        <v>194</v>
      </c>
      <c r="E565" s="17">
        <v>37.72</v>
      </c>
      <c r="F565" s="17" t="s">
        <v>9</v>
      </c>
      <c r="G565" s="17">
        <f>WEEKDAY(index!$A565,2)</f>
        <v>3</v>
      </c>
      <c r="H565" s="17">
        <f>HOUR(index!$B565)</f>
        <v>21</v>
      </c>
      <c r="I565" s="18">
        <f>MONTH(index!$A565)</f>
        <v>5</v>
      </c>
    </row>
    <row r="566" spans="1:9" x14ac:dyDescent="0.25">
      <c r="A566" s="11">
        <v>45434</v>
      </c>
      <c r="B566" s="12">
        <v>45434.892240555557</v>
      </c>
      <c r="C566" s="13" t="s">
        <v>3</v>
      </c>
      <c r="D566" s="13" t="s">
        <v>194</v>
      </c>
      <c r="E566" s="13">
        <v>37.72</v>
      </c>
      <c r="F566" s="13" t="s">
        <v>43</v>
      </c>
      <c r="G566" s="13">
        <f>WEEKDAY(index!$A566,2)</f>
        <v>3</v>
      </c>
      <c r="H566" s="13">
        <f>HOUR(index!$B566)</f>
        <v>21</v>
      </c>
      <c r="I566" s="14">
        <f>MONTH(index!$A566)</f>
        <v>5</v>
      </c>
    </row>
    <row r="567" spans="1:9" x14ac:dyDescent="0.25">
      <c r="A567" s="15">
        <v>45435</v>
      </c>
      <c r="B567" s="16">
        <v>45435.423838425922</v>
      </c>
      <c r="C567" s="17" t="s">
        <v>3</v>
      </c>
      <c r="D567" s="17" t="s">
        <v>215</v>
      </c>
      <c r="E567" s="17">
        <v>37.72</v>
      </c>
      <c r="F567" s="17" t="s">
        <v>43</v>
      </c>
      <c r="G567" s="17">
        <f>WEEKDAY(index!$A567,2)</f>
        <v>4</v>
      </c>
      <c r="H567" s="17">
        <f>HOUR(index!$B567)</f>
        <v>10</v>
      </c>
      <c r="I567" s="18">
        <f>MONTH(index!$A567)</f>
        <v>5</v>
      </c>
    </row>
    <row r="568" spans="1:9" x14ac:dyDescent="0.25">
      <c r="A568" s="11">
        <v>45435</v>
      </c>
      <c r="B568" s="12">
        <v>45435.515354224539</v>
      </c>
      <c r="C568" s="13" t="s">
        <v>3</v>
      </c>
      <c r="D568" s="13" t="s">
        <v>216</v>
      </c>
      <c r="E568" s="13">
        <v>23.02</v>
      </c>
      <c r="F568" s="13" t="s">
        <v>35</v>
      </c>
      <c r="G568" s="13">
        <f>WEEKDAY(index!$A568,2)</f>
        <v>4</v>
      </c>
      <c r="H568" s="13">
        <f>HOUR(index!$B568)</f>
        <v>12</v>
      </c>
      <c r="I568" s="14">
        <f>MONTH(index!$A568)</f>
        <v>5</v>
      </c>
    </row>
    <row r="569" spans="1:9" x14ac:dyDescent="0.25">
      <c r="A569" s="15">
        <v>45435</v>
      </c>
      <c r="B569" s="16">
        <v>45435.663386898152</v>
      </c>
      <c r="C569" s="17" t="s">
        <v>3</v>
      </c>
      <c r="D569" s="17" t="s">
        <v>194</v>
      </c>
      <c r="E569" s="17">
        <v>37.72</v>
      </c>
      <c r="F569" s="17" t="s">
        <v>43</v>
      </c>
      <c r="G569" s="17">
        <f>WEEKDAY(index!$A569,2)</f>
        <v>4</v>
      </c>
      <c r="H569" s="17">
        <f>HOUR(index!$B569)</f>
        <v>15</v>
      </c>
      <c r="I569" s="18">
        <f>MONTH(index!$A569)</f>
        <v>5</v>
      </c>
    </row>
    <row r="570" spans="1:9" x14ac:dyDescent="0.25">
      <c r="A570" s="11">
        <v>45435</v>
      </c>
      <c r="B570" s="12">
        <v>45435.664204131943</v>
      </c>
      <c r="C570" s="13" t="s">
        <v>3</v>
      </c>
      <c r="D570" s="13" t="s">
        <v>217</v>
      </c>
      <c r="E570" s="13">
        <v>37.72</v>
      </c>
      <c r="F570" s="13" t="s">
        <v>43</v>
      </c>
      <c r="G570" s="13">
        <f>WEEKDAY(index!$A570,2)</f>
        <v>4</v>
      </c>
      <c r="H570" s="13">
        <f>HOUR(index!$B570)</f>
        <v>15</v>
      </c>
      <c r="I570" s="14">
        <f>MONTH(index!$A570)</f>
        <v>5</v>
      </c>
    </row>
    <row r="571" spans="1:9" x14ac:dyDescent="0.25">
      <c r="A571" s="15">
        <v>45435</v>
      </c>
      <c r="B571" s="16">
        <v>45435.679329317129</v>
      </c>
      <c r="C571" s="17" t="s">
        <v>3</v>
      </c>
      <c r="D571" s="17" t="s">
        <v>194</v>
      </c>
      <c r="E571" s="17">
        <v>37.72</v>
      </c>
      <c r="F571" s="17" t="s">
        <v>43</v>
      </c>
      <c r="G571" s="17">
        <f>WEEKDAY(index!$A571,2)</f>
        <v>4</v>
      </c>
      <c r="H571" s="17">
        <f>HOUR(index!$B571)</f>
        <v>16</v>
      </c>
      <c r="I571" s="18">
        <f>MONTH(index!$A571)</f>
        <v>5</v>
      </c>
    </row>
    <row r="572" spans="1:9" x14ac:dyDescent="0.25">
      <c r="A572" s="11">
        <v>45435</v>
      </c>
      <c r="B572" s="12">
        <v>45435.695139386575</v>
      </c>
      <c r="C572" s="13" t="s">
        <v>3</v>
      </c>
      <c r="D572" s="13" t="s">
        <v>91</v>
      </c>
      <c r="E572" s="13">
        <v>37.72</v>
      </c>
      <c r="F572" s="13" t="s">
        <v>7</v>
      </c>
      <c r="G572" s="13">
        <f>WEEKDAY(index!$A572,2)</f>
        <v>4</v>
      </c>
      <c r="H572" s="13">
        <f>HOUR(index!$B572)</f>
        <v>16</v>
      </c>
      <c r="I572" s="14">
        <f>MONTH(index!$A572)</f>
        <v>5</v>
      </c>
    </row>
    <row r="573" spans="1:9" x14ac:dyDescent="0.25">
      <c r="A573" s="15">
        <v>45435</v>
      </c>
      <c r="B573" s="16">
        <v>45435.718440243058</v>
      </c>
      <c r="C573" s="17" t="s">
        <v>3</v>
      </c>
      <c r="D573" s="17" t="s">
        <v>167</v>
      </c>
      <c r="E573" s="17">
        <v>37.72</v>
      </c>
      <c r="F573" s="17" t="s">
        <v>43</v>
      </c>
      <c r="G573" s="17">
        <f>WEEKDAY(index!$A573,2)</f>
        <v>4</v>
      </c>
      <c r="H573" s="17">
        <f>HOUR(index!$B573)</f>
        <v>17</v>
      </c>
      <c r="I573" s="18">
        <f>MONTH(index!$A573)</f>
        <v>5</v>
      </c>
    </row>
    <row r="574" spans="1:9" x14ac:dyDescent="0.25">
      <c r="A574" s="11">
        <v>45435</v>
      </c>
      <c r="B574" s="12">
        <v>45435.719269224537</v>
      </c>
      <c r="C574" s="13" t="s">
        <v>3</v>
      </c>
      <c r="D574" s="13" t="s">
        <v>167</v>
      </c>
      <c r="E574" s="13">
        <v>37.72</v>
      </c>
      <c r="F574" s="13" t="s">
        <v>7</v>
      </c>
      <c r="G574" s="13">
        <f>WEEKDAY(index!$A574,2)</f>
        <v>4</v>
      </c>
      <c r="H574" s="13">
        <f>HOUR(index!$B574)</f>
        <v>17</v>
      </c>
      <c r="I574" s="14">
        <f>MONTH(index!$A574)</f>
        <v>5</v>
      </c>
    </row>
    <row r="575" spans="1:9" x14ac:dyDescent="0.25">
      <c r="A575" s="15">
        <v>45435</v>
      </c>
      <c r="B575" s="16">
        <v>45435.79437333333</v>
      </c>
      <c r="C575" s="17" t="s">
        <v>3</v>
      </c>
      <c r="D575" s="17" t="s">
        <v>218</v>
      </c>
      <c r="E575" s="17">
        <v>27.92</v>
      </c>
      <c r="F575" s="17" t="s">
        <v>28</v>
      </c>
      <c r="G575" s="17">
        <f>WEEKDAY(index!$A575,2)</f>
        <v>4</v>
      </c>
      <c r="H575" s="17">
        <f>HOUR(index!$B575)</f>
        <v>19</v>
      </c>
      <c r="I575" s="18">
        <f>MONTH(index!$A575)</f>
        <v>5</v>
      </c>
    </row>
    <row r="576" spans="1:9" x14ac:dyDescent="0.25">
      <c r="A576" s="11">
        <v>45435</v>
      </c>
      <c r="B576" s="12">
        <v>45435.803801284725</v>
      </c>
      <c r="C576" s="13" t="s">
        <v>3</v>
      </c>
      <c r="D576" s="13" t="s">
        <v>148</v>
      </c>
      <c r="E576" s="13">
        <v>37.72</v>
      </c>
      <c r="F576" s="13" t="s">
        <v>43</v>
      </c>
      <c r="G576" s="13">
        <f>WEEKDAY(index!$A576,2)</f>
        <v>4</v>
      </c>
      <c r="H576" s="13">
        <f>HOUR(index!$B576)</f>
        <v>19</v>
      </c>
      <c r="I576" s="14">
        <f>MONTH(index!$A576)</f>
        <v>5</v>
      </c>
    </row>
    <row r="577" spans="1:9" x14ac:dyDescent="0.25">
      <c r="A577" s="15">
        <v>45435</v>
      </c>
      <c r="B577" s="16">
        <v>45435.804472430558</v>
      </c>
      <c r="C577" s="17" t="s">
        <v>3</v>
      </c>
      <c r="D577" s="17" t="s">
        <v>219</v>
      </c>
      <c r="E577" s="17">
        <v>37.72</v>
      </c>
      <c r="F577" s="17" t="s">
        <v>43</v>
      </c>
      <c r="G577" s="17">
        <f>WEEKDAY(index!$A577,2)</f>
        <v>4</v>
      </c>
      <c r="H577" s="17">
        <f>HOUR(index!$B577)</f>
        <v>19</v>
      </c>
      <c r="I577" s="18">
        <f>MONTH(index!$A577)</f>
        <v>5</v>
      </c>
    </row>
    <row r="578" spans="1:9" x14ac:dyDescent="0.25">
      <c r="A578" s="11">
        <v>45435</v>
      </c>
      <c r="B578" s="12">
        <v>45435.821198449077</v>
      </c>
      <c r="C578" s="13" t="s">
        <v>3</v>
      </c>
      <c r="D578" s="13" t="s">
        <v>220</v>
      </c>
      <c r="E578" s="13">
        <v>37.72</v>
      </c>
      <c r="F578" s="13" t="s">
        <v>43</v>
      </c>
      <c r="G578" s="13">
        <f>WEEKDAY(index!$A578,2)</f>
        <v>4</v>
      </c>
      <c r="H578" s="13">
        <f>HOUR(index!$B578)</f>
        <v>19</v>
      </c>
      <c r="I578" s="14">
        <f>MONTH(index!$A578)</f>
        <v>5</v>
      </c>
    </row>
    <row r="579" spans="1:9" x14ac:dyDescent="0.25">
      <c r="A579" s="15">
        <v>45435</v>
      </c>
      <c r="B579" s="16">
        <v>45435.84376653935</v>
      </c>
      <c r="C579" s="17" t="s">
        <v>3</v>
      </c>
      <c r="D579" s="17" t="s">
        <v>221</v>
      </c>
      <c r="E579" s="17">
        <v>37.72</v>
      </c>
      <c r="F579" s="17" t="s">
        <v>43</v>
      </c>
      <c r="G579" s="17">
        <f>WEEKDAY(index!$A579,2)</f>
        <v>4</v>
      </c>
      <c r="H579" s="17">
        <f>HOUR(index!$B579)</f>
        <v>20</v>
      </c>
      <c r="I579" s="18">
        <f>MONTH(index!$A579)</f>
        <v>5</v>
      </c>
    </row>
    <row r="580" spans="1:9" x14ac:dyDescent="0.25">
      <c r="A580" s="11">
        <v>45435</v>
      </c>
      <c r="B580" s="12">
        <v>45435.844724594906</v>
      </c>
      <c r="C580" s="13" t="s">
        <v>3</v>
      </c>
      <c r="D580" s="13" t="s">
        <v>221</v>
      </c>
      <c r="E580" s="13">
        <v>37.72</v>
      </c>
      <c r="F580" s="13" t="s">
        <v>7</v>
      </c>
      <c r="G580" s="13">
        <f>WEEKDAY(index!$A580,2)</f>
        <v>4</v>
      </c>
      <c r="H580" s="13">
        <f>HOUR(index!$B580)</f>
        <v>20</v>
      </c>
      <c r="I580" s="14">
        <f>MONTH(index!$A580)</f>
        <v>5</v>
      </c>
    </row>
    <row r="581" spans="1:9" x14ac:dyDescent="0.25">
      <c r="A581" s="15">
        <v>45435</v>
      </c>
      <c r="B581" s="16">
        <v>45435.950125150463</v>
      </c>
      <c r="C581" s="17" t="s">
        <v>3</v>
      </c>
      <c r="D581" s="17" t="s">
        <v>222</v>
      </c>
      <c r="E581" s="17">
        <v>32.82</v>
      </c>
      <c r="F581" s="17" t="s">
        <v>14</v>
      </c>
      <c r="G581" s="17">
        <f>WEEKDAY(index!$A581,2)</f>
        <v>4</v>
      </c>
      <c r="H581" s="17">
        <f>HOUR(index!$B581)</f>
        <v>22</v>
      </c>
      <c r="I581" s="18">
        <f>MONTH(index!$A581)</f>
        <v>5</v>
      </c>
    </row>
    <row r="582" spans="1:9" x14ac:dyDescent="0.25">
      <c r="A582" s="11">
        <v>45435</v>
      </c>
      <c r="B582" s="12">
        <v>45435.955288495374</v>
      </c>
      <c r="C582" s="13" t="s">
        <v>21</v>
      </c>
      <c r="D582" s="13"/>
      <c r="E582" s="13">
        <v>39</v>
      </c>
      <c r="F582" s="13" t="s">
        <v>9</v>
      </c>
      <c r="G582" s="13">
        <f>WEEKDAY(index!$A582,2)</f>
        <v>4</v>
      </c>
      <c r="H582" s="13">
        <f>HOUR(index!$B582)</f>
        <v>22</v>
      </c>
      <c r="I582" s="14">
        <f>MONTH(index!$A582)</f>
        <v>5</v>
      </c>
    </row>
    <row r="583" spans="1:9" x14ac:dyDescent="0.25">
      <c r="A583" s="15">
        <v>45436</v>
      </c>
      <c r="B583" s="16">
        <v>45436.466657199075</v>
      </c>
      <c r="C583" s="17" t="s">
        <v>3</v>
      </c>
      <c r="D583" s="17" t="s">
        <v>155</v>
      </c>
      <c r="E583" s="17">
        <v>27.92</v>
      </c>
      <c r="F583" s="17" t="s">
        <v>28</v>
      </c>
      <c r="G583" s="17">
        <f>WEEKDAY(index!$A583,2)</f>
        <v>5</v>
      </c>
      <c r="H583" s="17">
        <f>HOUR(index!$B583)</f>
        <v>11</v>
      </c>
      <c r="I583" s="18">
        <f>MONTH(index!$A583)</f>
        <v>5</v>
      </c>
    </row>
    <row r="584" spans="1:9" x14ac:dyDescent="0.25">
      <c r="A584" s="11">
        <v>45436</v>
      </c>
      <c r="B584" s="12">
        <v>45436.468846539348</v>
      </c>
      <c r="C584" s="13" t="s">
        <v>3</v>
      </c>
      <c r="D584" s="13" t="s">
        <v>23</v>
      </c>
      <c r="E584" s="13">
        <v>27.92</v>
      </c>
      <c r="F584" s="13" t="s">
        <v>11</v>
      </c>
      <c r="G584" s="13">
        <f>WEEKDAY(index!$A584,2)</f>
        <v>5</v>
      </c>
      <c r="H584" s="13">
        <f>HOUR(index!$B584)</f>
        <v>11</v>
      </c>
      <c r="I584" s="14">
        <f>MONTH(index!$A584)</f>
        <v>5</v>
      </c>
    </row>
    <row r="585" spans="1:9" x14ac:dyDescent="0.25">
      <c r="A585" s="15">
        <v>45436</v>
      </c>
      <c r="B585" s="16">
        <v>45436.469595092596</v>
      </c>
      <c r="C585" s="17" t="s">
        <v>3</v>
      </c>
      <c r="D585" s="17" t="s">
        <v>23</v>
      </c>
      <c r="E585" s="17">
        <v>27.92</v>
      </c>
      <c r="F585" s="17" t="s">
        <v>11</v>
      </c>
      <c r="G585" s="17">
        <f>WEEKDAY(index!$A585,2)</f>
        <v>5</v>
      </c>
      <c r="H585" s="17">
        <f>HOUR(index!$B585)</f>
        <v>11</v>
      </c>
      <c r="I585" s="18">
        <f>MONTH(index!$A585)</f>
        <v>5</v>
      </c>
    </row>
    <row r="586" spans="1:9" x14ac:dyDescent="0.25">
      <c r="A586" s="11">
        <v>45436</v>
      </c>
      <c r="B586" s="12">
        <v>45436.671757129632</v>
      </c>
      <c r="C586" s="13" t="s">
        <v>3</v>
      </c>
      <c r="D586" s="13" t="s">
        <v>95</v>
      </c>
      <c r="E586" s="13">
        <v>37.72</v>
      </c>
      <c r="F586" s="13" t="s">
        <v>9</v>
      </c>
      <c r="G586" s="13">
        <f>WEEKDAY(index!$A586,2)</f>
        <v>5</v>
      </c>
      <c r="H586" s="13">
        <f>HOUR(index!$B586)</f>
        <v>16</v>
      </c>
      <c r="I586" s="14">
        <f>MONTH(index!$A586)</f>
        <v>5</v>
      </c>
    </row>
    <row r="587" spans="1:9" x14ac:dyDescent="0.25">
      <c r="A587" s="15">
        <v>45436</v>
      </c>
      <c r="B587" s="16">
        <v>45436.762272337961</v>
      </c>
      <c r="C587" s="17" t="s">
        <v>3</v>
      </c>
      <c r="D587" s="17" t="s">
        <v>223</v>
      </c>
      <c r="E587" s="17">
        <v>27.92</v>
      </c>
      <c r="F587" s="17" t="s">
        <v>28</v>
      </c>
      <c r="G587" s="17">
        <f>WEEKDAY(index!$A587,2)</f>
        <v>5</v>
      </c>
      <c r="H587" s="17">
        <f>HOUR(index!$B587)</f>
        <v>18</v>
      </c>
      <c r="I587" s="18">
        <f>MONTH(index!$A587)</f>
        <v>5</v>
      </c>
    </row>
    <row r="588" spans="1:9" x14ac:dyDescent="0.25">
      <c r="A588" s="11">
        <v>45436</v>
      </c>
      <c r="B588" s="12">
        <v>45436.762924745373</v>
      </c>
      <c r="C588" s="13" t="s">
        <v>3</v>
      </c>
      <c r="D588" s="13" t="s">
        <v>223</v>
      </c>
      <c r="E588" s="13">
        <v>27.92</v>
      </c>
      <c r="F588" s="13" t="s">
        <v>28</v>
      </c>
      <c r="G588" s="13">
        <f>WEEKDAY(index!$A588,2)</f>
        <v>5</v>
      </c>
      <c r="H588" s="13">
        <f>HOUR(index!$B588)</f>
        <v>18</v>
      </c>
      <c r="I588" s="14">
        <f>MONTH(index!$A588)</f>
        <v>5</v>
      </c>
    </row>
    <row r="589" spans="1:9" x14ac:dyDescent="0.25">
      <c r="A589" s="15">
        <v>45436</v>
      </c>
      <c r="B589" s="16">
        <v>45436.937965254627</v>
      </c>
      <c r="C589" s="17" t="s">
        <v>3</v>
      </c>
      <c r="D589" s="17" t="s">
        <v>224</v>
      </c>
      <c r="E589" s="17">
        <v>32.82</v>
      </c>
      <c r="F589" s="17" t="s">
        <v>14</v>
      </c>
      <c r="G589" s="17">
        <f>WEEKDAY(index!$A589,2)</f>
        <v>5</v>
      </c>
      <c r="H589" s="17">
        <f>HOUR(index!$B589)</f>
        <v>22</v>
      </c>
      <c r="I589" s="18">
        <f>MONTH(index!$A589)</f>
        <v>5</v>
      </c>
    </row>
    <row r="590" spans="1:9" x14ac:dyDescent="0.25">
      <c r="A590" s="11">
        <v>45437</v>
      </c>
      <c r="B590" s="12">
        <v>45437.320125208331</v>
      </c>
      <c r="C590" s="13" t="s">
        <v>21</v>
      </c>
      <c r="D590" s="13"/>
      <c r="E590" s="13">
        <v>29</v>
      </c>
      <c r="F590" s="13" t="s">
        <v>11</v>
      </c>
      <c r="G590" s="13">
        <f>WEEKDAY(index!$A590,2)</f>
        <v>6</v>
      </c>
      <c r="H590" s="13">
        <f>HOUR(index!$B590)</f>
        <v>7</v>
      </c>
      <c r="I590" s="14">
        <f>MONTH(index!$A590)</f>
        <v>5</v>
      </c>
    </row>
    <row r="591" spans="1:9" x14ac:dyDescent="0.25">
      <c r="A591" s="15">
        <v>45437</v>
      </c>
      <c r="B591" s="16">
        <v>45437.509645694445</v>
      </c>
      <c r="C591" s="17" t="s">
        <v>3</v>
      </c>
      <c r="D591" s="17" t="s">
        <v>225</v>
      </c>
      <c r="E591" s="17">
        <v>37.72</v>
      </c>
      <c r="F591" s="17" t="s">
        <v>7</v>
      </c>
      <c r="G591" s="17">
        <f>WEEKDAY(index!$A591,2)</f>
        <v>6</v>
      </c>
      <c r="H591" s="17">
        <f>HOUR(index!$B591)</f>
        <v>12</v>
      </c>
      <c r="I591" s="18">
        <f>MONTH(index!$A591)</f>
        <v>5</v>
      </c>
    </row>
    <row r="592" spans="1:9" x14ac:dyDescent="0.25">
      <c r="A592" s="11">
        <v>45437</v>
      </c>
      <c r="B592" s="12">
        <v>45437.528050775465</v>
      </c>
      <c r="C592" s="13" t="s">
        <v>21</v>
      </c>
      <c r="D592" s="13"/>
      <c r="E592" s="13">
        <v>29</v>
      </c>
      <c r="F592" s="13" t="s">
        <v>11</v>
      </c>
      <c r="G592" s="13">
        <f>WEEKDAY(index!$A592,2)</f>
        <v>6</v>
      </c>
      <c r="H592" s="13">
        <f>HOUR(index!$B592)</f>
        <v>12</v>
      </c>
      <c r="I592" s="14">
        <f>MONTH(index!$A592)</f>
        <v>5</v>
      </c>
    </row>
    <row r="593" spans="1:9" x14ac:dyDescent="0.25">
      <c r="A593" s="15">
        <v>45437</v>
      </c>
      <c r="B593" s="16">
        <v>45437.529285393517</v>
      </c>
      <c r="C593" s="17" t="s">
        <v>3</v>
      </c>
      <c r="D593" s="17" t="s">
        <v>226</v>
      </c>
      <c r="E593" s="17">
        <v>32.82</v>
      </c>
      <c r="F593" s="17" t="s">
        <v>14</v>
      </c>
      <c r="G593" s="17">
        <f>WEEKDAY(index!$A593,2)</f>
        <v>6</v>
      </c>
      <c r="H593" s="17">
        <f>HOUR(index!$B593)</f>
        <v>12</v>
      </c>
      <c r="I593" s="18">
        <f>MONTH(index!$A593)</f>
        <v>5</v>
      </c>
    </row>
    <row r="594" spans="1:9" x14ac:dyDescent="0.25">
      <c r="A594" s="11">
        <v>45437</v>
      </c>
      <c r="B594" s="12">
        <v>45437.530014756943</v>
      </c>
      <c r="C594" s="13" t="s">
        <v>3</v>
      </c>
      <c r="D594" s="13" t="s">
        <v>226</v>
      </c>
      <c r="E594" s="13">
        <v>32.82</v>
      </c>
      <c r="F594" s="13" t="s">
        <v>14</v>
      </c>
      <c r="G594" s="13">
        <f>WEEKDAY(index!$A594,2)</f>
        <v>6</v>
      </c>
      <c r="H594" s="13">
        <f>HOUR(index!$B594)</f>
        <v>12</v>
      </c>
      <c r="I594" s="14">
        <f>MONTH(index!$A594)</f>
        <v>5</v>
      </c>
    </row>
    <row r="595" spans="1:9" x14ac:dyDescent="0.25">
      <c r="A595" s="15">
        <v>45437</v>
      </c>
      <c r="B595" s="16">
        <v>45437.540417233795</v>
      </c>
      <c r="C595" s="17" t="s">
        <v>3</v>
      </c>
      <c r="D595" s="17" t="s">
        <v>227</v>
      </c>
      <c r="E595" s="17">
        <v>32.82</v>
      </c>
      <c r="F595" s="17" t="s">
        <v>14</v>
      </c>
      <c r="G595" s="17">
        <f>WEEKDAY(index!$A595,2)</f>
        <v>6</v>
      </c>
      <c r="H595" s="17">
        <f>HOUR(index!$B595)</f>
        <v>12</v>
      </c>
      <c r="I595" s="18">
        <f>MONTH(index!$A595)</f>
        <v>5</v>
      </c>
    </row>
    <row r="596" spans="1:9" x14ac:dyDescent="0.25">
      <c r="A596" s="11">
        <v>45437</v>
      </c>
      <c r="B596" s="12">
        <v>45437.69941616898</v>
      </c>
      <c r="C596" s="13" t="s">
        <v>3</v>
      </c>
      <c r="D596" s="13" t="s">
        <v>54</v>
      </c>
      <c r="E596" s="13">
        <v>32.82</v>
      </c>
      <c r="F596" s="13" t="s">
        <v>14</v>
      </c>
      <c r="G596" s="13">
        <f>WEEKDAY(index!$A596,2)</f>
        <v>6</v>
      </c>
      <c r="H596" s="13">
        <f>HOUR(index!$B596)</f>
        <v>16</v>
      </c>
      <c r="I596" s="14">
        <f>MONTH(index!$A596)</f>
        <v>5</v>
      </c>
    </row>
    <row r="597" spans="1:9" x14ac:dyDescent="0.25">
      <c r="A597" s="15">
        <v>45437</v>
      </c>
      <c r="B597" s="16">
        <v>45437.700194837962</v>
      </c>
      <c r="C597" s="17" t="s">
        <v>3</v>
      </c>
      <c r="D597" s="17" t="s">
        <v>54</v>
      </c>
      <c r="E597" s="17">
        <v>27.92</v>
      </c>
      <c r="F597" s="17" t="s">
        <v>11</v>
      </c>
      <c r="G597" s="17">
        <f>WEEKDAY(index!$A597,2)</f>
        <v>6</v>
      </c>
      <c r="H597" s="17">
        <f>HOUR(index!$B597)</f>
        <v>16</v>
      </c>
      <c r="I597" s="18">
        <f>MONTH(index!$A597)</f>
        <v>5</v>
      </c>
    </row>
    <row r="598" spans="1:9" x14ac:dyDescent="0.25">
      <c r="A598" s="11">
        <v>45438</v>
      </c>
      <c r="B598" s="12">
        <v>45438.430581400462</v>
      </c>
      <c r="C598" s="13" t="s">
        <v>3</v>
      </c>
      <c r="D598" s="13" t="s">
        <v>6</v>
      </c>
      <c r="E598" s="13">
        <v>37.72</v>
      </c>
      <c r="F598" s="13" t="s">
        <v>7</v>
      </c>
      <c r="G598" s="13">
        <f>WEEKDAY(index!$A598,2)</f>
        <v>7</v>
      </c>
      <c r="H598" s="13">
        <f>HOUR(index!$B598)</f>
        <v>10</v>
      </c>
      <c r="I598" s="14">
        <f>MONTH(index!$A598)</f>
        <v>5</v>
      </c>
    </row>
    <row r="599" spans="1:9" x14ac:dyDescent="0.25">
      <c r="A599" s="15">
        <v>45438</v>
      </c>
      <c r="B599" s="16">
        <v>45438.600576527781</v>
      </c>
      <c r="C599" s="17" t="s">
        <v>3</v>
      </c>
      <c r="D599" s="17" t="s">
        <v>228</v>
      </c>
      <c r="E599" s="17">
        <v>32.82</v>
      </c>
      <c r="F599" s="17" t="s">
        <v>14</v>
      </c>
      <c r="G599" s="17">
        <f>WEEKDAY(index!$A599,2)</f>
        <v>7</v>
      </c>
      <c r="H599" s="17">
        <f>HOUR(index!$B599)</f>
        <v>14</v>
      </c>
      <c r="I599" s="18">
        <f>MONTH(index!$A599)</f>
        <v>5</v>
      </c>
    </row>
    <row r="600" spans="1:9" x14ac:dyDescent="0.25">
      <c r="A600" s="11">
        <v>45438</v>
      </c>
      <c r="B600" s="12">
        <v>45438.601449629627</v>
      </c>
      <c r="C600" s="13" t="s">
        <v>3</v>
      </c>
      <c r="D600" s="13" t="s">
        <v>229</v>
      </c>
      <c r="E600" s="13">
        <v>27.92</v>
      </c>
      <c r="F600" s="13" t="s">
        <v>28</v>
      </c>
      <c r="G600" s="13">
        <f>WEEKDAY(index!$A600,2)</f>
        <v>7</v>
      </c>
      <c r="H600" s="13">
        <f>HOUR(index!$B600)</f>
        <v>14</v>
      </c>
      <c r="I600" s="14">
        <f>MONTH(index!$A600)</f>
        <v>5</v>
      </c>
    </row>
    <row r="601" spans="1:9" x14ac:dyDescent="0.25">
      <c r="A601" s="15">
        <v>45438</v>
      </c>
      <c r="B601" s="16">
        <v>45438.611792615739</v>
      </c>
      <c r="C601" s="17" t="s">
        <v>3</v>
      </c>
      <c r="D601" s="17" t="s">
        <v>230</v>
      </c>
      <c r="E601" s="17">
        <v>32.82</v>
      </c>
      <c r="F601" s="17" t="s">
        <v>14</v>
      </c>
      <c r="G601" s="17">
        <f>WEEKDAY(index!$A601,2)</f>
        <v>7</v>
      </c>
      <c r="H601" s="17">
        <f>HOUR(index!$B601)</f>
        <v>14</v>
      </c>
      <c r="I601" s="18">
        <f>MONTH(index!$A601)</f>
        <v>5</v>
      </c>
    </row>
    <row r="602" spans="1:9" x14ac:dyDescent="0.25">
      <c r="A602" s="11">
        <v>45438</v>
      </c>
      <c r="B602" s="12">
        <v>45438.721707418983</v>
      </c>
      <c r="C602" s="13" t="s">
        <v>3</v>
      </c>
      <c r="D602" s="13" t="s">
        <v>231</v>
      </c>
      <c r="E602" s="13">
        <v>37.72</v>
      </c>
      <c r="F602" s="13" t="s">
        <v>43</v>
      </c>
      <c r="G602" s="13">
        <f>WEEKDAY(index!$A602,2)</f>
        <v>7</v>
      </c>
      <c r="H602" s="13">
        <f>HOUR(index!$B602)</f>
        <v>17</v>
      </c>
      <c r="I602" s="14">
        <f>MONTH(index!$A602)</f>
        <v>5</v>
      </c>
    </row>
    <row r="603" spans="1:9" x14ac:dyDescent="0.25">
      <c r="A603" s="15">
        <v>45438</v>
      </c>
      <c r="B603" s="16">
        <v>45438.756861608796</v>
      </c>
      <c r="C603" s="17" t="s">
        <v>3</v>
      </c>
      <c r="D603" s="17" t="s">
        <v>232</v>
      </c>
      <c r="E603" s="17">
        <v>37.72</v>
      </c>
      <c r="F603" s="17" t="s">
        <v>9</v>
      </c>
      <c r="G603" s="17">
        <f>WEEKDAY(index!$A603,2)</f>
        <v>7</v>
      </c>
      <c r="H603" s="17">
        <f>HOUR(index!$B603)</f>
        <v>18</v>
      </c>
      <c r="I603" s="18">
        <f>MONTH(index!$A603)</f>
        <v>5</v>
      </c>
    </row>
    <row r="604" spans="1:9" x14ac:dyDescent="0.25">
      <c r="A604" s="11">
        <v>45438</v>
      </c>
      <c r="B604" s="12">
        <v>45438.757664398145</v>
      </c>
      <c r="C604" s="13" t="s">
        <v>3</v>
      </c>
      <c r="D604" s="13" t="s">
        <v>232</v>
      </c>
      <c r="E604" s="13">
        <v>37.72</v>
      </c>
      <c r="F604" s="13" t="s">
        <v>9</v>
      </c>
      <c r="G604" s="13">
        <f>WEEKDAY(index!$A604,2)</f>
        <v>7</v>
      </c>
      <c r="H604" s="13">
        <f>HOUR(index!$B604)</f>
        <v>18</v>
      </c>
      <c r="I604" s="14">
        <f>MONTH(index!$A604)</f>
        <v>5</v>
      </c>
    </row>
    <row r="605" spans="1:9" x14ac:dyDescent="0.25">
      <c r="A605" s="15">
        <v>45438</v>
      </c>
      <c r="B605" s="16">
        <v>45438.759193275466</v>
      </c>
      <c r="C605" s="17" t="s">
        <v>3</v>
      </c>
      <c r="D605" s="17" t="s">
        <v>232</v>
      </c>
      <c r="E605" s="17">
        <v>27.92</v>
      </c>
      <c r="F605" s="17" t="s">
        <v>11</v>
      </c>
      <c r="G605" s="17">
        <f>WEEKDAY(index!$A605,2)</f>
        <v>7</v>
      </c>
      <c r="H605" s="17">
        <f>HOUR(index!$B605)</f>
        <v>18</v>
      </c>
      <c r="I605" s="18">
        <f>MONTH(index!$A605)</f>
        <v>5</v>
      </c>
    </row>
    <row r="606" spans="1:9" x14ac:dyDescent="0.25">
      <c r="A606" s="11">
        <v>45438</v>
      </c>
      <c r="B606" s="12">
        <v>45438.777300856484</v>
      </c>
      <c r="C606" s="13" t="s">
        <v>3</v>
      </c>
      <c r="D606" s="13" t="s">
        <v>233</v>
      </c>
      <c r="E606" s="13">
        <v>37.72</v>
      </c>
      <c r="F606" s="13" t="s">
        <v>7</v>
      </c>
      <c r="G606" s="13">
        <f>WEEKDAY(index!$A606,2)</f>
        <v>7</v>
      </c>
      <c r="H606" s="13">
        <f>HOUR(index!$B606)</f>
        <v>18</v>
      </c>
      <c r="I606" s="14">
        <f>MONTH(index!$A606)</f>
        <v>5</v>
      </c>
    </row>
    <row r="607" spans="1:9" x14ac:dyDescent="0.25">
      <c r="A607" s="15">
        <v>45438</v>
      </c>
      <c r="B607" s="16">
        <v>45438.874478634258</v>
      </c>
      <c r="C607" s="17" t="s">
        <v>3</v>
      </c>
      <c r="D607" s="17" t="s">
        <v>234</v>
      </c>
      <c r="E607" s="17">
        <v>37.72</v>
      </c>
      <c r="F607" s="17" t="s">
        <v>9</v>
      </c>
      <c r="G607" s="17">
        <f>WEEKDAY(index!$A607,2)</f>
        <v>7</v>
      </c>
      <c r="H607" s="17">
        <f>HOUR(index!$B607)</f>
        <v>20</v>
      </c>
      <c r="I607" s="18">
        <f>MONTH(index!$A607)</f>
        <v>5</v>
      </c>
    </row>
    <row r="608" spans="1:9" x14ac:dyDescent="0.25">
      <c r="A608" s="11">
        <v>45438</v>
      </c>
      <c r="B608" s="12">
        <v>45438.875064444444</v>
      </c>
      <c r="C608" s="13" t="s">
        <v>3</v>
      </c>
      <c r="D608" s="13" t="s">
        <v>234</v>
      </c>
      <c r="E608" s="13">
        <v>37.72</v>
      </c>
      <c r="F608" s="13" t="s">
        <v>43</v>
      </c>
      <c r="G608" s="13">
        <f>WEEKDAY(index!$A608,2)</f>
        <v>7</v>
      </c>
      <c r="H608" s="13">
        <f>HOUR(index!$B608)</f>
        <v>21</v>
      </c>
      <c r="I608" s="14">
        <f>MONTH(index!$A608)</f>
        <v>5</v>
      </c>
    </row>
    <row r="609" spans="1:9" x14ac:dyDescent="0.25">
      <c r="A609" s="15">
        <v>45438</v>
      </c>
      <c r="B609" s="16">
        <v>45438.876816377313</v>
      </c>
      <c r="C609" s="17" t="s">
        <v>3</v>
      </c>
      <c r="D609" s="17" t="s">
        <v>235</v>
      </c>
      <c r="E609" s="17">
        <v>27.92</v>
      </c>
      <c r="F609" s="17" t="s">
        <v>28</v>
      </c>
      <c r="G609" s="17">
        <f>WEEKDAY(index!$A609,2)</f>
        <v>7</v>
      </c>
      <c r="H609" s="17">
        <f>HOUR(index!$B609)</f>
        <v>21</v>
      </c>
      <c r="I609" s="18">
        <f>MONTH(index!$A609)</f>
        <v>5</v>
      </c>
    </row>
    <row r="610" spans="1:9" x14ac:dyDescent="0.25">
      <c r="A610" s="11">
        <v>45438</v>
      </c>
      <c r="B610" s="12">
        <v>45438.877682546299</v>
      </c>
      <c r="C610" s="13" t="s">
        <v>3</v>
      </c>
      <c r="D610" s="13" t="s">
        <v>236</v>
      </c>
      <c r="E610" s="13">
        <v>37.72</v>
      </c>
      <c r="F610" s="13" t="s">
        <v>43</v>
      </c>
      <c r="G610" s="13">
        <f>WEEKDAY(index!$A610,2)</f>
        <v>7</v>
      </c>
      <c r="H610" s="13">
        <f>HOUR(index!$B610)</f>
        <v>21</v>
      </c>
      <c r="I610" s="14">
        <f>MONTH(index!$A610)</f>
        <v>5</v>
      </c>
    </row>
    <row r="611" spans="1:9" x14ac:dyDescent="0.25">
      <c r="A611" s="15">
        <v>45438</v>
      </c>
      <c r="B611" s="16">
        <v>45438.878458611114</v>
      </c>
      <c r="C611" s="17" t="s">
        <v>3</v>
      </c>
      <c r="D611" s="17" t="s">
        <v>235</v>
      </c>
      <c r="E611" s="17">
        <v>37.72</v>
      </c>
      <c r="F611" s="17" t="s">
        <v>7</v>
      </c>
      <c r="G611" s="17">
        <f>WEEKDAY(index!$A611,2)</f>
        <v>7</v>
      </c>
      <c r="H611" s="17">
        <f>HOUR(index!$B611)</f>
        <v>21</v>
      </c>
      <c r="I611" s="18">
        <f>MONTH(index!$A611)</f>
        <v>5</v>
      </c>
    </row>
    <row r="612" spans="1:9" x14ac:dyDescent="0.25">
      <c r="A612" s="11">
        <v>45438</v>
      </c>
      <c r="B612" s="12">
        <v>45438.879197002316</v>
      </c>
      <c r="C612" s="13" t="s">
        <v>3</v>
      </c>
      <c r="D612" s="13" t="s">
        <v>237</v>
      </c>
      <c r="E612" s="13">
        <v>37.72</v>
      </c>
      <c r="F612" s="13" t="s">
        <v>43</v>
      </c>
      <c r="G612" s="13">
        <f>WEEKDAY(index!$A612,2)</f>
        <v>7</v>
      </c>
      <c r="H612" s="13">
        <f>HOUR(index!$B612)</f>
        <v>21</v>
      </c>
      <c r="I612" s="14">
        <f>MONTH(index!$A612)</f>
        <v>5</v>
      </c>
    </row>
    <row r="613" spans="1:9" x14ac:dyDescent="0.25">
      <c r="A613" s="15">
        <v>45439</v>
      </c>
      <c r="B613" s="16">
        <v>45439.482583935183</v>
      </c>
      <c r="C613" s="17" t="s">
        <v>3</v>
      </c>
      <c r="D613" s="17" t="s">
        <v>23</v>
      </c>
      <c r="E613" s="17">
        <v>27.92</v>
      </c>
      <c r="F613" s="17" t="s">
        <v>11</v>
      </c>
      <c r="G613" s="17">
        <f>WEEKDAY(index!$A613,2)</f>
        <v>1</v>
      </c>
      <c r="H613" s="17">
        <f>HOUR(index!$B613)</f>
        <v>11</v>
      </c>
      <c r="I613" s="18">
        <f>MONTH(index!$A613)</f>
        <v>5</v>
      </c>
    </row>
    <row r="614" spans="1:9" x14ac:dyDescent="0.25">
      <c r="A614" s="11">
        <v>45439</v>
      </c>
      <c r="B614" s="12">
        <v>45439.587056574077</v>
      </c>
      <c r="C614" s="13" t="s">
        <v>3</v>
      </c>
      <c r="D614" s="13" t="s">
        <v>238</v>
      </c>
      <c r="E614" s="13">
        <v>32.82</v>
      </c>
      <c r="F614" s="13" t="s">
        <v>14</v>
      </c>
      <c r="G614" s="13">
        <f>WEEKDAY(index!$A614,2)</f>
        <v>1</v>
      </c>
      <c r="H614" s="13">
        <f>HOUR(index!$B614)</f>
        <v>14</v>
      </c>
      <c r="I614" s="14">
        <f>MONTH(index!$A614)</f>
        <v>5</v>
      </c>
    </row>
    <row r="615" spans="1:9" x14ac:dyDescent="0.25">
      <c r="A615" s="15">
        <v>45439</v>
      </c>
      <c r="B615" s="16">
        <v>45439.588004212965</v>
      </c>
      <c r="C615" s="17" t="s">
        <v>3</v>
      </c>
      <c r="D615" s="17" t="s">
        <v>238</v>
      </c>
      <c r="E615" s="17">
        <v>37.72</v>
      </c>
      <c r="F615" s="17" t="s">
        <v>18</v>
      </c>
      <c r="G615" s="17">
        <f>WEEKDAY(index!$A615,2)</f>
        <v>1</v>
      </c>
      <c r="H615" s="17">
        <f>HOUR(index!$B615)</f>
        <v>14</v>
      </c>
      <c r="I615" s="18">
        <f>MONTH(index!$A615)</f>
        <v>5</v>
      </c>
    </row>
    <row r="616" spans="1:9" x14ac:dyDescent="0.25">
      <c r="A616" s="11">
        <v>45439</v>
      </c>
      <c r="B616" s="12">
        <v>45439.633033113423</v>
      </c>
      <c r="C616" s="13" t="s">
        <v>3</v>
      </c>
      <c r="D616" s="13" t="s">
        <v>239</v>
      </c>
      <c r="E616" s="13">
        <v>27.92</v>
      </c>
      <c r="F616" s="13" t="s">
        <v>11</v>
      </c>
      <c r="G616" s="13">
        <f>WEEKDAY(index!$A616,2)</f>
        <v>1</v>
      </c>
      <c r="H616" s="13">
        <f>HOUR(index!$B616)</f>
        <v>15</v>
      </c>
      <c r="I616" s="14">
        <f>MONTH(index!$A616)</f>
        <v>5</v>
      </c>
    </row>
    <row r="617" spans="1:9" x14ac:dyDescent="0.25">
      <c r="A617" s="15">
        <v>45439</v>
      </c>
      <c r="B617" s="16">
        <v>45439.634789212963</v>
      </c>
      <c r="C617" s="17" t="s">
        <v>3</v>
      </c>
      <c r="D617" s="17" t="s">
        <v>239</v>
      </c>
      <c r="E617" s="17">
        <v>27.92</v>
      </c>
      <c r="F617" s="17" t="s">
        <v>11</v>
      </c>
      <c r="G617" s="17">
        <f>WEEKDAY(index!$A617,2)</f>
        <v>1</v>
      </c>
      <c r="H617" s="17">
        <f>HOUR(index!$B617)</f>
        <v>15</v>
      </c>
      <c r="I617" s="18">
        <f>MONTH(index!$A617)</f>
        <v>5</v>
      </c>
    </row>
    <row r="618" spans="1:9" x14ac:dyDescent="0.25">
      <c r="A618" s="11">
        <v>45439</v>
      </c>
      <c r="B618" s="12">
        <v>45439.743700960651</v>
      </c>
      <c r="C618" s="13" t="s">
        <v>3</v>
      </c>
      <c r="D618" s="13" t="s">
        <v>217</v>
      </c>
      <c r="E618" s="13">
        <v>37.72</v>
      </c>
      <c r="F618" s="13" t="s">
        <v>7</v>
      </c>
      <c r="G618" s="13">
        <f>WEEKDAY(index!$A618,2)</f>
        <v>1</v>
      </c>
      <c r="H618" s="13">
        <f>HOUR(index!$B618)</f>
        <v>17</v>
      </c>
      <c r="I618" s="14">
        <f>MONTH(index!$A618)</f>
        <v>5</v>
      </c>
    </row>
    <row r="619" spans="1:9" x14ac:dyDescent="0.25">
      <c r="A619" s="15">
        <v>45439</v>
      </c>
      <c r="B619" s="16">
        <v>45439.750590081021</v>
      </c>
      <c r="C619" s="17" t="s">
        <v>3</v>
      </c>
      <c r="D619" s="17" t="s">
        <v>240</v>
      </c>
      <c r="E619" s="17">
        <v>27.92</v>
      </c>
      <c r="F619" s="17" t="s">
        <v>11</v>
      </c>
      <c r="G619" s="17">
        <f>WEEKDAY(index!$A619,2)</f>
        <v>1</v>
      </c>
      <c r="H619" s="17">
        <f>HOUR(index!$B619)</f>
        <v>18</v>
      </c>
      <c r="I619" s="18">
        <f>MONTH(index!$A619)</f>
        <v>5</v>
      </c>
    </row>
    <row r="620" spans="1:9" x14ac:dyDescent="0.25">
      <c r="A620" s="11">
        <v>45439</v>
      </c>
      <c r="B620" s="12">
        <v>45439.803094953706</v>
      </c>
      <c r="C620" s="13" t="s">
        <v>3</v>
      </c>
      <c r="D620" s="13" t="s">
        <v>241</v>
      </c>
      <c r="E620" s="13">
        <v>37.72</v>
      </c>
      <c r="F620" s="13" t="s">
        <v>7</v>
      </c>
      <c r="G620" s="13">
        <f>WEEKDAY(index!$A620,2)</f>
        <v>1</v>
      </c>
      <c r="H620" s="13">
        <f>HOUR(index!$B620)</f>
        <v>19</v>
      </c>
      <c r="I620" s="14">
        <f>MONTH(index!$A620)</f>
        <v>5</v>
      </c>
    </row>
    <row r="621" spans="1:9" x14ac:dyDescent="0.25">
      <c r="A621" s="15">
        <v>45439</v>
      </c>
      <c r="B621" s="16">
        <v>45439.803920474536</v>
      </c>
      <c r="C621" s="17" t="s">
        <v>3</v>
      </c>
      <c r="D621" s="17" t="s">
        <v>242</v>
      </c>
      <c r="E621" s="17">
        <v>37.72</v>
      </c>
      <c r="F621" s="17" t="s">
        <v>7</v>
      </c>
      <c r="G621" s="17">
        <f>WEEKDAY(index!$A621,2)</f>
        <v>1</v>
      </c>
      <c r="H621" s="17">
        <f>HOUR(index!$B621)</f>
        <v>19</v>
      </c>
      <c r="I621" s="18">
        <f>MONTH(index!$A621)</f>
        <v>5</v>
      </c>
    </row>
    <row r="622" spans="1:9" x14ac:dyDescent="0.25">
      <c r="A622" s="11">
        <v>45439</v>
      </c>
      <c r="B622" s="12">
        <v>45439.895220891201</v>
      </c>
      <c r="C622" s="13" t="s">
        <v>3</v>
      </c>
      <c r="D622" s="13" t="s">
        <v>206</v>
      </c>
      <c r="E622" s="13">
        <v>32.82</v>
      </c>
      <c r="F622" s="13" t="s">
        <v>14</v>
      </c>
      <c r="G622" s="13">
        <f>WEEKDAY(index!$A622,2)</f>
        <v>1</v>
      </c>
      <c r="H622" s="13">
        <f>HOUR(index!$B622)</f>
        <v>21</v>
      </c>
      <c r="I622" s="14">
        <f>MONTH(index!$A622)</f>
        <v>5</v>
      </c>
    </row>
    <row r="623" spans="1:9" x14ac:dyDescent="0.25">
      <c r="A623" s="15">
        <v>45439</v>
      </c>
      <c r="B623" s="16">
        <v>45439.896062175925</v>
      </c>
      <c r="C623" s="17" t="s">
        <v>3</v>
      </c>
      <c r="D623" s="17" t="s">
        <v>220</v>
      </c>
      <c r="E623" s="17">
        <v>37.72</v>
      </c>
      <c r="F623" s="17" t="s">
        <v>43</v>
      </c>
      <c r="G623" s="17">
        <f>WEEKDAY(index!$A623,2)</f>
        <v>1</v>
      </c>
      <c r="H623" s="17">
        <f>HOUR(index!$B623)</f>
        <v>21</v>
      </c>
      <c r="I623" s="18">
        <f>MONTH(index!$A623)</f>
        <v>5</v>
      </c>
    </row>
    <row r="624" spans="1:9" x14ac:dyDescent="0.25">
      <c r="A624" s="11">
        <v>45440</v>
      </c>
      <c r="B624" s="12">
        <v>45440.359132268517</v>
      </c>
      <c r="C624" s="13" t="s">
        <v>3</v>
      </c>
      <c r="D624" s="13" t="s">
        <v>23</v>
      </c>
      <c r="E624" s="13">
        <v>32.82</v>
      </c>
      <c r="F624" s="13" t="s">
        <v>14</v>
      </c>
      <c r="G624" s="13">
        <f>WEEKDAY(index!$A624,2)</f>
        <v>2</v>
      </c>
      <c r="H624" s="13">
        <f>HOUR(index!$B624)</f>
        <v>8</v>
      </c>
      <c r="I624" s="14">
        <f>MONTH(index!$A624)</f>
        <v>5</v>
      </c>
    </row>
    <row r="625" spans="1:9" x14ac:dyDescent="0.25">
      <c r="A625" s="15">
        <v>45440</v>
      </c>
      <c r="B625" s="16">
        <v>45440.389013148146</v>
      </c>
      <c r="C625" s="17" t="s">
        <v>3</v>
      </c>
      <c r="D625" s="17" t="s">
        <v>111</v>
      </c>
      <c r="E625" s="17">
        <v>32.82</v>
      </c>
      <c r="F625" s="17" t="s">
        <v>14</v>
      </c>
      <c r="G625" s="17">
        <f>WEEKDAY(index!$A625,2)</f>
        <v>2</v>
      </c>
      <c r="H625" s="17">
        <f>HOUR(index!$B625)</f>
        <v>9</v>
      </c>
      <c r="I625" s="18">
        <f>MONTH(index!$A625)</f>
        <v>5</v>
      </c>
    </row>
    <row r="626" spans="1:9" x14ac:dyDescent="0.25">
      <c r="A626" s="11">
        <v>45440</v>
      </c>
      <c r="B626" s="12">
        <v>45440.491880717593</v>
      </c>
      <c r="C626" s="13" t="s">
        <v>3</v>
      </c>
      <c r="D626" s="13" t="s">
        <v>243</v>
      </c>
      <c r="E626" s="13">
        <v>37.72</v>
      </c>
      <c r="F626" s="13" t="s">
        <v>43</v>
      </c>
      <c r="G626" s="13">
        <f>WEEKDAY(index!$A626,2)</f>
        <v>2</v>
      </c>
      <c r="H626" s="13">
        <f>HOUR(index!$B626)</f>
        <v>11</v>
      </c>
      <c r="I626" s="14">
        <f>MONTH(index!$A626)</f>
        <v>5</v>
      </c>
    </row>
    <row r="627" spans="1:9" x14ac:dyDescent="0.25">
      <c r="A627" s="15">
        <v>45440</v>
      </c>
      <c r="B627" s="16">
        <v>45440.551856886574</v>
      </c>
      <c r="C627" s="17" t="s">
        <v>3</v>
      </c>
      <c r="D627" s="17" t="s">
        <v>244</v>
      </c>
      <c r="E627" s="17">
        <v>37.72</v>
      </c>
      <c r="F627" s="17" t="s">
        <v>43</v>
      </c>
      <c r="G627" s="17">
        <f>WEEKDAY(index!$A627,2)</f>
        <v>2</v>
      </c>
      <c r="H627" s="17">
        <f>HOUR(index!$B627)</f>
        <v>13</v>
      </c>
      <c r="I627" s="18">
        <f>MONTH(index!$A627)</f>
        <v>5</v>
      </c>
    </row>
    <row r="628" spans="1:9" x14ac:dyDescent="0.25">
      <c r="A628" s="11">
        <v>45440</v>
      </c>
      <c r="B628" s="12">
        <v>45440.590899201386</v>
      </c>
      <c r="C628" s="13" t="s">
        <v>3</v>
      </c>
      <c r="D628" s="13" t="s">
        <v>208</v>
      </c>
      <c r="E628" s="13">
        <v>37.72</v>
      </c>
      <c r="F628" s="13" t="s">
        <v>18</v>
      </c>
      <c r="G628" s="13">
        <f>WEEKDAY(index!$A628,2)</f>
        <v>2</v>
      </c>
      <c r="H628" s="13">
        <f>HOUR(index!$B628)</f>
        <v>14</v>
      </c>
      <c r="I628" s="14">
        <f>MONTH(index!$A628)</f>
        <v>5</v>
      </c>
    </row>
    <row r="629" spans="1:9" x14ac:dyDescent="0.25">
      <c r="A629" s="15">
        <v>45440</v>
      </c>
      <c r="B629" s="16">
        <v>45440.684482986115</v>
      </c>
      <c r="C629" s="17" t="s">
        <v>3</v>
      </c>
      <c r="D629" s="17" t="s">
        <v>155</v>
      </c>
      <c r="E629" s="17">
        <v>27.92</v>
      </c>
      <c r="F629" s="17" t="s">
        <v>28</v>
      </c>
      <c r="G629" s="17">
        <f>WEEKDAY(index!$A629,2)</f>
        <v>2</v>
      </c>
      <c r="H629" s="17">
        <f>HOUR(index!$B629)</f>
        <v>16</v>
      </c>
      <c r="I629" s="18">
        <f>MONTH(index!$A629)</f>
        <v>5</v>
      </c>
    </row>
    <row r="630" spans="1:9" x14ac:dyDescent="0.25">
      <c r="A630" s="11">
        <v>45440</v>
      </c>
      <c r="B630" s="12">
        <v>45440.723425543983</v>
      </c>
      <c r="C630" s="13" t="s">
        <v>21</v>
      </c>
      <c r="D630" s="13"/>
      <c r="E630" s="13">
        <v>39</v>
      </c>
      <c r="F630" s="13" t="s">
        <v>43</v>
      </c>
      <c r="G630" s="13">
        <f>WEEKDAY(index!$A630,2)</f>
        <v>2</v>
      </c>
      <c r="H630" s="13">
        <f>HOUR(index!$B630)</f>
        <v>17</v>
      </c>
      <c r="I630" s="14">
        <f>MONTH(index!$A630)</f>
        <v>5</v>
      </c>
    </row>
    <row r="631" spans="1:9" x14ac:dyDescent="0.25">
      <c r="A631" s="15">
        <v>45440</v>
      </c>
      <c r="B631" s="16">
        <v>45440.798253113426</v>
      </c>
      <c r="C631" s="17" t="s">
        <v>3</v>
      </c>
      <c r="D631" s="17" t="s">
        <v>245</v>
      </c>
      <c r="E631" s="17">
        <v>27.92</v>
      </c>
      <c r="F631" s="17" t="s">
        <v>11</v>
      </c>
      <c r="G631" s="17">
        <f>WEEKDAY(index!$A631,2)</f>
        <v>2</v>
      </c>
      <c r="H631" s="17">
        <f>HOUR(index!$B631)</f>
        <v>19</v>
      </c>
      <c r="I631" s="18">
        <f>MONTH(index!$A631)</f>
        <v>5</v>
      </c>
    </row>
    <row r="632" spans="1:9" x14ac:dyDescent="0.25">
      <c r="A632" s="11">
        <v>45440</v>
      </c>
      <c r="B632" s="12">
        <v>45440.798970717595</v>
      </c>
      <c r="C632" s="13" t="s">
        <v>3</v>
      </c>
      <c r="D632" s="13" t="s">
        <v>245</v>
      </c>
      <c r="E632" s="13">
        <v>37.72</v>
      </c>
      <c r="F632" s="13" t="s">
        <v>7</v>
      </c>
      <c r="G632" s="13">
        <f>WEEKDAY(index!$A632,2)</f>
        <v>2</v>
      </c>
      <c r="H632" s="13">
        <f>HOUR(index!$B632)</f>
        <v>19</v>
      </c>
      <c r="I632" s="14">
        <f>MONTH(index!$A632)</f>
        <v>5</v>
      </c>
    </row>
    <row r="633" spans="1:9" x14ac:dyDescent="0.25">
      <c r="A633" s="15">
        <v>45440</v>
      </c>
      <c r="B633" s="16">
        <v>45440.850372743058</v>
      </c>
      <c r="C633" s="17" t="s">
        <v>3</v>
      </c>
      <c r="D633" s="17" t="s">
        <v>19</v>
      </c>
      <c r="E633" s="17">
        <v>32.82</v>
      </c>
      <c r="F633" s="17" t="s">
        <v>14</v>
      </c>
      <c r="G633" s="17">
        <f>WEEKDAY(index!$A633,2)</f>
        <v>2</v>
      </c>
      <c r="H633" s="17">
        <f>HOUR(index!$B633)</f>
        <v>20</v>
      </c>
      <c r="I633" s="18">
        <f>MONTH(index!$A633)</f>
        <v>5</v>
      </c>
    </row>
    <row r="634" spans="1:9" x14ac:dyDescent="0.25">
      <c r="A634" s="11">
        <v>45440</v>
      </c>
      <c r="B634" s="12">
        <v>45440.868280659721</v>
      </c>
      <c r="C634" s="13" t="s">
        <v>3</v>
      </c>
      <c r="D634" s="13" t="s">
        <v>23</v>
      </c>
      <c r="E634" s="13">
        <v>27.92</v>
      </c>
      <c r="F634" s="13" t="s">
        <v>11</v>
      </c>
      <c r="G634" s="13">
        <f>WEEKDAY(index!$A634,2)</f>
        <v>2</v>
      </c>
      <c r="H634" s="13">
        <f>HOUR(index!$B634)</f>
        <v>20</v>
      </c>
      <c r="I634" s="14">
        <f>MONTH(index!$A634)</f>
        <v>5</v>
      </c>
    </row>
    <row r="635" spans="1:9" x14ac:dyDescent="0.25">
      <c r="A635" s="15">
        <v>45441</v>
      </c>
      <c r="B635" s="16">
        <v>45441.385228055558</v>
      </c>
      <c r="C635" s="17" t="s">
        <v>3</v>
      </c>
      <c r="D635" s="17" t="s">
        <v>246</v>
      </c>
      <c r="E635" s="17">
        <v>37.72</v>
      </c>
      <c r="F635" s="17" t="s">
        <v>7</v>
      </c>
      <c r="G635" s="17">
        <f>WEEKDAY(index!$A635,2)</f>
        <v>3</v>
      </c>
      <c r="H635" s="17">
        <f>HOUR(index!$B635)</f>
        <v>9</v>
      </c>
      <c r="I635" s="18">
        <f>MONTH(index!$A635)</f>
        <v>5</v>
      </c>
    </row>
    <row r="636" spans="1:9" x14ac:dyDescent="0.25">
      <c r="A636" s="11">
        <v>45441</v>
      </c>
      <c r="B636" s="12">
        <v>45441.450541446757</v>
      </c>
      <c r="C636" s="13" t="s">
        <v>21</v>
      </c>
      <c r="D636" s="13"/>
      <c r="E636" s="13">
        <v>39</v>
      </c>
      <c r="F636" s="13" t="s">
        <v>7</v>
      </c>
      <c r="G636" s="13">
        <f>WEEKDAY(index!$A636,2)</f>
        <v>3</v>
      </c>
      <c r="H636" s="13">
        <f>HOUR(index!$B636)</f>
        <v>10</v>
      </c>
      <c r="I636" s="14">
        <f>MONTH(index!$A636)</f>
        <v>5</v>
      </c>
    </row>
    <row r="637" spans="1:9" x14ac:dyDescent="0.25">
      <c r="A637" s="15">
        <v>45441</v>
      </c>
      <c r="B637" s="16">
        <v>45441.46808859954</v>
      </c>
      <c r="C637" s="17" t="s">
        <v>3</v>
      </c>
      <c r="D637" s="17" t="s">
        <v>247</v>
      </c>
      <c r="E637" s="17">
        <v>37.72</v>
      </c>
      <c r="F637" s="17" t="s">
        <v>9</v>
      </c>
      <c r="G637" s="17">
        <f>WEEKDAY(index!$A637,2)</f>
        <v>3</v>
      </c>
      <c r="H637" s="17">
        <f>HOUR(index!$B637)</f>
        <v>11</v>
      </c>
      <c r="I637" s="18">
        <f>MONTH(index!$A637)</f>
        <v>5</v>
      </c>
    </row>
    <row r="638" spans="1:9" x14ac:dyDescent="0.25">
      <c r="A638" s="11">
        <v>45441</v>
      </c>
      <c r="B638" s="12">
        <v>45441.632506307869</v>
      </c>
      <c r="C638" s="13" t="s">
        <v>3</v>
      </c>
      <c r="D638" s="13" t="s">
        <v>248</v>
      </c>
      <c r="E638" s="13">
        <v>27.92</v>
      </c>
      <c r="F638" s="13" t="s">
        <v>11</v>
      </c>
      <c r="G638" s="13">
        <f>WEEKDAY(index!$A638,2)</f>
        <v>3</v>
      </c>
      <c r="H638" s="13">
        <f>HOUR(index!$B638)</f>
        <v>15</v>
      </c>
      <c r="I638" s="14">
        <f>MONTH(index!$A638)</f>
        <v>5</v>
      </c>
    </row>
    <row r="639" spans="1:9" x14ac:dyDescent="0.25">
      <c r="A639" s="15">
        <v>45441</v>
      </c>
      <c r="B639" s="16">
        <v>45441.640929641202</v>
      </c>
      <c r="C639" s="17" t="s">
        <v>3</v>
      </c>
      <c r="D639" s="17" t="s">
        <v>249</v>
      </c>
      <c r="E639" s="17">
        <v>37.72</v>
      </c>
      <c r="F639" s="17" t="s">
        <v>7</v>
      </c>
      <c r="G639" s="17">
        <f>WEEKDAY(index!$A639,2)</f>
        <v>3</v>
      </c>
      <c r="H639" s="17">
        <f>HOUR(index!$B639)</f>
        <v>15</v>
      </c>
      <c r="I639" s="18">
        <f>MONTH(index!$A639)</f>
        <v>5</v>
      </c>
    </row>
    <row r="640" spans="1:9" x14ac:dyDescent="0.25">
      <c r="A640" s="11">
        <v>45441</v>
      </c>
      <c r="B640" s="12">
        <v>45441.656397430554</v>
      </c>
      <c r="C640" s="13" t="s">
        <v>3</v>
      </c>
      <c r="D640" s="13" t="s">
        <v>250</v>
      </c>
      <c r="E640" s="13">
        <v>37.72</v>
      </c>
      <c r="F640" s="13" t="s">
        <v>43</v>
      </c>
      <c r="G640" s="13">
        <f>WEEKDAY(index!$A640,2)</f>
        <v>3</v>
      </c>
      <c r="H640" s="13">
        <f>HOUR(index!$B640)</f>
        <v>15</v>
      </c>
      <c r="I640" s="14">
        <f>MONTH(index!$A640)</f>
        <v>5</v>
      </c>
    </row>
    <row r="641" spans="1:9" x14ac:dyDescent="0.25">
      <c r="A641" s="15">
        <v>45441</v>
      </c>
      <c r="B641" s="16">
        <v>45441.697962384256</v>
      </c>
      <c r="C641" s="17" t="s">
        <v>3</v>
      </c>
      <c r="D641" s="17" t="s">
        <v>251</v>
      </c>
      <c r="E641" s="17">
        <v>37.72</v>
      </c>
      <c r="F641" s="17" t="s">
        <v>7</v>
      </c>
      <c r="G641" s="17">
        <f>WEEKDAY(index!$A641,2)</f>
        <v>3</v>
      </c>
      <c r="H641" s="17">
        <f>HOUR(index!$B641)</f>
        <v>16</v>
      </c>
      <c r="I641" s="18">
        <f>MONTH(index!$A641)</f>
        <v>5</v>
      </c>
    </row>
    <row r="642" spans="1:9" x14ac:dyDescent="0.25">
      <c r="A642" s="11">
        <v>45441</v>
      </c>
      <c r="B642" s="12">
        <v>45441.766705254631</v>
      </c>
      <c r="C642" s="13" t="s">
        <v>3</v>
      </c>
      <c r="D642" s="13" t="s">
        <v>252</v>
      </c>
      <c r="E642" s="13">
        <v>27.92</v>
      </c>
      <c r="F642" s="13" t="s">
        <v>28</v>
      </c>
      <c r="G642" s="13">
        <f>WEEKDAY(index!$A642,2)</f>
        <v>3</v>
      </c>
      <c r="H642" s="13">
        <f>HOUR(index!$B642)</f>
        <v>18</v>
      </c>
      <c r="I642" s="14">
        <f>MONTH(index!$A642)</f>
        <v>5</v>
      </c>
    </row>
    <row r="643" spans="1:9" x14ac:dyDescent="0.25">
      <c r="A643" s="15">
        <v>45441</v>
      </c>
      <c r="B643" s="16">
        <v>45441.767353136573</v>
      </c>
      <c r="C643" s="17" t="s">
        <v>3</v>
      </c>
      <c r="D643" s="17" t="s">
        <v>252</v>
      </c>
      <c r="E643" s="17">
        <v>37.72</v>
      </c>
      <c r="F643" s="17" t="s">
        <v>7</v>
      </c>
      <c r="G643" s="17">
        <f>WEEKDAY(index!$A643,2)</f>
        <v>3</v>
      </c>
      <c r="H643" s="17">
        <f>HOUR(index!$B643)</f>
        <v>18</v>
      </c>
      <c r="I643" s="18">
        <f>MONTH(index!$A643)</f>
        <v>5</v>
      </c>
    </row>
    <row r="644" spans="1:9" x14ac:dyDescent="0.25">
      <c r="A644" s="11">
        <v>45441</v>
      </c>
      <c r="B644" s="12">
        <v>45441.854655555559</v>
      </c>
      <c r="C644" s="13" t="s">
        <v>3</v>
      </c>
      <c r="D644" s="13" t="s">
        <v>253</v>
      </c>
      <c r="E644" s="13">
        <v>37.72</v>
      </c>
      <c r="F644" s="13" t="s">
        <v>9</v>
      </c>
      <c r="G644" s="13">
        <f>WEEKDAY(index!$A644,2)</f>
        <v>3</v>
      </c>
      <c r="H644" s="13">
        <f>HOUR(index!$B644)</f>
        <v>20</v>
      </c>
      <c r="I644" s="14">
        <f>MONTH(index!$A644)</f>
        <v>5</v>
      </c>
    </row>
    <row r="645" spans="1:9" x14ac:dyDescent="0.25">
      <c r="A645" s="15">
        <v>45441</v>
      </c>
      <c r="B645" s="16">
        <v>45441.85596296296</v>
      </c>
      <c r="C645" s="17" t="s">
        <v>3</v>
      </c>
      <c r="D645" s="17" t="s">
        <v>254</v>
      </c>
      <c r="E645" s="17">
        <v>37.72</v>
      </c>
      <c r="F645" s="17" t="s">
        <v>18</v>
      </c>
      <c r="G645" s="17">
        <f>WEEKDAY(index!$A645,2)</f>
        <v>3</v>
      </c>
      <c r="H645" s="17">
        <f>HOUR(index!$B645)</f>
        <v>20</v>
      </c>
      <c r="I645" s="18">
        <f>MONTH(index!$A645)</f>
        <v>5</v>
      </c>
    </row>
    <row r="646" spans="1:9" x14ac:dyDescent="0.25">
      <c r="A646" s="11">
        <v>45442</v>
      </c>
      <c r="B646" s="12">
        <v>45442.353544872683</v>
      </c>
      <c r="C646" s="13" t="s">
        <v>3</v>
      </c>
      <c r="D646" s="13" t="s">
        <v>255</v>
      </c>
      <c r="E646" s="13">
        <v>37.72</v>
      </c>
      <c r="F646" s="13" t="s">
        <v>43</v>
      </c>
      <c r="G646" s="13">
        <f>WEEKDAY(index!$A646,2)</f>
        <v>4</v>
      </c>
      <c r="H646" s="13">
        <f>HOUR(index!$B646)</f>
        <v>8</v>
      </c>
      <c r="I646" s="14">
        <f>MONTH(index!$A646)</f>
        <v>5</v>
      </c>
    </row>
    <row r="647" spans="1:9" x14ac:dyDescent="0.25">
      <c r="A647" s="15">
        <v>45442</v>
      </c>
      <c r="B647" s="16">
        <v>45442.354416504633</v>
      </c>
      <c r="C647" s="17" t="s">
        <v>3</v>
      </c>
      <c r="D647" s="17" t="s">
        <v>255</v>
      </c>
      <c r="E647" s="17">
        <v>37.72</v>
      </c>
      <c r="F647" s="17" t="s">
        <v>7</v>
      </c>
      <c r="G647" s="17">
        <f>WEEKDAY(index!$A647,2)</f>
        <v>4</v>
      </c>
      <c r="H647" s="17">
        <f>HOUR(index!$B647)</f>
        <v>8</v>
      </c>
      <c r="I647" s="18">
        <f>MONTH(index!$A647)</f>
        <v>5</v>
      </c>
    </row>
    <row r="648" spans="1:9" x14ac:dyDescent="0.25">
      <c r="A648" s="11">
        <v>45442</v>
      </c>
      <c r="B648" s="12">
        <v>45442.359090069447</v>
      </c>
      <c r="C648" s="13" t="s">
        <v>3</v>
      </c>
      <c r="D648" s="13" t="s">
        <v>256</v>
      </c>
      <c r="E648" s="13">
        <v>32.82</v>
      </c>
      <c r="F648" s="13" t="s">
        <v>14</v>
      </c>
      <c r="G648" s="13">
        <f>WEEKDAY(index!$A648,2)</f>
        <v>4</v>
      </c>
      <c r="H648" s="13">
        <f>HOUR(index!$B648)</f>
        <v>8</v>
      </c>
      <c r="I648" s="14">
        <f>MONTH(index!$A648)</f>
        <v>5</v>
      </c>
    </row>
    <row r="649" spans="1:9" x14ac:dyDescent="0.25">
      <c r="A649" s="15">
        <v>45442</v>
      </c>
      <c r="B649" s="16">
        <v>45442.408322824071</v>
      </c>
      <c r="C649" s="17" t="s">
        <v>3</v>
      </c>
      <c r="D649" s="17" t="s">
        <v>6</v>
      </c>
      <c r="E649" s="17">
        <v>37.72</v>
      </c>
      <c r="F649" s="17" t="s">
        <v>7</v>
      </c>
      <c r="G649" s="17">
        <f>WEEKDAY(index!$A649,2)</f>
        <v>4</v>
      </c>
      <c r="H649" s="17">
        <f>HOUR(index!$B649)</f>
        <v>9</v>
      </c>
      <c r="I649" s="18">
        <f>MONTH(index!$A649)</f>
        <v>5</v>
      </c>
    </row>
    <row r="650" spans="1:9" x14ac:dyDescent="0.25">
      <c r="A650" s="11">
        <v>45442</v>
      </c>
      <c r="B650" s="12">
        <v>45442.622401307868</v>
      </c>
      <c r="C650" s="13" t="s">
        <v>3</v>
      </c>
      <c r="D650" s="13" t="s">
        <v>111</v>
      </c>
      <c r="E650" s="13">
        <v>32.82</v>
      </c>
      <c r="F650" s="13" t="s">
        <v>14</v>
      </c>
      <c r="G650" s="13">
        <f>WEEKDAY(index!$A650,2)</f>
        <v>4</v>
      </c>
      <c r="H650" s="13">
        <f>HOUR(index!$B650)</f>
        <v>14</v>
      </c>
      <c r="I650" s="14">
        <f>MONTH(index!$A650)</f>
        <v>5</v>
      </c>
    </row>
    <row r="651" spans="1:9" x14ac:dyDescent="0.25">
      <c r="A651" s="15">
        <v>45442</v>
      </c>
      <c r="B651" s="16">
        <v>45442.636292418982</v>
      </c>
      <c r="C651" s="17" t="s">
        <v>3</v>
      </c>
      <c r="D651" s="17" t="s">
        <v>257</v>
      </c>
      <c r="E651" s="17">
        <v>23.02</v>
      </c>
      <c r="F651" s="17" t="s">
        <v>35</v>
      </c>
      <c r="G651" s="17">
        <f>WEEKDAY(index!$A651,2)</f>
        <v>4</v>
      </c>
      <c r="H651" s="17">
        <f>HOUR(index!$B651)</f>
        <v>15</v>
      </c>
      <c r="I651" s="18">
        <f>MONTH(index!$A651)</f>
        <v>5</v>
      </c>
    </row>
    <row r="652" spans="1:9" x14ac:dyDescent="0.25">
      <c r="A652" s="11">
        <v>45442</v>
      </c>
      <c r="B652" s="12">
        <v>45442.637252962966</v>
      </c>
      <c r="C652" s="13" t="s">
        <v>3</v>
      </c>
      <c r="D652" s="13" t="s">
        <v>23</v>
      </c>
      <c r="E652" s="13">
        <v>23.02</v>
      </c>
      <c r="F652" s="13" t="s">
        <v>35</v>
      </c>
      <c r="G652" s="13">
        <f>WEEKDAY(index!$A652,2)</f>
        <v>4</v>
      </c>
      <c r="H652" s="13">
        <f>HOUR(index!$B652)</f>
        <v>15</v>
      </c>
      <c r="I652" s="14">
        <f>MONTH(index!$A652)</f>
        <v>5</v>
      </c>
    </row>
    <row r="653" spans="1:9" x14ac:dyDescent="0.25">
      <c r="A653" s="15">
        <v>45442</v>
      </c>
      <c r="B653" s="16">
        <v>45442.828601724534</v>
      </c>
      <c r="C653" s="17" t="s">
        <v>3</v>
      </c>
      <c r="D653" s="17" t="s">
        <v>220</v>
      </c>
      <c r="E653" s="17">
        <v>37.72</v>
      </c>
      <c r="F653" s="17" t="s">
        <v>43</v>
      </c>
      <c r="G653" s="17">
        <f>WEEKDAY(index!$A653,2)</f>
        <v>4</v>
      </c>
      <c r="H653" s="17">
        <f>HOUR(index!$B653)</f>
        <v>19</v>
      </c>
      <c r="I653" s="18">
        <f>MONTH(index!$A653)</f>
        <v>5</v>
      </c>
    </row>
    <row r="654" spans="1:9" x14ac:dyDescent="0.25">
      <c r="A654" s="11">
        <v>45442</v>
      </c>
      <c r="B654" s="12">
        <v>45442.85492395833</v>
      </c>
      <c r="C654" s="13" t="s">
        <v>3</v>
      </c>
      <c r="D654" s="13" t="s">
        <v>258</v>
      </c>
      <c r="E654" s="13">
        <v>37.72</v>
      </c>
      <c r="F654" s="13" t="s">
        <v>7</v>
      </c>
      <c r="G654" s="13">
        <f>WEEKDAY(index!$A654,2)</f>
        <v>4</v>
      </c>
      <c r="H654" s="13">
        <f>HOUR(index!$B654)</f>
        <v>20</v>
      </c>
      <c r="I654" s="14">
        <f>MONTH(index!$A654)</f>
        <v>5</v>
      </c>
    </row>
    <row r="655" spans="1:9" x14ac:dyDescent="0.25">
      <c r="A655" s="15">
        <v>45442</v>
      </c>
      <c r="B655" s="16">
        <v>45442.865437905093</v>
      </c>
      <c r="C655" s="17" t="s">
        <v>3</v>
      </c>
      <c r="D655" s="17" t="s">
        <v>19</v>
      </c>
      <c r="E655" s="17">
        <v>37.72</v>
      </c>
      <c r="F655" s="17" t="s">
        <v>9</v>
      </c>
      <c r="G655" s="17">
        <f>WEEKDAY(index!$A655,2)</f>
        <v>4</v>
      </c>
      <c r="H655" s="17">
        <f>HOUR(index!$B655)</f>
        <v>20</v>
      </c>
      <c r="I655" s="18">
        <f>MONTH(index!$A655)</f>
        <v>5</v>
      </c>
    </row>
    <row r="656" spans="1:9" x14ac:dyDescent="0.25">
      <c r="A656" s="11">
        <v>45442</v>
      </c>
      <c r="B656" s="12">
        <v>45442.866222060184</v>
      </c>
      <c r="C656" s="13" t="s">
        <v>3</v>
      </c>
      <c r="D656" s="13" t="s">
        <v>19</v>
      </c>
      <c r="E656" s="13">
        <v>32.82</v>
      </c>
      <c r="F656" s="13" t="s">
        <v>14</v>
      </c>
      <c r="G656" s="13">
        <f>WEEKDAY(index!$A656,2)</f>
        <v>4</v>
      </c>
      <c r="H656" s="13">
        <f>HOUR(index!$B656)</f>
        <v>20</v>
      </c>
      <c r="I656" s="14">
        <f>MONTH(index!$A656)</f>
        <v>5</v>
      </c>
    </row>
    <row r="657" spans="1:9" x14ac:dyDescent="0.25">
      <c r="A657" s="15">
        <v>45443</v>
      </c>
      <c r="B657" s="16">
        <v>45443.329135115739</v>
      </c>
      <c r="C657" s="17" t="s">
        <v>3</v>
      </c>
      <c r="D657" s="17" t="s">
        <v>259</v>
      </c>
      <c r="E657" s="17">
        <v>32.82</v>
      </c>
      <c r="F657" s="17" t="s">
        <v>14</v>
      </c>
      <c r="G657" s="17">
        <f>WEEKDAY(index!$A657,2)</f>
        <v>5</v>
      </c>
      <c r="H657" s="17">
        <f>HOUR(index!$B657)</f>
        <v>7</v>
      </c>
      <c r="I657" s="18">
        <f>MONTH(index!$A657)</f>
        <v>5</v>
      </c>
    </row>
    <row r="658" spans="1:9" x14ac:dyDescent="0.25">
      <c r="A658" s="11">
        <v>45443</v>
      </c>
      <c r="B658" s="12">
        <v>45443.389673854166</v>
      </c>
      <c r="C658" s="13" t="s">
        <v>3</v>
      </c>
      <c r="D658" s="13" t="s">
        <v>260</v>
      </c>
      <c r="E658" s="13">
        <v>37.72</v>
      </c>
      <c r="F658" s="13" t="s">
        <v>7</v>
      </c>
      <c r="G658" s="13">
        <f>WEEKDAY(index!$A658,2)</f>
        <v>5</v>
      </c>
      <c r="H658" s="13">
        <f>HOUR(index!$B658)</f>
        <v>9</v>
      </c>
      <c r="I658" s="14">
        <f>MONTH(index!$A658)</f>
        <v>5</v>
      </c>
    </row>
    <row r="659" spans="1:9" x14ac:dyDescent="0.25">
      <c r="A659" s="15">
        <v>45443</v>
      </c>
      <c r="B659" s="16">
        <v>45443.391652673614</v>
      </c>
      <c r="C659" s="17" t="s">
        <v>21</v>
      </c>
      <c r="D659" s="17"/>
      <c r="E659" s="17">
        <v>39</v>
      </c>
      <c r="F659" s="17" t="s">
        <v>7</v>
      </c>
      <c r="G659" s="17">
        <f>WEEKDAY(index!$A659,2)</f>
        <v>5</v>
      </c>
      <c r="H659" s="17">
        <f>HOUR(index!$B659)</f>
        <v>9</v>
      </c>
      <c r="I659" s="18">
        <f>MONTH(index!$A659)</f>
        <v>5</v>
      </c>
    </row>
    <row r="660" spans="1:9" x14ac:dyDescent="0.25">
      <c r="A660" s="11">
        <v>45443</v>
      </c>
      <c r="B660" s="12">
        <v>45443.44314653935</v>
      </c>
      <c r="C660" s="13" t="s">
        <v>3</v>
      </c>
      <c r="D660" s="13" t="s">
        <v>261</v>
      </c>
      <c r="E660" s="13">
        <v>37.72</v>
      </c>
      <c r="F660" s="13" t="s">
        <v>9</v>
      </c>
      <c r="G660" s="13">
        <f>WEEKDAY(index!$A660,2)</f>
        <v>5</v>
      </c>
      <c r="H660" s="13">
        <f>HOUR(index!$B660)</f>
        <v>10</v>
      </c>
      <c r="I660" s="14">
        <f>MONTH(index!$A660)</f>
        <v>5</v>
      </c>
    </row>
    <row r="661" spans="1:9" x14ac:dyDescent="0.25">
      <c r="A661" s="15">
        <v>45443</v>
      </c>
      <c r="B661" s="16">
        <v>45443.443821018518</v>
      </c>
      <c r="C661" s="17" t="s">
        <v>3</v>
      </c>
      <c r="D661" s="17" t="s">
        <v>262</v>
      </c>
      <c r="E661" s="17">
        <v>37.72</v>
      </c>
      <c r="F661" s="17" t="s">
        <v>18</v>
      </c>
      <c r="G661" s="17">
        <f>WEEKDAY(index!$A661,2)</f>
        <v>5</v>
      </c>
      <c r="H661" s="17">
        <f>HOUR(index!$B661)</f>
        <v>10</v>
      </c>
      <c r="I661" s="18">
        <f>MONTH(index!$A661)</f>
        <v>5</v>
      </c>
    </row>
    <row r="662" spans="1:9" x14ac:dyDescent="0.25">
      <c r="A662" s="11">
        <v>45443</v>
      </c>
      <c r="B662" s="12">
        <v>45443.618205740742</v>
      </c>
      <c r="C662" s="13" t="s">
        <v>3</v>
      </c>
      <c r="D662" s="13" t="s">
        <v>263</v>
      </c>
      <c r="E662" s="13">
        <v>32.82</v>
      </c>
      <c r="F662" s="13" t="s">
        <v>14</v>
      </c>
      <c r="G662" s="13">
        <f>WEEKDAY(index!$A662,2)</f>
        <v>5</v>
      </c>
      <c r="H662" s="13">
        <f>HOUR(index!$B662)</f>
        <v>14</v>
      </c>
      <c r="I662" s="14">
        <f>MONTH(index!$A662)</f>
        <v>5</v>
      </c>
    </row>
    <row r="663" spans="1:9" x14ac:dyDescent="0.25">
      <c r="A663" s="15">
        <v>45443</v>
      </c>
      <c r="B663" s="16">
        <v>45443.766488842593</v>
      </c>
      <c r="C663" s="17" t="s">
        <v>3</v>
      </c>
      <c r="D663" s="17" t="s">
        <v>264</v>
      </c>
      <c r="E663" s="17">
        <v>37.72</v>
      </c>
      <c r="F663" s="17" t="s">
        <v>7</v>
      </c>
      <c r="G663" s="17">
        <f>WEEKDAY(index!$A663,2)</f>
        <v>5</v>
      </c>
      <c r="H663" s="17">
        <f>HOUR(index!$B663)</f>
        <v>18</v>
      </c>
      <c r="I663" s="18">
        <f>MONTH(index!$A663)</f>
        <v>5</v>
      </c>
    </row>
    <row r="664" spans="1:9" x14ac:dyDescent="0.25">
      <c r="A664" s="11">
        <v>45443</v>
      </c>
      <c r="B664" s="12">
        <v>45443.767398969911</v>
      </c>
      <c r="C664" s="13" t="s">
        <v>3</v>
      </c>
      <c r="D664" s="13" t="s">
        <v>264</v>
      </c>
      <c r="E664" s="13">
        <v>37.72</v>
      </c>
      <c r="F664" s="13" t="s">
        <v>7</v>
      </c>
      <c r="G664" s="13">
        <f>WEEKDAY(index!$A664,2)</f>
        <v>5</v>
      </c>
      <c r="H664" s="13">
        <f>HOUR(index!$B664)</f>
        <v>18</v>
      </c>
      <c r="I664" s="14">
        <f>MONTH(index!$A664)</f>
        <v>5</v>
      </c>
    </row>
    <row r="665" spans="1:9" x14ac:dyDescent="0.25">
      <c r="A665" s="15">
        <v>45443</v>
      </c>
      <c r="B665" s="16">
        <v>45443.837953310183</v>
      </c>
      <c r="C665" s="17" t="s">
        <v>3</v>
      </c>
      <c r="D665" s="17" t="s">
        <v>194</v>
      </c>
      <c r="E665" s="17">
        <v>37.72</v>
      </c>
      <c r="F665" s="17" t="s">
        <v>43</v>
      </c>
      <c r="G665" s="17">
        <f>WEEKDAY(index!$A665,2)</f>
        <v>5</v>
      </c>
      <c r="H665" s="17">
        <f>HOUR(index!$B665)</f>
        <v>20</v>
      </c>
      <c r="I665" s="18">
        <f>MONTH(index!$A665)</f>
        <v>5</v>
      </c>
    </row>
    <row r="666" spans="1:9" x14ac:dyDescent="0.25">
      <c r="A666" s="11">
        <v>45443</v>
      </c>
      <c r="B666" s="12">
        <v>45443.856324108798</v>
      </c>
      <c r="C666" s="13" t="s">
        <v>3</v>
      </c>
      <c r="D666" s="13" t="s">
        <v>148</v>
      </c>
      <c r="E666" s="13">
        <v>32.82</v>
      </c>
      <c r="F666" s="13" t="s">
        <v>14</v>
      </c>
      <c r="G666" s="13">
        <f>WEEKDAY(index!$A666,2)</f>
        <v>5</v>
      </c>
      <c r="H666" s="13">
        <f>HOUR(index!$B666)</f>
        <v>20</v>
      </c>
      <c r="I666" s="14">
        <f>MONTH(index!$A666)</f>
        <v>5</v>
      </c>
    </row>
    <row r="667" spans="1:9" x14ac:dyDescent="0.25">
      <c r="A667" s="15">
        <v>45443</v>
      </c>
      <c r="B667" s="16">
        <v>45443.857325266203</v>
      </c>
      <c r="C667" s="17" t="s">
        <v>3</v>
      </c>
      <c r="D667" s="17" t="s">
        <v>148</v>
      </c>
      <c r="E667" s="17">
        <v>37.72</v>
      </c>
      <c r="F667" s="17" t="s">
        <v>7</v>
      </c>
      <c r="G667" s="17">
        <f>WEEKDAY(index!$A667,2)</f>
        <v>5</v>
      </c>
      <c r="H667" s="17">
        <f>HOUR(index!$B667)</f>
        <v>20</v>
      </c>
      <c r="I667" s="18">
        <f>MONTH(index!$A667)</f>
        <v>5</v>
      </c>
    </row>
    <row r="668" spans="1:9" x14ac:dyDescent="0.25">
      <c r="A668" s="11">
        <v>45443</v>
      </c>
      <c r="B668" s="12">
        <v>45443.920683680553</v>
      </c>
      <c r="C668" s="13" t="s">
        <v>3</v>
      </c>
      <c r="D668" s="13" t="s">
        <v>220</v>
      </c>
      <c r="E668" s="13">
        <v>37.72</v>
      </c>
      <c r="F668" s="13" t="s">
        <v>43</v>
      </c>
      <c r="G668" s="13">
        <f>WEEKDAY(index!$A668,2)</f>
        <v>5</v>
      </c>
      <c r="H668" s="13">
        <f>HOUR(index!$B668)</f>
        <v>22</v>
      </c>
      <c r="I668" s="14">
        <f>MONTH(index!$A668)</f>
        <v>5</v>
      </c>
    </row>
    <row r="669" spans="1:9" x14ac:dyDescent="0.25">
      <c r="A669" s="15">
        <v>45443</v>
      </c>
      <c r="B669" s="16">
        <v>45443.92144085648</v>
      </c>
      <c r="C669" s="17" t="s">
        <v>3</v>
      </c>
      <c r="D669" s="17" t="s">
        <v>220</v>
      </c>
      <c r="E669" s="17">
        <v>32.82</v>
      </c>
      <c r="F669" s="17" t="s">
        <v>14</v>
      </c>
      <c r="G669" s="17">
        <f>WEEKDAY(index!$A669,2)</f>
        <v>5</v>
      </c>
      <c r="H669" s="17">
        <f>HOUR(index!$B669)</f>
        <v>22</v>
      </c>
      <c r="I669" s="18">
        <f>MONTH(index!$A669)</f>
        <v>5</v>
      </c>
    </row>
    <row r="670" spans="1:9" x14ac:dyDescent="0.25">
      <c r="A670" s="11">
        <v>45443</v>
      </c>
      <c r="B670" s="12">
        <v>45443.922168611112</v>
      </c>
      <c r="C670" s="13" t="s">
        <v>3</v>
      </c>
      <c r="D670" s="13" t="s">
        <v>220</v>
      </c>
      <c r="E670" s="13">
        <v>27.92</v>
      </c>
      <c r="F670" s="13" t="s">
        <v>28</v>
      </c>
      <c r="G670" s="13">
        <f>WEEKDAY(index!$A670,2)</f>
        <v>5</v>
      </c>
      <c r="H670" s="13">
        <f>HOUR(index!$B670)</f>
        <v>22</v>
      </c>
      <c r="I670" s="14">
        <f>MONTH(index!$A670)</f>
        <v>5</v>
      </c>
    </row>
    <row r="671" spans="1:9" x14ac:dyDescent="0.25">
      <c r="A671" s="15">
        <v>45444</v>
      </c>
      <c r="B671" s="16">
        <v>45444.352103530095</v>
      </c>
      <c r="C671" s="17" t="s">
        <v>3</v>
      </c>
      <c r="D671" s="17" t="s">
        <v>155</v>
      </c>
      <c r="E671" s="17">
        <v>27.92</v>
      </c>
      <c r="F671" s="17" t="s">
        <v>28</v>
      </c>
      <c r="G671" s="17">
        <f>WEEKDAY(index!$A671,2)</f>
        <v>6</v>
      </c>
      <c r="H671" s="17">
        <f>HOUR(index!$B671)</f>
        <v>8</v>
      </c>
      <c r="I671" s="18">
        <f>MONTH(index!$A671)</f>
        <v>6</v>
      </c>
    </row>
    <row r="672" spans="1:9" x14ac:dyDescent="0.25">
      <c r="A672" s="11">
        <v>45444</v>
      </c>
      <c r="B672" s="12">
        <v>45444.408619791669</v>
      </c>
      <c r="C672" s="13" t="s">
        <v>3</v>
      </c>
      <c r="D672" s="13" t="s">
        <v>246</v>
      </c>
      <c r="E672" s="13">
        <v>37.72</v>
      </c>
      <c r="F672" s="13" t="s">
        <v>7</v>
      </c>
      <c r="G672" s="13">
        <f>WEEKDAY(index!$A672,2)</f>
        <v>6</v>
      </c>
      <c r="H672" s="13">
        <f>HOUR(index!$B672)</f>
        <v>9</v>
      </c>
      <c r="I672" s="14">
        <f>MONTH(index!$A672)</f>
        <v>6</v>
      </c>
    </row>
    <row r="673" spans="1:9" x14ac:dyDescent="0.25">
      <c r="A673" s="15">
        <v>45444</v>
      </c>
      <c r="B673" s="16">
        <v>45444.484830682872</v>
      </c>
      <c r="C673" s="17" t="s">
        <v>3</v>
      </c>
      <c r="D673" s="17" t="s">
        <v>264</v>
      </c>
      <c r="E673" s="17">
        <v>37.72</v>
      </c>
      <c r="F673" s="17" t="s">
        <v>7</v>
      </c>
      <c r="G673" s="17">
        <f>WEEKDAY(index!$A673,2)</f>
        <v>6</v>
      </c>
      <c r="H673" s="17">
        <f>HOUR(index!$B673)</f>
        <v>11</v>
      </c>
      <c r="I673" s="18">
        <f>MONTH(index!$A673)</f>
        <v>6</v>
      </c>
    </row>
    <row r="674" spans="1:9" x14ac:dyDescent="0.25">
      <c r="A674" s="11">
        <v>45444</v>
      </c>
      <c r="B674" s="12">
        <v>45444.603399756947</v>
      </c>
      <c r="C674" s="13" t="s">
        <v>3</v>
      </c>
      <c r="D674" s="13" t="s">
        <v>111</v>
      </c>
      <c r="E674" s="13">
        <v>32.82</v>
      </c>
      <c r="F674" s="13" t="s">
        <v>14</v>
      </c>
      <c r="G674" s="13">
        <f>WEEKDAY(index!$A674,2)</f>
        <v>6</v>
      </c>
      <c r="H674" s="13">
        <f>HOUR(index!$B674)</f>
        <v>14</v>
      </c>
      <c r="I674" s="14">
        <f>MONTH(index!$A674)</f>
        <v>6</v>
      </c>
    </row>
    <row r="675" spans="1:9" x14ac:dyDescent="0.25">
      <c r="A675" s="15">
        <v>45444</v>
      </c>
      <c r="B675" s="16">
        <v>45444.764036805558</v>
      </c>
      <c r="C675" s="17" t="s">
        <v>3</v>
      </c>
      <c r="D675" s="17" t="s">
        <v>265</v>
      </c>
      <c r="E675" s="17">
        <v>32.82</v>
      </c>
      <c r="F675" s="17" t="s">
        <v>14</v>
      </c>
      <c r="G675" s="17">
        <f>WEEKDAY(index!$A675,2)</f>
        <v>6</v>
      </c>
      <c r="H675" s="17">
        <f>HOUR(index!$B675)</f>
        <v>18</v>
      </c>
      <c r="I675" s="18">
        <f>MONTH(index!$A675)</f>
        <v>6</v>
      </c>
    </row>
    <row r="676" spans="1:9" x14ac:dyDescent="0.25">
      <c r="A676" s="11">
        <v>45444</v>
      </c>
      <c r="B676" s="12">
        <v>45444.764761145831</v>
      </c>
      <c r="C676" s="13" t="s">
        <v>3</v>
      </c>
      <c r="D676" s="13" t="s">
        <v>265</v>
      </c>
      <c r="E676" s="13">
        <v>32.82</v>
      </c>
      <c r="F676" s="13" t="s">
        <v>14</v>
      </c>
      <c r="G676" s="13">
        <f>WEEKDAY(index!$A676,2)</f>
        <v>6</v>
      </c>
      <c r="H676" s="13">
        <f>HOUR(index!$B676)</f>
        <v>18</v>
      </c>
      <c r="I676" s="14">
        <f>MONTH(index!$A676)</f>
        <v>6</v>
      </c>
    </row>
    <row r="677" spans="1:9" x14ac:dyDescent="0.25">
      <c r="A677" s="15">
        <v>45444</v>
      </c>
      <c r="B677" s="16">
        <v>45444.868176944445</v>
      </c>
      <c r="C677" s="17" t="s">
        <v>3</v>
      </c>
      <c r="D677" s="17" t="s">
        <v>168</v>
      </c>
      <c r="E677" s="17">
        <v>37.72</v>
      </c>
      <c r="F677" s="17" t="s">
        <v>43</v>
      </c>
      <c r="G677" s="17">
        <f>WEEKDAY(index!$A677,2)</f>
        <v>6</v>
      </c>
      <c r="H677" s="17">
        <f>HOUR(index!$B677)</f>
        <v>20</v>
      </c>
      <c r="I677" s="18">
        <f>MONTH(index!$A677)</f>
        <v>6</v>
      </c>
    </row>
    <row r="678" spans="1:9" x14ac:dyDescent="0.25">
      <c r="A678" s="11">
        <v>45444</v>
      </c>
      <c r="B678" s="12">
        <v>45444.868907002317</v>
      </c>
      <c r="C678" s="13" t="s">
        <v>3</v>
      </c>
      <c r="D678" s="13" t="s">
        <v>168</v>
      </c>
      <c r="E678" s="13">
        <v>37.72</v>
      </c>
      <c r="F678" s="13" t="s">
        <v>43</v>
      </c>
      <c r="G678" s="13">
        <f>WEEKDAY(index!$A678,2)</f>
        <v>6</v>
      </c>
      <c r="H678" s="13">
        <f>HOUR(index!$B678)</f>
        <v>20</v>
      </c>
      <c r="I678" s="14">
        <f>MONTH(index!$A678)</f>
        <v>6</v>
      </c>
    </row>
    <row r="679" spans="1:9" x14ac:dyDescent="0.25">
      <c r="A679" s="15">
        <v>45444</v>
      </c>
      <c r="B679" s="16">
        <v>45444.871519293978</v>
      </c>
      <c r="C679" s="17" t="s">
        <v>21</v>
      </c>
      <c r="D679" s="17"/>
      <c r="E679" s="17">
        <v>39</v>
      </c>
      <c r="F679" s="17" t="s">
        <v>18</v>
      </c>
      <c r="G679" s="17">
        <f>WEEKDAY(index!$A679,2)</f>
        <v>6</v>
      </c>
      <c r="H679" s="17">
        <f>HOUR(index!$B679)</f>
        <v>20</v>
      </c>
      <c r="I679" s="18">
        <f>MONTH(index!$A679)</f>
        <v>6</v>
      </c>
    </row>
    <row r="680" spans="1:9" x14ac:dyDescent="0.25">
      <c r="A680" s="11">
        <v>45444</v>
      </c>
      <c r="B680" s="12">
        <v>45444.874417696759</v>
      </c>
      <c r="C680" s="13" t="s">
        <v>3</v>
      </c>
      <c r="D680" s="13" t="s">
        <v>266</v>
      </c>
      <c r="E680" s="13">
        <v>37.72</v>
      </c>
      <c r="F680" s="13" t="s">
        <v>18</v>
      </c>
      <c r="G680" s="13">
        <f>WEEKDAY(index!$A680,2)</f>
        <v>6</v>
      </c>
      <c r="H680" s="13">
        <f>HOUR(index!$B680)</f>
        <v>20</v>
      </c>
      <c r="I680" s="14">
        <f>MONTH(index!$A680)</f>
        <v>6</v>
      </c>
    </row>
    <row r="681" spans="1:9" x14ac:dyDescent="0.25">
      <c r="A681" s="15">
        <v>45444</v>
      </c>
      <c r="B681" s="16">
        <v>45444.910474201388</v>
      </c>
      <c r="C681" s="17" t="s">
        <v>3</v>
      </c>
      <c r="D681" s="17" t="s">
        <v>19</v>
      </c>
      <c r="E681" s="17">
        <v>32.82</v>
      </c>
      <c r="F681" s="17" t="s">
        <v>14</v>
      </c>
      <c r="G681" s="17">
        <f>WEEKDAY(index!$A681,2)</f>
        <v>6</v>
      </c>
      <c r="H681" s="17">
        <f>HOUR(index!$B681)</f>
        <v>21</v>
      </c>
      <c r="I681" s="18">
        <f>MONTH(index!$A681)</f>
        <v>6</v>
      </c>
    </row>
    <row r="682" spans="1:9" x14ac:dyDescent="0.25">
      <c r="A682" s="11">
        <v>45445</v>
      </c>
      <c r="B682" s="12">
        <v>45445.835715266207</v>
      </c>
      <c r="C682" s="13" t="s">
        <v>3</v>
      </c>
      <c r="D682" s="13" t="s">
        <v>19</v>
      </c>
      <c r="E682" s="13">
        <v>37.72</v>
      </c>
      <c r="F682" s="13" t="s">
        <v>7</v>
      </c>
      <c r="G682" s="13">
        <f>WEEKDAY(index!$A682,2)</f>
        <v>7</v>
      </c>
      <c r="H682" s="13">
        <f>HOUR(index!$B682)</f>
        <v>20</v>
      </c>
      <c r="I682" s="14">
        <f>MONTH(index!$A682)</f>
        <v>6</v>
      </c>
    </row>
    <row r="683" spans="1:9" x14ac:dyDescent="0.25">
      <c r="A683" s="15">
        <v>45445</v>
      </c>
      <c r="B683" s="16">
        <v>45445.85002834491</v>
      </c>
      <c r="C683" s="17" t="s">
        <v>3</v>
      </c>
      <c r="D683" s="17" t="s">
        <v>54</v>
      </c>
      <c r="E683" s="17">
        <v>32.82</v>
      </c>
      <c r="F683" s="17" t="s">
        <v>14</v>
      </c>
      <c r="G683" s="17">
        <f>WEEKDAY(index!$A683,2)</f>
        <v>7</v>
      </c>
      <c r="H683" s="17">
        <f>HOUR(index!$B683)</f>
        <v>20</v>
      </c>
      <c r="I683" s="18">
        <f>MONTH(index!$A683)</f>
        <v>6</v>
      </c>
    </row>
    <row r="684" spans="1:9" x14ac:dyDescent="0.25">
      <c r="A684" s="11">
        <v>45445</v>
      </c>
      <c r="B684" s="12">
        <v>45445.850778217595</v>
      </c>
      <c r="C684" s="13" t="s">
        <v>3</v>
      </c>
      <c r="D684" s="13" t="s">
        <v>54</v>
      </c>
      <c r="E684" s="13">
        <v>37.72</v>
      </c>
      <c r="F684" s="13" t="s">
        <v>43</v>
      </c>
      <c r="G684" s="13">
        <f>WEEKDAY(index!$A684,2)</f>
        <v>7</v>
      </c>
      <c r="H684" s="13">
        <f>HOUR(index!$B684)</f>
        <v>20</v>
      </c>
      <c r="I684" s="14">
        <f>MONTH(index!$A684)</f>
        <v>6</v>
      </c>
    </row>
    <row r="685" spans="1:9" x14ac:dyDescent="0.25">
      <c r="A685" s="15">
        <v>45445</v>
      </c>
      <c r="B685" s="16">
        <v>45445.880098738424</v>
      </c>
      <c r="C685" s="17" t="s">
        <v>3</v>
      </c>
      <c r="D685" s="17" t="s">
        <v>111</v>
      </c>
      <c r="E685" s="17">
        <v>32.82</v>
      </c>
      <c r="F685" s="17" t="s">
        <v>14</v>
      </c>
      <c r="G685" s="17">
        <f>WEEKDAY(index!$A685,2)</f>
        <v>7</v>
      </c>
      <c r="H685" s="17">
        <f>HOUR(index!$B685)</f>
        <v>21</v>
      </c>
      <c r="I685" s="18">
        <f>MONTH(index!$A685)</f>
        <v>6</v>
      </c>
    </row>
    <row r="686" spans="1:9" x14ac:dyDescent="0.25">
      <c r="A686" s="11">
        <v>45445</v>
      </c>
      <c r="B686" s="12">
        <v>45445.895977199078</v>
      </c>
      <c r="C686" s="13" t="s">
        <v>3</v>
      </c>
      <c r="D686" s="13" t="s">
        <v>267</v>
      </c>
      <c r="E686" s="13">
        <v>37.72</v>
      </c>
      <c r="F686" s="13" t="s">
        <v>7</v>
      </c>
      <c r="G686" s="13">
        <f>WEEKDAY(index!$A686,2)</f>
        <v>7</v>
      </c>
      <c r="H686" s="13">
        <f>HOUR(index!$B686)</f>
        <v>21</v>
      </c>
      <c r="I686" s="14">
        <f>MONTH(index!$A686)</f>
        <v>6</v>
      </c>
    </row>
    <row r="687" spans="1:9" x14ac:dyDescent="0.25">
      <c r="A687" s="15">
        <v>45445</v>
      </c>
      <c r="B687" s="16">
        <v>45445.946650879632</v>
      </c>
      <c r="C687" s="17" t="s">
        <v>21</v>
      </c>
      <c r="D687" s="17"/>
      <c r="E687" s="17">
        <v>34</v>
      </c>
      <c r="F687" s="17" t="s">
        <v>14</v>
      </c>
      <c r="G687" s="17">
        <f>WEEKDAY(index!$A687,2)</f>
        <v>7</v>
      </c>
      <c r="H687" s="17">
        <f>HOUR(index!$B687)</f>
        <v>22</v>
      </c>
      <c r="I687" s="18">
        <f>MONTH(index!$A687)</f>
        <v>6</v>
      </c>
    </row>
    <row r="688" spans="1:9" x14ac:dyDescent="0.25">
      <c r="A688" s="11">
        <v>45446</v>
      </c>
      <c r="B688" s="12">
        <v>45446.425047928242</v>
      </c>
      <c r="C688" s="13" t="s">
        <v>3</v>
      </c>
      <c r="D688" s="13" t="s">
        <v>6</v>
      </c>
      <c r="E688" s="13">
        <v>37.72</v>
      </c>
      <c r="F688" s="13" t="s">
        <v>7</v>
      </c>
      <c r="G688" s="13">
        <f>WEEKDAY(index!$A688,2)</f>
        <v>1</v>
      </c>
      <c r="H688" s="13">
        <f>HOUR(index!$B688)</f>
        <v>10</v>
      </c>
      <c r="I688" s="14">
        <f>MONTH(index!$A688)</f>
        <v>6</v>
      </c>
    </row>
    <row r="689" spans="1:9" x14ac:dyDescent="0.25">
      <c r="A689" s="15">
        <v>45446</v>
      </c>
      <c r="B689" s="16">
        <v>45446.43599302083</v>
      </c>
      <c r="C689" s="17" t="s">
        <v>3</v>
      </c>
      <c r="D689" s="17" t="s">
        <v>205</v>
      </c>
      <c r="E689" s="17">
        <v>37.72</v>
      </c>
      <c r="F689" s="17" t="s">
        <v>7</v>
      </c>
      <c r="G689" s="17">
        <f>WEEKDAY(index!$A689,2)</f>
        <v>1</v>
      </c>
      <c r="H689" s="17">
        <f>HOUR(index!$B689)</f>
        <v>10</v>
      </c>
      <c r="I689" s="18">
        <f>MONTH(index!$A689)</f>
        <v>6</v>
      </c>
    </row>
    <row r="690" spans="1:9" x14ac:dyDescent="0.25">
      <c r="A690" s="11">
        <v>45446</v>
      </c>
      <c r="B690" s="12">
        <v>45446.605351134262</v>
      </c>
      <c r="C690" s="13" t="s">
        <v>3</v>
      </c>
      <c r="D690" s="13" t="s">
        <v>38</v>
      </c>
      <c r="E690" s="13">
        <v>37.72</v>
      </c>
      <c r="F690" s="13" t="s">
        <v>43</v>
      </c>
      <c r="G690" s="13">
        <f>WEEKDAY(index!$A690,2)</f>
        <v>1</v>
      </c>
      <c r="H690" s="13">
        <f>HOUR(index!$B690)</f>
        <v>14</v>
      </c>
      <c r="I690" s="14">
        <f>MONTH(index!$A690)</f>
        <v>6</v>
      </c>
    </row>
    <row r="691" spans="1:9" x14ac:dyDescent="0.25">
      <c r="A691" s="15">
        <v>45446</v>
      </c>
      <c r="B691" s="16">
        <v>45446.606261018518</v>
      </c>
      <c r="C691" s="17" t="s">
        <v>3</v>
      </c>
      <c r="D691" s="17" t="s">
        <v>37</v>
      </c>
      <c r="E691" s="17">
        <v>32.82</v>
      </c>
      <c r="F691" s="17" t="s">
        <v>14</v>
      </c>
      <c r="G691" s="17">
        <f>WEEKDAY(index!$A691,2)</f>
        <v>1</v>
      </c>
      <c r="H691" s="17">
        <f>HOUR(index!$B691)</f>
        <v>14</v>
      </c>
      <c r="I691" s="18">
        <f>MONTH(index!$A691)</f>
        <v>6</v>
      </c>
    </row>
    <row r="692" spans="1:9" x14ac:dyDescent="0.25">
      <c r="A692" s="11">
        <v>45446</v>
      </c>
      <c r="B692" s="12">
        <v>45446.607024560188</v>
      </c>
      <c r="C692" s="13" t="s">
        <v>3</v>
      </c>
      <c r="D692" s="13" t="s">
        <v>19</v>
      </c>
      <c r="E692" s="13">
        <v>37.72</v>
      </c>
      <c r="F692" s="13" t="s">
        <v>7</v>
      </c>
      <c r="G692" s="13">
        <f>WEEKDAY(index!$A692,2)</f>
        <v>1</v>
      </c>
      <c r="H692" s="13">
        <f>HOUR(index!$B692)</f>
        <v>14</v>
      </c>
      <c r="I692" s="14">
        <f>MONTH(index!$A692)</f>
        <v>6</v>
      </c>
    </row>
    <row r="693" spans="1:9" x14ac:dyDescent="0.25">
      <c r="A693" s="15">
        <v>45446</v>
      </c>
      <c r="B693" s="16">
        <v>45446.904765439816</v>
      </c>
      <c r="C693" s="17" t="s">
        <v>21</v>
      </c>
      <c r="D693" s="17"/>
      <c r="E693" s="17">
        <v>34</v>
      </c>
      <c r="F693" s="17" t="s">
        <v>14</v>
      </c>
      <c r="G693" s="17">
        <f>WEEKDAY(index!$A693,2)</f>
        <v>1</v>
      </c>
      <c r="H693" s="17">
        <f>HOUR(index!$B693)</f>
        <v>21</v>
      </c>
      <c r="I693" s="18">
        <f>MONTH(index!$A693)</f>
        <v>6</v>
      </c>
    </row>
    <row r="694" spans="1:9" x14ac:dyDescent="0.25">
      <c r="A694" s="11">
        <v>45446</v>
      </c>
      <c r="B694" s="12">
        <v>45446.90529480324</v>
      </c>
      <c r="C694" s="13" t="s">
        <v>21</v>
      </c>
      <c r="D694" s="13"/>
      <c r="E694" s="13">
        <v>34</v>
      </c>
      <c r="F694" s="13" t="s">
        <v>14</v>
      </c>
      <c r="G694" s="13">
        <f>WEEKDAY(index!$A694,2)</f>
        <v>1</v>
      </c>
      <c r="H694" s="13">
        <f>HOUR(index!$B694)</f>
        <v>21</v>
      </c>
      <c r="I694" s="14">
        <f>MONTH(index!$A694)</f>
        <v>6</v>
      </c>
    </row>
    <row r="695" spans="1:9" x14ac:dyDescent="0.25">
      <c r="A695" s="15">
        <v>45447</v>
      </c>
      <c r="B695" s="16">
        <v>45447.391468726855</v>
      </c>
      <c r="C695" s="17" t="s">
        <v>3</v>
      </c>
      <c r="D695" s="17" t="s">
        <v>155</v>
      </c>
      <c r="E695" s="17">
        <v>27.92</v>
      </c>
      <c r="F695" s="17" t="s">
        <v>28</v>
      </c>
      <c r="G695" s="17">
        <f>WEEKDAY(index!$A695,2)</f>
        <v>2</v>
      </c>
      <c r="H695" s="17">
        <f>HOUR(index!$B695)</f>
        <v>9</v>
      </c>
      <c r="I695" s="18">
        <f>MONTH(index!$A695)</f>
        <v>6</v>
      </c>
    </row>
    <row r="696" spans="1:9" x14ac:dyDescent="0.25">
      <c r="A696" s="11">
        <v>45447</v>
      </c>
      <c r="B696" s="12">
        <v>45447.435578414355</v>
      </c>
      <c r="C696" s="13" t="s">
        <v>3</v>
      </c>
      <c r="D696" s="13" t="s">
        <v>111</v>
      </c>
      <c r="E696" s="13">
        <v>32.82</v>
      </c>
      <c r="F696" s="13" t="s">
        <v>14</v>
      </c>
      <c r="G696" s="13">
        <f>WEEKDAY(index!$A696,2)</f>
        <v>2</v>
      </c>
      <c r="H696" s="13">
        <f>HOUR(index!$B696)</f>
        <v>10</v>
      </c>
      <c r="I696" s="14">
        <f>MONTH(index!$A696)</f>
        <v>6</v>
      </c>
    </row>
    <row r="697" spans="1:9" x14ac:dyDescent="0.25">
      <c r="A697" s="15">
        <v>45447</v>
      </c>
      <c r="B697" s="16">
        <v>45447.501507094908</v>
      </c>
      <c r="C697" s="17" t="s">
        <v>3</v>
      </c>
      <c r="D697" s="17" t="s">
        <v>268</v>
      </c>
      <c r="E697" s="17">
        <v>37.72</v>
      </c>
      <c r="F697" s="17" t="s">
        <v>7</v>
      </c>
      <c r="G697" s="17">
        <f>WEEKDAY(index!$A697,2)</f>
        <v>2</v>
      </c>
      <c r="H697" s="17">
        <f>HOUR(index!$B697)</f>
        <v>12</v>
      </c>
      <c r="I697" s="18">
        <f>MONTH(index!$A697)</f>
        <v>6</v>
      </c>
    </row>
    <row r="698" spans="1:9" x14ac:dyDescent="0.25">
      <c r="A698" s="11">
        <v>45447</v>
      </c>
      <c r="B698" s="12">
        <v>45447.503810023147</v>
      </c>
      <c r="C698" s="13" t="s">
        <v>3</v>
      </c>
      <c r="D698" s="13" t="s">
        <v>268</v>
      </c>
      <c r="E698" s="13">
        <v>37.72</v>
      </c>
      <c r="F698" s="13" t="s">
        <v>9</v>
      </c>
      <c r="G698" s="13">
        <f>WEEKDAY(index!$A698,2)</f>
        <v>2</v>
      </c>
      <c r="H698" s="13">
        <f>HOUR(index!$B698)</f>
        <v>12</v>
      </c>
      <c r="I698" s="14">
        <f>MONTH(index!$A698)</f>
        <v>6</v>
      </c>
    </row>
    <row r="699" spans="1:9" x14ac:dyDescent="0.25">
      <c r="A699" s="15">
        <v>45447</v>
      </c>
      <c r="B699" s="16">
        <v>45447.646208969905</v>
      </c>
      <c r="C699" s="17" t="s">
        <v>3</v>
      </c>
      <c r="D699" s="17" t="s">
        <v>269</v>
      </c>
      <c r="E699" s="17">
        <v>37.72</v>
      </c>
      <c r="F699" s="17" t="s">
        <v>7</v>
      </c>
      <c r="G699" s="17">
        <f>WEEKDAY(index!$A699,2)</f>
        <v>2</v>
      </c>
      <c r="H699" s="17">
        <f>HOUR(index!$B699)</f>
        <v>15</v>
      </c>
      <c r="I699" s="18">
        <f>MONTH(index!$A699)</f>
        <v>6</v>
      </c>
    </row>
    <row r="700" spans="1:9" x14ac:dyDescent="0.25">
      <c r="A700" s="11">
        <v>45447</v>
      </c>
      <c r="B700" s="12">
        <v>45447.74070209491</v>
      </c>
      <c r="C700" s="13" t="s">
        <v>3</v>
      </c>
      <c r="D700" s="13" t="s">
        <v>206</v>
      </c>
      <c r="E700" s="13">
        <v>27.92</v>
      </c>
      <c r="F700" s="13" t="s">
        <v>28</v>
      </c>
      <c r="G700" s="13">
        <f>WEEKDAY(index!$A700,2)</f>
        <v>2</v>
      </c>
      <c r="H700" s="13">
        <f>HOUR(index!$B700)</f>
        <v>17</v>
      </c>
      <c r="I700" s="14">
        <f>MONTH(index!$A700)</f>
        <v>6</v>
      </c>
    </row>
    <row r="701" spans="1:9" x14ac:dyDescent="0.25">
      <c r="A701" s="15">
        <v>45447</v>
      </c>
      <c r="B701" s="16">
        <v>45447.741306099539</v>
      </c>
      <c r="C701" s="17" t="s">
        <v>3</v>
      </c>
      <c r="D701" s="17" t="s">
        <v>206</v>
      </c>
      <c r="E701" s="17">
        <v>37.72</v>
      </c>
      <c r="F701" s="17" t="s">
        <v>43</v>
      </c>
      <c r="G701" s="17">
        <f>WEEKDAY(index!$A701,2)</f>
        <v>2</v>
      </c>
      <c r="H701" s="17">
        <f>HOUR(index!$B701)</f>
        <v>17</v>
      </c>
      <c r="I701" s="18">
        <f>MONTH(index!$A701)</f>
        <v>6</v>
      </c>
    </row>
    <row r="702" spans="1:9" x14ac:dyDescent="0.25">
      <c r="A702" s="11">
        <v>45447</v>
      </c>
      <c r="B702" s="12">
        <v>45447.842375046297</v>
      </c>
      <c r="C702" s="13" t="s">
        <v>3</v>
      </c>
      <c r="D702" s="13" t="s">
        <v>270</v>
      </c>
      <c r="E702" s="13">
        <v>37.72</v>
      </c>
      <c r="F702" s="13" t="s">
        <v>9</v>
      </c>
      <c r="G702" s="13">
        <f>WEEKDAY(index!$A702,2)</f>
        <v>2</v>
      </c>
      <c r="H702" s="13">
        <f>HOUR(index!$B702)</f>
        <v>20</v>
      </c>
      <c r="I702" s="14">
        <f>MONTH(index!$A702)</f>
        <v>6</v>
      </c>
    </row>
    <row r="703" spans="1:9" x14ac:dyDescent="0.25">
      <c r="A703" s="15">
        <v>45447</v>
      </c>
      <c r="B703" s="16">
        <v>45447.868447870373</v>
      </c>
      <c r="C703" s="17" t="s">
        <v>3</v>
      </c>
      <c r="D703" s="17" t="s">
        <v>271</v>
      </c>
      <c r="E703" s="17">
        <v>37.72</v>
      </c>
      <c r="F703" s="17" t="s">
        <v>43</v>
      </c>
      <c r="G703" s="17">
        <f>WEEKDAY(index!$A703,2)</f>
        <v>2</v>
      </c>
      <c r="H703" s="17">
        <f>HOUR(index!$B703)</f>
        <v>20</v>
      </c>
      <c r="I703" s="18">
        <f>MONTH(index!$A703)</f>
        <v>6</v>
      </c>
    </row>
    <row r="704" spans="1:9" x14ac:dyDescent="0.25">
      <c r="A704" s="11">
        <v>45447</v>
      </c>
      <c r="B704" s="12">
        <v>45447.897209583331</v>
      </c>
      <c r="C704" s="13" t="s">
        <v>3</v>
      </c>
      <c r="D704" s="13" t="s">
        <v>272</v>
      </c>
      <c r="E704" s="13">
        <v>27.92</v>
      </c>
      <c r="F704" s="13" t="s">
        <v>28</v>
      </c>
      <c r="G704" s="13">
        <f>WEEKDAY(index!$A704,2)</f>
        <v>2</v>
      </c>
      <c r="H704" s="13">
        <f>HOUR(index!$B704)</f>
        <v>21</v>
      </c>
      <c r="I704" s="14">
        <f>MONTH(index!$A704)</f>
        <v>6</v>
      </c>
    </row>
    <row r="705" spans="1:9" x14ac:dyDescent="0.25">
      <c r="A705" s="15">
        <v>45447</v>
      </c>
      <c r="B705" s="16">
        <v>45447.897947002311</v>
      </c>
      <c r="C705" s="17" t="s">
        <v>3</v>
      </c>
      <c r="D705" s="17" t="s">
        <v>273</v>
      </c>
      <c r="E705" s="17">
        <v>32.82</v>
      </c>
      <c r="F705" s="17" t="s">
        <v>14</v>
      </c>
      <c r="G705" s="17">
        <f>WEEKDAY(index!$A705,2)</f>
        <v>2</v>
      </c>
      <c r="H705" s="17">
        <f>HOUR(index!$B705)</f>
        <v>21</v>
      </c>
      <c r="I705" s="18">
        <f>MONTH(index!$A705)</f>
        <v>6</v>
      </c>
    </row>
    <row r="706" spans="1:9" x14ac:dyDescent="0.25">
      <c r="A706" s="11">
        <v>45447</v>
      </c>
      <c r="B706" s="12">
        <v>45447.899255405093</v>
      </c>
      <c r="C706" s="13" t="s">
        <v>3</v>
      </c>
      <c r="D706" s="13" t="s">
        <v>274</v>
      </c>
      <c r="E706" s="13">
        <v>32.82</v>
      </c>
      <c r="F706" s="13" t="s">
        <v>14</v>
      </c>
      <c r="G706" s="13">
        <f>WEEKDAY(index!$A706,2)</f>
        <v>2</v>
      </c>
      <c r="H706" s="13">
        <f>HOUR(index!$B706)</f>
        <v>21</v>
      </c>
      <c r="I706" s="14">
        <f>MONTH(index!$A706)</f>
        <v>6</v>
      </c>
    </row>
    <row r="707" spans="1:9" x14ac:dyDescent="0.25">
      <c r="A707" s="15">
        <v>45447</v>
      </c>
      <c r="B707" s="16">
        <v>45447.90008013889</v>
      </c>
      <c r="C707" s="17" t="s">
        <v>3</v>
      </c>
      <c r="D707" s="17" t="s">
        <v>274</v>
      </c>
      <c r="E707" s="17">
        <v>32.82</v>
      </c>
      <c r="F707" s="17" t="s">
        <v>14</v>
      </c>
      <c r="G707" s="17">
        <f>WEEKDAY(index!$A707,2)</f>
        <v>2</v>
      </c>
      <c r="H707" s="17">
        <f>HOUR(index!$B707)</f>
        <v>21</v>
      </c>
      <c r="I707" s="18">
        <f>MONTH(index!$A707)</f>
        <v>6</v>
      </c>
    </row>
    <row r="708" spans="1:9" x14ac:dyDescent="0.25">
      <c r="A708" s="11">
        <v>45447</v>
      </c>
      <c r="B708" s="12">
        <v>45447.900869953701</v>
      </c>
      <c r="C708" s="13" t="s">
        <v>3</v>
      </c>
      <c r="D708" s="13" t="s">
        <v>274</v>
      </c>
      <c r="E708" s="13">
        <v>32.82</v>
      </c>
      <c r="F708" s="13" t="s">
        <v>14</v>
      </c>
      <c r="G708" s="13">
        <f>WEEKDAY(index!$A708,2)</f>
        <v>2</v>
      </c>
      <c r="H708" s="13">
        <f>HOUR(index!$B708)</f>
        <v>21</v>
      </c>
      <c r="I708" s="14">
        <f>MONTH(index!$A708)</f>
        <v>6</v>
      </c>
    </row>
    <row r="709" spans="1:9" x14ac:dyDescent="0.25">
      <c r="A709" s="15">
        <v>45448</v>
      </c>
      <c r="B709" s="16">
        <v>45448.348483379632</v>
      </c>
      <c r="C709" s="17" t="s">
        <v>3</v>
      </c>
      <c r="D709" s="17" t="s">
        <v>275</v>
      </c>
      <c r="E709" s="17">
        <v>37.72</v>
      </c>
      <c r="F709" s="17" t="s">
        <v>43</v>
      </c>
      <c r="G709" s="17">
        <f>WEEKDAY(index!$A709,2)</f>
        <v>3</v>
      </c>
      <c r="H709" s="17">
        <f>HOUR(index!$B709)</f>
        <v>8</v>
      </c>
      <c r="I709" s="18">
        <f>MONTH(index!$A709)</f>
        <v>6</v>
      </c>
    </row>
    <row r="710" spans="1:9" x14ac:dyDescent="0.25">
      <c r="A710" s="11">
        <v>45448</v>
      </c>
      <c r="B710" s="12">
        <v>45448.349383368055</v>
      </c>
      <c r="C710" s="13" t="s">
        <v>3</v>
      </c>
      <c r="D710" s="13" t="s">
        <v>275</v>
      </c>
      <c r="E710" s="13">
        <v>37.72</v>
      </c>
      <c r="F710" s="13" t="s">
        <v>43</v>
      </c>
      <c r="G710" s="13">
        <f>WEEKDAY(index!$A710,2)</f>
        <v>3</v>
      </c>
      <c r="H710" s="13">
        <f>HOUR(index!$B710)</f>
        <v>8</v>
      </c>
      <c r="I710" s="14">
        <f>MONTH(index!$A710)</f>
        <v>6</v>
      </c>
    </row>
    <row r="711" spans="1:9" x14ac:dyDescent="0.25">
      <c r="A711" s="15">
        <v>45448</v>
      </c>
      <c r="B711" s="16">
        <v>45448.390776712964</v>
      </c>
      <c r="C711" s="17" t="s">
        <v>3</v>
      </c>
      <c r="D711" s="17" t="s">
        <v>276</v>
      </c>
      <c r="E711" s="17">
        <v>27.92</v>
      </c>
      <c r="F711" s="17" t="s">
        <v>11</v>
      </c>
      <c r="G711" s="17">
        <f>WEEKDAY(index!$A711,2)</f>
        <v>3</v>
      </c>
      <c r="H711" s="17">
        <f>HOUR(index!$B711)</f>
        <v>9</v>
      </c>
      <c r="I711" s="18">
        <f>MONTH(index!$A711)</f>
        <v>6</v>
      </c>
    </row>
    <row r="712" spans="1:9" x14ac:dyDescent="0.25">
      <c r="A712" s="11">
        <v>45448</v>
      </c>
      <c r="B712" s="12">
        <v>45448.436696990742</v>
      </c>
      <c r="C712" s="13" t="s">
        <v>3</v>
      </c>
      <c r="D712" s="13" t="s">
        <v>6</v>
      </c>
      <c r="E712" s="13">
        <v>37.72</v>
      </c>
      <c r="F712" s="13" t="s">
        <v>7</v>
      </c>
      <c r="G712" s="13">
        <f>WEEKDAY(index!$A712,2)</f>
        <v>3</v>
      </c>
      <c r="H712" s="13">
        <f>HOUR(index!$B712)</f>
        <v>10</v>
      </c>
      <c r="I712" s="14">
        <f>MONTH(index!$A712)</f>
        <v>6</v>
      </c>
    </row>
    <row r="713" spans="1:9" x14ac:dyDescent="0.25">
      <c r="A713" s="15">
        <v>45448</v>
      </c>
      <c r="B713" s="16">
        <v>45448.445060046295</v>
      </c>
      <c r="C713" s="17" t="s">
        <v>3</v>
      </c>
      <c r="D713" s="17" t="s">
        <v>111</v>
      </c>
      <c r="E713" s="17">
        <v>32.82</v>
      </c>
      <c r="F713" s="17" t="s">
        <v>14</v>
      </c>
      <c r="G713" s="17">
        <f>WEEKDAY(index!$A713,2)</f>
        <v>3</v>
      </c>
      <c r="H713" s="17">
        <f>HOUR(index!$B713)</f>
        <v>10</v>
      </c>
      <c r="I713" s="18">
        <f>MONTH(index!$A713)</f>
        <v>6</v>
      </c>
    </row>
    <row r="714" spans="1:9" x14ac:dyDescent="0.25">
      <c r="A714" s="11">
        <v>45448</v>
      </c>
      <c r="B714" s="12">
        <v>45448.822195312503</v>
      </c>
      <c r="C714" s="13" t="s">
        <v>3</v>
      </c>
      <c r="D714" s="13" t="s">
        <v>277</v>
      </c>
      <c r="E714" s="13">
        <v>32.82</v>
      </c>
      <c r="F714" s="13" t="s">
        <v>14</v>
      </c>
      <c r="G714" s="13">
        <f>WEEKDAY(index!$A714,2)</f>
        <v>3</v>
      </c>
      <c r="H714" s="13">
        <f>HOUR(index!$B714)</f>
        <v>19</v>
      </c>
      <c r="I714" s="14">
        <f>MONTH(index!$A714)</f>
        <v>6</v>
      </c>
    </row>
    <row r="715" spans="1:9" x14ac:dyDescent="0.25">
      <c r="A715" s="15">
        <v>45448</v>
      </c>
      <c r="B715" s="16">
        <v>45448.83325841435</v>
      </c>
      <c r="C715" s="17" t="s">
        <v>3</v>
      </c>
      <c r="D715" s="17" t="s">
        <v>278</v>
      </c>
      <c r="E715" s="17">
        <v>37.72</v>
      </c>
      <c r="F715" s="17" t="s">
        <v>7</v>
      </c>
      <c r="G715" s="17">
        <f>WEEKDAY(index!$A715,2)</f>
        <v>3</v>
      </c>
      <c r="H715" s="17">
        <f>HOUR(index!$B715)</f>
        <v>19</v>
      </c>
      <c r="I715" s="18">
        <f>MONTH(index!$A715)</f>
        <v>6</v>
      </c>
    </row>
    <row r="716" spans="1:9" x14ac:dyDescent="0.25">
      <c r="A716" s="11">
        <v>45448</v>
      </c>
      <c r="B716" s="12">
        <v>45448.840828969907</v>
      </c>
      <c r="C716" s="13" t="s">
        <v>3</v>
      </c>
      <c r="D716" s="13" t="s">
        <v>234</v>
      </c>
      <c r="E716" s="13">
        <v>37.72</v>
      </c>
      <c r="F716" s="13" t="s">
        <v>18</v>
      </c>
      <c r="G716" s="13">
        <f>WEEKDAY(index!$A716,2)</f>
        <v>3</v>
      </c>
      <c r="H716" s="13">
        <f>HOUR(index!$B716)</f>
        <v>20</v>
      </c>
      <c r="I716" s="14">
        <f>MONTH(index!$A716)</f>
        <v>6</v>
      </c>
    </row>
    <row r="717" spans="1:9" x14ac:dyDescent="0.25">
      <c r="A717" s="15">
        <v>45448</v>
      </c>
      <c r="B717" s="16">
        <v>45448.841685856481</v>
      </c>
      <c r="C717" s="17" t="s">
        <v>3</v>
      </c>
      <c r="D717" s="17" t="s">
        <v>234</v>
      </c>
      <c r="E717" s="17">
        <v>27.92</v>
      </c>
      <c r="F717" s="17" t="s">
        <v>28</v>
      </c>
      <c r="G717" s="17">
        <f>WEEKDAY(index!$A717,2)</f>
        <v>3</v>
      </c>
      <c r="H717" s="17">
        <f>HOUR(index!$B717)</f>
        <v>20</v>
      </c>
      <c r="I717" s="18">
        <f>MONTH(index!$A717)</f>
        <v>6</v>
      </c>
    </row>
    <row r="718" spans="1:9" x14ac:dyDescent="0.25">
      <c r="A718" s="11">
        <v>45449</v>
      </c>
      <c r="B718" s="12">
        <v>45449.37009665509</v>
      </c>
      <c r="C718" s="13" t="s">
        <v>3</v>
      </c>
      <c r="D718" s="13" t="s">
        <v>111</v>
      </c>
      <c r="E718" s="13">
        <v>32.82</v>
      </c>
      <c r="F718" s="13" t="s">
        <v>14</v>
      </c>
      <c r="G718" s="13">
        <f>WEEKDAY(index!$A718,2)</f>
        <v>4</v>
      </c>
      <c r="H718" s="13">
        <f>HOUR(index!$B718)</f>
        <v>8</v>
      </c>
      <c r="I718" s="14">
        <f>MONTH(index!$A718)</f>
        <v>6</v>
      </c>
    </row>
    <row r="719" spans="1:9" x14ac:dyDescent="0.25">
      <c r="A719" s="15">
        <v>45449</v>
      </c>
      <c r="B719" s="16">
        <v>45449.370931192127</v>
      </c>
      <c r="C719" s="17" t="s">
        <v>3</v>
      </c>
      <c r="D719" s="17" t="s">
        <v>111</v>
      </c>
      <c r="E719" s="17">
        <v>32.82</v>
      </c>
      <c r="F719" s="17" t="s">
        <v>14</v>
      </c>
      <c r="G719" s="17">
        <f>WEEKDAY(index!$A719,2)</f>
        <v>4</v>
      </c>
      <c r="H719" s="17">
        <f>HOUR(index!$B719)</f>
        <v>8</v>
      </c>
      <c r="I719" s="18">
        <f>MONTH(index!$A719)</f>
        <v>6</v>
      </c>
    </row>
    <row r="720" spans="1:9" x14ac:dyDescent="0.25">
      <c r="A720" s="11">
        <v>45449</v>
      </c>
      <c r="B720" s="12">
        <v>45449.441778553242</v>
      </c>
      <c r="C720" s="13" t="s">
        <v>3</v>
      </c>
      <c r="D720" s="13" t="s">
        <v>6</v>
      </c>
      <c r="E720" s="13">
        <v>37.72</v>
      </c>
      <c r="F720" s="13" t="s">
        <v>7</v>
      </c>
      <c r="G720" s="13">
        <f>WEEKDAY(index!$A720,2)</f>
        <v>4</v>
      </c>
      <c r="H720" s="13">
        <f>HOUR(index!$B720)</f>
        <v>10</v>
      </c>
      <c r="I720" s="14">
        <f>MONTH(index!$A720)</f>
        <v>6</v>
      </c>
    </row>
    <row r="721" spans="1:9" x14ac:dyDescent="0.25">
      <c r="A721" s="15">
        <v>45449</v>
      </c>
      <c r="B721" s="16">
        <v>45449.512285578705</v>
      </c>
      <c r="C721" s="17" t="s">
        <v>3</v>
      </c>
      <c r="D721" s="17" t="s">
        <v>279</v>
      </c>
      <c r="E721" s="17">
        <v>27.92</v>
      </c>
      <c r="F721" s="17" t="s">
        <v>11</v>
      </c>
      <c r="G721" s="17">
        <f>WEEKDAY(index!$A721,2)</f>
        <v>4</v>
      </c>
      <c r="H721" s="17">
        <f>HOUR(index!$B721)</f>
        <v>12</v>
      </c>
      <c r="I721" s="18">
        <f>MONTH(index!$A721)</f>
        <v>6</v>
      </c>
    </row>
    <row r="722" spans="1:9" x14ac:dyDescent="0.25">
      <c r="A722" s="11">
        <v>45449</v>
      </c>
      <c r="B722" s="12">
        <v>45449.632803067128</v>
      </c>
      <c r="C722" s="13" t="s">
        <v>3</v>
      </c>
      <c r="D722" s="13" t="s">
        <v>238</v>
      </c>
      <c r="E722" s="13">
        <v>32.82</v>
      </c>
      <c r="F722" s="13" t="s">
        <v>14</v>
      </c>
      <c r="G722" s="13">
        <f>WEEKDAY(index!$A722,2)</f>
        <v>4</v>
      </c>
      <c r="H722" s="13">
        <f>HOUR(index!$B722)</f>
        <v>15</v>
      </c>
      <c r="I722" s="14">
        <f>MONTH(index!$A722)</f>
        <v>6</v>
      </c>
    </row>
    <row r="723" spans="1:9" x14ac:dyDescent="0.25">
      <c r="A723" s="15">
        <v>45449</v>
      </c>
      <c r="B723" s="16">
        <v>45449.641738668979</v>
      </c>
      <c r="C723" s="17" t="s">
        <v>3</v>
      </c>
      <c r="D723" s="17" t="s">
        <v>280</v>
      </c>
      <c r="E723" s="17">
        <v>37.72</v>
      </c>
      <c r="F723" s="17" t="s">
        <v>43</v>
      </c>
      <c r="G723" s="17">
        <f>WEEKDAY(index!$A723,2)</f>
        <v>4</v>
      </c>
      <c r="H723" s="17">
        <f>HOUR(index!$B723)</f>
        <v>15</v>
      </c>
      <c r="I723" s="18">
        <f>MONTH(index!$A723)</f>
        <v>6</v>
      </c>
    </row>
    <row r="724" spans="1:9" x14ac:dyDescent="0.25">
      <c r="A724" s="11">
        <v>45449</v>
      </c>
      <c r="B724" s="12">
        <v>45449.884781273147</v>
      </c>
      <c r="C724" s="13" t="s">
        <v>3</v>
      </c>
      <c r="D724" s="13" t="s">
        <v>281</v>
      </c>
      <c r="E724" s="13">
        <v>37.72</v>
      </c>
      <c r="F724" s="13" t="s">
        <v>7</v>
      </c>
      <c r="G724" s="13">
        <f>WEEKDAY(index!$A724,2)</f>
        <v>4</v>
      </c>
      <c r="H724" s="13">
        <f>HOUR(index!$B724)</f>
        <v>21</v>
      </c>
      <c r="I724" s="14">
        <f>MONTH(index!$A724)</f>
        <v>6</v>
      </c>
    </row>
    <row r="725" spans="1:9" x14ac:dyDescent="0.25">
      <c r="A725" s="15">
        <v>45449</v>
      </c>
      <c r="B725" s="16">
        <v>45449.885905405092</v>
      </c>
      <c r="C725" s="17" t="s">
        <v>3</v>
      </c>
      <c r="D725" s="17" t="s">
        <v>281</v>
      </c>
      <c r="E725" s="17">
        <v>37.72</v>
      </c>
      <c r="F725" s="17" t="s">
        <v>7</v>
      </c>
      <c r="G725" s="17">
        <f>WEEKDAY(index!$A725,2)</f>
        <v>4</v>
      </c>
      <c r="H725" s="17">
        <f>HOUR(index!$B725)</f>
        <v>21</v>
      </c>
      <c r="I725" s="18">
        <f>MONTH(index!$A725)</f>
        <v>6</v>
      </c>
    </row>
    <row r="726" spans="1:9" x14ac:dyDescent="0.25">
      <c r="A726" s="11">
        <v>45449</v>
      </c>
      <c r="B726" s="12">
        <v>45449.887809178239</v>
      </c>
      <c r="C726" s="13" t="s">
        <v>3</v>
      </c>
      <c r="D726" s="13" t="s">
        <v>220</v>
      </c>
      <c r="E726" s="13">
        <v>37.72</v>
      </c>
      <c r="F726" s="13" t="s">
        <v>43</v>
      </c>
      <c r="G726" s="13">
        <f>WEEKDAY(index!$A726,2)</f>
        <v>4</v>
      </c>
      <c r="H726" s="13">
        <f>HOUR(index!$B726)</f>
        <v>21</v>
      </c>
      <c r="I726" s="14">
        <f>MONTH(index!$A726)</f>
        <v>6</v>
      </c>
    </row>
    <row r="727" spans="1:9" x14ac:dyDescent="0.25">
      <c r="A727" s="15">
        <v>45449</v>
      </c>
      <c r="B727" s="16">
        <v>45449.888546712966</v>
      </c>
      <c r="C727" s="17" t="s">
        <v>3</v>
      </c>
      <c r="D727" s="17" t="s">
        <v>220</v>
      </c>
      <c r="E727" s="17">
        <v>32.82</v>
      </c>
      <c r="F727" s="17" t="s">
        <v>14</v>
      </c>
      <c r="G727" s="17">
        <f>WEEKDAY(index!$A727,2)</f>
        <v>4</v>
      </c>
      <c r="H727" s="17">
        <f>HOUR(index!$B727)</f>
        <v>21</v>
      </c>
      <c r="I727" s="18">
        <f>MONTH(index!$A727)</f>
        <v>6</v>
      </c>
    </row>
    <row r="728" spans="1:9" x14ac:dyDescent="0.25">
      <c r="A728" s="11">
        <v>45449</v>
      </c>
      <c r="B728" s="12">
        <v>45449.889634722225</v>
      </c>
      <c r="C728" s="13" t="s">
        <v>3</v>
      </c>
      <c r="D728" s="13" t="s">
        <v>281</v>
      </c>
      <c r="E728" s="13">
        <v>37.72</v>
      </c>
      <c r="F728" s="13" t="s">
        <v>7</v>
      </c>
      <c r="G728" s="13">
        <f>WEEKDAY(index!$A728,2)</f>
        <v>4</v>
      </c>
      <c r="H728" s="13">
        <f>HOUR(index!$B728)</f>
        <v>21</v>
      </c>
      <c r="I728" s="14">
        <f>MONTH(index!$A728)</f>
        <v>6</v>
      </c>
    </row>
    <row r="729" spans="1:9" x14ac:dyDescent="0.25">
      <c r="A729" s="15">
        <v>45450</v>
      </c>
      <c r="B729" s="16">
        <v>45450.345883055554</v>
      </c>
      <c r="C729" s="17" t="s">
        <v>3</v>
      </c>
      <c r="D729" s="17" t="s">
        <v>282</v>
      </c>
      <c r="E729" s="17">
        <v>37.72</v>
      </c>
      <c r="F729" s="17" t="s">
        <v>43</v>
      </c>
      <c r="G729" s="17">
        <f>WEEKDAY(index!$A729,2)</f>
        <v>5</v>
      </c>
      <c r="H729" s="17">
        <f>HOUR(index!$B729)</f>
        <v>8</v>
      </c>
      <c r="I729" s="18">
        <f>MONTH(index!$A729)</f>
        <v>6</v>
      </c>
    </row>
    <row r="730" spans="1:9" x14ac:dyDescent="0.25">
      <c r="A730" s="11">
        <v>45450</v>
      </c>
      <c r="B730" s="12">
        <v>45450.441297500001</v>
      </c>
      <c r="C730" s="13" t="s">
        <v>3</v>
      </c>
      <c r="D730" s="13" t="s">
        <v>283</v>
      </c>
      <c r="E730" s="13">
        <v>23.02</v>
      </c>
      <c r="F730" s="13" t="s">
        <v>35</v>
      </c>
      <c r="G730" s="13">
        <f>WEEKDAY(index!$A730,2)</f>
        <v>5</v>
      </c>
      <c r="H730" s="13">
        <f>HOUR(index!$B730)</f>
        <v>10</v>
      </c>
      <c r="I730" s="14">
        <f>MONTH(index!$A730)</f>
        <v>6</v>
      </c>
    </row>
    <row r="731" spans="1:9" x14ac:dyDescent="0.25">
      <c r="A731" s="15">
        <v>45450</v>
      </c>
      <c r="B731" s="16">
        <v>45450.565489548608</v>
      </c>
      <c r="C731" s="17" t="s">
        <v>3</v>
      </c>
      <c r="D731" s="17" t="s">
        <v>178</v>
      </c>
      <c r="E731" s="17">
        <v>32.82</v>
      </c>
      <c r="F731" s="17" t="s">
        <v>14</v>
      </c>
      <c r="G731" s="17">
        <f>WEEKDAY(index!$A731,2)</f>
        <v>5</v>
      </c>
      <c r="H731" s="17">
        <f>HOUR(index!$B731)</f>
        <v>13</v>
      </c>
      <c r="I731" s="18">
        <f>MONTH(index!$A731)</f>
        <v>6</v>
      </c>
    </row>
    <row r="732" spans="1:9" x14ac:dyDescent="0.25">
      <c r="A732" s="11">
        <v>45450</v>
      </c>
      <c r="B732" s="12">
        <v>45450.698405300929</v>
      </c>
      <c r="C732" s="13" t="s">
        <v>3</v>
      </c>
      <c r="D732" s="13" t="s">
        <v>284</v>
      </c>
      <c r="E732" s="13">
        <v>27.92</v>
      </c>
      <c r="F732" s="13" t="s">
        <v>28</v>
      </c>
      <c r="G732" s="13">
        <f>WEEKDAY(index!$A732,2)</f>
        <v>5</v>
      </c>
      <c r="H732" s="13">
        <f>HOUR(index!$B732)</f>
        <v>16</v>
      </c>
      <c r="I732" s="14">
        <f>MONTH(index!$A732)</f>
        <v>6</v>
      </c>
    </row>
    <row r="733" spans="1:9" x14ac:dyDescent="0.25">
      <c r="A733" s="15">
        <v>45450</v>
      </c>
      <c r="B733" s="16">
        <v>45450.699484733799</v>
      </c>
      <c r="C733" s="17" t="s">
        <v>3</v>
      </c>
      <c r="D733" s="17" t="s">
        <v>284</v>
      </c>
      <c r="E733" s="17">
        <v>27.92</v>
      </c>
      <c r="F733" s="17" t="s">
        <v>28</v>
      </c>
      <c r="G733" s="17">
        <f>WEEKDAY(index!$A733,2)</f>
        <v>5</v>
      </c>
      <c r="H733" s="17">
        <f>HOUR(index!$B733)</f>
        <v>16</v>
      </c>
      <c r="I733" s="18">
        <f>MONTH(index!$A733)</f>
        <v>6</v>
      </c>
    </row>
    <row r="734" spans="1:9" x14ac:dyDescent="0.25">
      <c r="A734" s="11">
        <v>45451</v>
      </c>
      <c r="B734" s="12">
        <v>45451.378009444445</v>
      </c>
      <c r="C734" s="13" t="s">
        <v>3</v>
      </c>
      <c r="D734" s="13" t="s">
        <v>285</v>
      </c>
      <c r="E734" s="13">
        <v>27.92</v>
      </c>
      <c r="F734" s="13" t="s">
        <v>28</v>
      </c>
      <c r="G734" s="13">
        <f>WEEKDAY(index!$A734,2)</f>
        <v>6</v>
      </c>
      <c r="H734" s="13">
        <f>HOUR(index!$B734)</f>
        <v>9</v>
      </c>
      <c r="I734" s="14">
        <f>MONTH(index!$A734)</f>
        <v>6</v>
      </c>
    </row>
    <row r="735" spans="1:9" x14ac:dyDescent="0.25">
      <c r="A735" s="15">
        <v>45451</v>
      </c>
      <c r="B735" s="16">
        <v>45451.393184722219</v>
      </c>
      <c r="C735" s="17" t="s">
        <v>3</v>
      </c>
      <c r="D735" s="17" t="s">
        <v>111</v>
      </c>
      <c r="E735" s="17">
        <v>32.82</v>
      </c>
      <c r="F735" s="17" t="s">
        <v>14</v>
      </c>
      <c r="G735" s="17">
        <f>WEEKDAY(index!$A735,2)</f>
        <v>6</v>
      </c>
      <c r="H735" s="17">
        <f>HOUR(index!$B735)</f>
        <v>9</v>
      </c>
      <c r="I735" s="18">
        <f>MONTH(index!$A735)</f>
        <v>6</v>
      </c>
    </row>
    <row r="736" spans="1:9" x14ac:dyDescent="0.25">
      <c r="A736" s="11">
        <v>45451</v>
      </c>
      <c r="B736" s="12">
        <v>45451.850628703702</v>
      </c>
      <c r="C736" s="13" t="s">
        <v>3</v>
      </c>
      <c r="D736" s="13" t="s">
        <v>148</v>
      </c>
      <c r="E736" s="13">
        <v>37.72</v>
      </c>
      <c r="F736" s="13" t="s">
        <v>43</v>
      </c>
      <c r="G736" s="13">
        <f>WEEKDAY(index!$A736,2)</f>
        <v>6</v>
      </c>
      <c r="H736" s="13">
        <f>HOUR(index!$B736)</f>
        <v>20</v>
      </c>
      <c r="I736" s="14">
        <f>MONTH(index!$A736)</f>
        <v>6</v>
      </c>
    </row>
    <row r="737" spans="1:9" x14ac:dyDescent="0.25">
      <c r="A737" s="15">
        <v>45451</v>
      </c>
      <c r="B737" s="16">
        <v>45451.851346249998</v>
      </c>
      <c r="C737" s="17" t="s">
        <v>3</v>
      </c>
      <c r="D737" s="17" t="s">
        <v>148</v>
      </c>
      <c r="E737" s="17">
        <v>37.72</v>
      </c>
      <c r="F737" s="17" t="s">
        <v>43</v>
      </c>
      <c r="G737" s="17">
        <f>WEEKDAY(index!$A737,2)</f>
        <v>6</v>
      </c>
      <c r="H737" s="17">
        <f>HOUR(index!$B737)</f>
        <v>20</v>
      </c>
      <c r="I737" s="18">
        <f>MONTH(index!$A737)</f>
        <v>6</v>
      </c>
    </row>
    <row r="738" spans="1:9" x14ac:dyDescent="0.25">
      <c r="A738" s="11">
        <v>45452</v>
      </c>
      <c r="B738" s="12">
        <v>45452.344360648145</v>
      </c>
      <c r="C738" s="13" t="s">
        <v>3</v>
      </c>
      <c r="D738" s="13" t="s">
        <v>111</v>
      </c>
      <c r="E738" s="13">
        <v>37.72</v>
      </c>
      <c r="F738" s="13" t="s">
        <v>7</v>
      </c>
      <c r="G738" s="13">
        <f>WEEKDAY(index!$A738,2)</f>
        <v>7</v>
      </c>
      <c r="H738" s="13">
        <f>HOUR(index!$B738)</f>
        <v>8</v>
      </c>
      <c r="I738" s="14">
        <f>MONTH(index!$A738)</f>
        <v>6</v>
      </c>
    </row>
    <row r="739" spans="1:9" x14ac:dyDescent="0.25">
      <c r="A739" s="15">
        <v>45452</v>
      </c>
      <c r="B739" s="16">
        <v>45452.437551631941</v>
      </c>
      <c r="C739" s="17" t="s">
        <v>3</v>
      </c>
      <c r="D739" s="17" t="s">
        <v>286</v>
      </c>
      <c r="E739" s="17">
        <v>37.72</v>
      </c>
      <c r="F739" s="17" t="s">
        <v>7</v>
      </c>
      <c r="G739" s="17">
        <f>WEEKDAY(index!$A739,2)</f>
        <v>7</v>
      </c>
      <c r="H739" s="17">
        <f>HOUR(index!$B739)</f>
        <v>10</v>
      </c>
      <c r="I739" s="18">
        <f>MONTH(index!$A739)</f>
        <v>6</v>
      </c>
    </row>
    <row r="740" spans="1:9" x14ac:dyDescent="0.25">
      <c r="A740" s="11">
        <v>45452</v>
      </c>
      <c r="B740" s="12">
        <v>45452.452844872685</v>
      </c>
      <c r="C740" s="13" t="s">
        <v>3</v>
      </c>
      <c r="D740" s="13" t="s">
        <v>287</v>
      </c>
      <c r="E740" s="13">
        <v>37.72</v>
      </c>
      <c r="F740" s="13" t="s">
        <v>43</v>
      </c>
      <c r="G740" s="13">
        <f>WEEKDAY(index!$A740,2)</f>
        <v>7</v>
      </c>
      <c r="H740" s="13">
        <f>HOUR(index!$B740)</f>
        <v>10</v>
      </c>
      <c r="I740" s="14">
        <f>MONTH(index!$A740)</f>
        <v>6</v>
      </c>
    </row>
    <row r="741" spans="1:9" x14ac:dyDescent="0.25">
      <c r="A741" s="15">
        <v>45452</v>
      </c>
      <c r="B741" s="16">
        <v>45452.461589189814</v>
      </c>
      <c r="C741" s="17" t="s">
        <v>3</v>
      </c>
      <c r="D741" s="17" t="s">
        <v>155</v>
      </c>
      <c r="E741" s="17">
        <v>27.92</v>
      </c>
      <c r="F741" s="17" t="s">
        <v>28</v>
      </c>
      <c r="G741" s="17">
        <f>WEEKDAY(index!$A741,2)</f>
        <v>7</v>
      </c>
      <c r="H741" s="17">
        <f>HOUR(index!$B741)</f>
        <v>11</v>
      </c>
      <c r="I741" s="18">
        <f>MONTH(index!$A741)</f>
        <v>6</v>
      </c>
    </row>
    <row r="742" spans="1:9" x14ac:dyDescent="0.25">
      <c r="A742" s="11">
        <v>45452</v>
      </c>
      <c r="B742" s="12">
        <v>45452.463288287036</v>
      </c>
      <c r="C742" s="13" t="s">
        <v>3</v>
      </c>
      <c r="D742" s="13" t="s">
        <v>288</v>
      </c>
      <c r="E742" s="13">
        <v>23.02</v>
      </c>
      <c r="F742" s="13" t="s">
        <v>35</v>
      </c>
      <c r="G742" s="13">
        <f>WEEKDAY(index!$A742,2)</f>
        <v>7</v>
      </c>
      <c r="H742" s="13">
        <f>HOUR(index!$B742)</f>
        <v>11</v>
      </c>
      <c r="I742" s="14">
        <f>MONTH(index!$A742)</f>
        <v>6</v>
      </c>
    </row>
    <row r="743" spans="1:9" x14ac:dyDescent="0.25">
      <c r="A743" s="15">
        <v>45452</v>
      </c>
      <c r="B743" s="16">
        <v>45452.495018703703</v>
      </c>
      <c r="C743" s="17" t="s">
        <v>3</v>
      </c>
      <c r="D743" s="17" t="s">
        <v>289</v>
      </c>
      <c r="E743" s="17">
        <v>37.72</v>
      </c>
      <c r="F743" s="17" t="s">
        <v>43</v>
      </c>
      <c r="G743" s="17">
        <f>WEEKDAY(index!$A743,2)</f>
        <v>7</v>
      </c>
      <c r="H743" s="17">
        <f>HOUR(index!$B743)</f>
        <v>11</v>
      </c>
      <c r="I743" s="18">
        <f>MONTH(index!$A743)</f>
        <v>6</v>
      </c>
    </row>
    <row r="744" spans="1:9" x14ac:dyDescent="0.25">
      <c r="A744" s="11">
        <v>45452</v>
      </c>
      <c r="B744" s="12">
        <v>45452.507912499997</v>
      </c>
      <c r="C744" s="13" t="s">
        <v>3</v>
      </c>
      <c r="D744" s="13" t="s">
        <v>290</v>
      </c>
      <c r="E744" s="13">
        <v>32.82</v>
      </c>
      <c r="F744" s="13" t="s">
        <v>14</v>
      </c>
      <c r="G744" s="13">
        <f>WEEKDAY(index!$A744,2)</f>
        <v>7</v>
      </c>
      <c r="H744" s="13">
        <f>HOUR(index!$B744)</f>
        <v>12</v>
      </c>
      <c r="I744" s="14">
        <f>MONTH(index!$A744)</f>
        <v>6</v>
      </c>
    </row>
    <row r="745" spans="1:9" x14ac:dyDescent="0.25">
      <c r="A745" s="15">
        <v>45452</v>
      </c>
      <c r="B745" s="16">
        <v>45452.509121145835</v>
      </c>
      <c r="C745" s="17" t="s">
        <v>3</v>
      </c>
      <c r="D745" s="17" t="s">
        <v>290</v>
      </c>
      <c r="E745" s="17">
        <v>37.72</v>
      </c>
      <c r="F745" s="17" t="s">
        <v>7</v>
      </c>
      <c r="G745" s="17">
        <f>WEEKDAY(index!$A745,2)</f>
        <v>7</v>
      </c>
      <c r="H745" s="17">
        <f>HOUR(index!$B745)</f>
        <v>12</v>
      </c>
      <c r="I745" s="18">
        <f>MONTH(index!$A745)</f>
        <v>6</v>
      </c>
    </row>
    <row r="746" spans="1:9" x14ac:dyDescent="0.25">
      <c r="A746" s="11">
        <v>45452</v>
      </c>
      <c r="B746" s="12">
        <v>45452.50984702546</v>
      </c>
      <c r="C746" s="13" t="s">
        <v>3</v>
      </c>
      <c r="D746" s="13" t="s">
        <v>290</v>
      </c>
      <c r="E746" s="13">
        <v>37.72</v>
      </c>
      <c r="F746" s="13" t="s">
        <v>7</v>
      </c>
      <c r="G746" s="13">
        <f>WEEKDAY(index!$A746,2)</f>
        <v>7</v>
      </c>
      <c r="H746" s="13">
        <f>HOUR(index!$B746)</f>
        <v>12</v>
      </c>
      <c r="I746" s="14">
        <f>MONTH(index!$A746)</f>
        <v>6</v>
      </c>
    </row>
    <row r="747" spans="1:9" x14ac:dyDescent="0.25">
      <c r="A747" s="15">
        <v>45452</v>
      </c>
      <c r="B747" s="16">
        <v>45452.632299675926</v>
      </c>
      <c r="C747" s="17" t="s">
        <v>3</v>
      </c>
      <c r="D747" s="17" t="s">
        <v>291</v>
      </c>
      <c r="E747" s="17">
        <v>27.92</v>
      </c>
      <c r="F747" s="17" t="s">
        <v>28</v>
      </c>
      <c r="G747" s="17">
        <f>WEEKDAY(index!$A747,2)</f>
        <v>7</v>
      </c>
      <c r="H747" s="17">
        <f>HOUR(index!$B747)</f>
        <v>15</v>
      </c>
      <c r="I747" s="18">
        <f>MONTH(index!$A747)</f>
        <v>6</v>
      </c>
    </row>
    <row r="748" spans="1:9" x14ac:dyDescent="0.25">
      <c r="A748" s="11">
        <v>45452</v>
      </c>
      <c r="B748" s="12">
        <v>45452.678798483794</v>
      </c>
      <c r="C748" s="13" t="s">
        <v>3</v>
      </c>
      <c r="D748" s="13" t="s">
        <v>292</v>
      </c>
      <c r="E748" s="13">
        <v>37.72</v>
      </c>
      <c r="F748" s="13" t="s">
        <v>43</v>
      </c>
      <c r="G748" s="13">
        <f>WEEKDAY(index!$A748,2)</f>
        <v>7</v>
      </c>
      <c r="H748" s="13">
        <f>HOUR(index!$B748)</f>
        <v>16</v>
      </c>
      <c r="I748" s="14">
        <f>MONTH(index!$A748)</f>
        <v>6</v>
      </c>
    </row>
    <row r="749" spans="1:9" x14ac:dyDescent="0.25">
      <c r="A749" s="15">
        <v>45452</v>
      </c>
      <c r="B749" s="16">
        <v>45452.806473113429</v>
      </c>
      <c r="C749" s="17" t="s">
        <v>3</v>
      </c>
      <c r="D749" s="17" t="s">
        <v>293</v>
      </c>
      <c r="E749" s="17">
        <v>32.82</v>
      </c>
      <c r="F749" s="17" t="s">
        <v>14</v>
      </c>
      <c r="G749" s="17">
        <f>WEEKDAY(index!$A749,2)</f>
        <v>7</v>
      </c>
      <c r="H749" s="17">
        <f>HOUR(index!$B749)</f>
        <v>19</v>
      </c>
      <c r="I749" s="18">
        <f>MONTH(index!$A749)</f>
        <v>6</v>
      </c>
    </row>
    <row r="750" spans="1:9" x14ac:dyDescent="0.25">
      <c r="A750" s="11">
        <v>45452</v>
      </c>
      <c r="B750" s="12">
        <v>45452.87857458333</v>
      </c>
      <c r="C750" s="13" t="s">
        <v>3</v>
      </c>
      <c r="D750" s="13" t="s">
        <v>294</v>
      </c>
      <c r="E750" s="13">
        <v>27.92</v>
      </c>
      <c r="F750" s="13" t="s">
        <v>11</v>
      </c>
      <c r="G750" s="13">
        <f>WEEKDAY(index!$A750,2)</f>
        <v>7</v>
      </c>
      <c r="H750" s="13">
        <f>HOUR(index!$B750)</f>
        <v>21</v>
      </c>
      <c r="I750" s="14">
        <f>MONTH(index!$A750)</f>
        <v>6</v>
      </c>
    </row>
    <row r="751" spans="1:9" x14ac:dyDescent="0.25">
      <c r="A751" s="15">
        <v>45453</v>
      </c>
      <c r="B751" s="16">
        <v>45453.5332159838</v>
      </c>
      <c r="C751" s="17" t="s">
        <v>3</v>
      </c>
      <c r="D751" s="17" t="s">
        <v>295</v>
      </c>
      <c r="E751" s="17">
        <v>37.72</v>
      </c>
      <c r="F751" s="17" t="s">
        <v>43</v>
      </c>
      <c r="G751" s="17">
        <f>WEEKDAY(index!$A751,2)</f>
        <v>1</v>
      </c>
      <c r="H751" s="17">
        <f>HOUR(index!$B751)</f>
        <v>12</v>
      </c>
      <c r="I751" s="18">
        <f>MONTH(index!$A751)</f>
        <v>6</v>
      </c>
    </row>
    <row r="752" spans="1:9" x14ac:dyDescent="0.25">
      <c r="A752" s="11">
        <v>45453</v>
      </c>
      <c r="B752" s="12">
        <v>45453.539447546296</v>
      </c>
      <c r="C752" s="13" t="s">
        <v>3</v>
      </c>
      <c r="D752" s="13" t="s">
        <v>111</v>
      </c>
      <c r="E752" s="13">
        <v>37.72</v>
      </c>
      <c r="F752" s="13" t="s">
        <v>7</v>
      </c>
      <c r="G752" s="13">
        <f>WEEKDAY(index!$A752,2)</f>
        <v>1</v>
      </c>
      <c r="H752" s="13">
        <f>HOUR(index!$B752)</f>
        <v>12</v>
      </c>
      <c r="I752" s="14">
        <f>MONTH(index!$A752)</f>
        <v>6</v>
      </c>
    </row>
    <row r="753" spans="1:9" x14ac:dyDescent="0.25">
      <c r="A753" s="15">
        <v>45453</v>
      </c>
      <c r="B753" s="16">
        <v>45453.794769745371</v>
      </c>
      <c r="C753" s="17" t="s">
        <v>3</v>
      </c>
      <c r="D753" s="17" t="s">
        <v>296</v>
      </c>
      <c r="E753" s="17">
        <v>37.72</v>
      </c>
      <c r="F753" s="17" t="s">
        <v>9</v>
      </c>
      <c r="G753" s="17">
        <f>WEEKDAY(index!$A753,2)</f>
        <v>1</v>
      </c>
      <c r="H753" s="17">
        <f>HOUR(index!$B753)</f>
        <v>19</v>
      </c>
      <c r="I753" s="18">
        <f>MONTH(index!$A753)</f>
        <v>6</v>
      </c>
    </row>
    <row r="754" spans="1:9" x14ac:dyDescent="0.25">
      <c r="A754" s="11">
        <v>45453</v>
      </c>
      <c r="B754" s="12">
        <v>45453.795402430558</v>
      </c>
      <c r="C754" s="13" t="s">
        <v>3</v>
      </c>
      <c r="D754" s="13" t="s">
        <v>296</v>
      </c>
      <c r="E754" s="13">
        <v>37.72</v>
      </c>
      <c r="F754" s="13" t="s">
        <v>9</v>
      </c>
      <c r="G754" s="13">
        <f>WEEKDAY(index!$A754,2)</f>
        <v>1</v>
      </c>
      <c r="H754" s="13">
        <f>HOUR(index!$B754)</f>
        <v>19</v>
      </c>
      <c r="I754" s="14">
        <f>MONTH(index!$A754)</f>
        <v>6</v>
      </c>
    </row>
    <row r="755" spans="1:9" x14ac:dyDescent="0.25">
      <c r="A755" s="15">
        <v>45453</v>
      </c>
      <c r="B755" s="16">
        <v>45453.817634282408</v>
      </c>
      <c r="C755" s="17" t="s">
        <v>3</v>
      </c>
      <c r="D755" s="17" t="s">
        <v>297</v>
      </c>
      <c r="E755" s="17">
        <v>37.72</v>
      </c>
      <c r="F755" s="17" t="s">
        <v>7</v>
      </c>
      <c r="G755" s="17">
        <f>WEEKDAY(index!$A755,2)</f>
        <v>1</v>
      </c>
      <c r="H755" s="17">
        <f>HOUR(index!$B755)</f>
        <v>19</v>
      </c>
      <c r="I755" s="18">
        <f>MONTH(index!$A755)</f>
        <v>6</v>
      </c>
    </row>
    <row r="756" spans="1:9" x14ac:dyDescent="0.25">
      <c r="A756" s="11">
        <v>45453</v>
      </c>
      <c r="B756" s="12">
        <v>45453.818283310182</v>
      </c>
      <c r="C756" s="13" t="s">
        <v>3</v>
      </c>
      <c r="D756" s="13" t="s">
        <v>297</v>
      </c>
      <c r="E756" s="13">
        <v>37.72</v>
      </c>
      <c r="F756" s="13" t="s">
        <v>7</v>
      </c>
      <c r="G756" s="13">
        <f>WEEKDAY(index!$A756,2)</f>
        <v>1</v>
      </c>
      <c r="H756" s="13">
        <f>HOUR(index!$B756)</f>
        <v>19</v>
      </c>
      <c r="I756" s="14">
        <f>MONTH(index!$A756)</f>
        <v>6</v>
      </c>
    </row>
    <row r="757" spans="1:9" x14ac:dyDescent="0.25">
      <c r="A757" s="15">
        <v>45454</v>
      </c>
      <c r="B757" s="16">
        <v>45454.443101307872</v>
      </c>
      <c r="C757" s="17" t="s">
        <v>3</v>
      </c>
      <c r="D757" s="17" t="s">
        <v>298</v>
      </c>
      <c r="E757" s="17">
        <v>32.82</v>
      </c>
      <c r="F757" s="17" t="s">
        <v>14</v>
      </c>
      <c r="G757" s="17">
        <f>WEEKDAY(index!$A757,2)</f>
        <v>2</v>
      </c>
      <c r="H757" s="17">
        <f>HOUR(index!$B757)</f>
        <v>10</v>
      </c>
      <c r="I757" s="18">
        <f>MONTH(index!$A757)</f>
        <v>6</v>
      </c>
    </row>
    <row r="758" spans="1:9" x14ac:dyDescent="0.25">
      <c r="A758" s="11">
        <v>45454</v>
      </c>
      <c r="B758" s="12">
        <v>45454.783626064818</v>
      </c>
      <c r="C758" s="13" t="s">
        <v>3</v>
      </c>
      <c r="D758" s="13" t="s">
        <v>299</v>
      </c>
      <c r="E758" s="13">
        <v>37.72</v>
      </c>
      <c r="F758" s="13" t="s">
        <v>7</v>
      </c>
      <c r="G758" s="13">
        <f>WEEKDAY(index!$A758,2)</f>
        <v>2</v>
      </c>
      <c r="H758" s="13">
        <f>HOUR(index!$B758)</f>
        <v>18</v>
      </c>
      <c r="I758" s="14">
        <f>MONTH(index!$A758)</f>
        <v>6</v>
      </c>
    </row>
    <row r="759" spans="1:9" x14ac:dyDescent="0.25">
      <c r="A759" s="15">
        <v>45454</v>
      </c>
      <c r="B759" s="16">
        <v>45454.784449398147</v>
      </c>
      <c r="C759" s="17" t="s">
        <v>3</v>
      </c>
      <c r="D759" s="17" t="s">
        <v>299</v>
      </c>
      <c r="E759" s="17">
        <v>37.72</v>
      </c>
      <c r="F759" s="17" t="s">
        <v>7</v>
      </c>
      <c r="G759" s="17">
        <f>WEEKDAY(index!$A759,2)</f>
        <v>2</v>
      </c>
      <c r="H759" s="17">
        <f>HOUR(index!$B759)</f>
        <v>18</v>
      </c>
      <c r="I759" s="18">
        <f>MONTH(index!$A759)</f>
        <v>6</v>
      </c>
    </row>
    <row r="760" spans="1:9" x14ac:dyDescent="0.25">
      <c r="A760" s="11">
        <v>45454</v>
      </c>
      <c r="B760" s="12">
        <v>45454.886844259257</v>
      </c>
      <c r="C760" s="13" t="s">
        <v>3</v>
      </c>
      <c r="D760" s="13" t="s">
        <v>300</v>
      </c>
      <c r="E760" s="13">
        <v>37.72</v>
      </c>
      <c r="F760" s="13" t="s">
        <v>9</v>
      </c>
      <c r="G760" s="13">
        <f>WEEKDAY(index!$A760,2)</f>
        <v>2</v>
      </c>
      <c r="H760" s="13">
        <f>HOUR(index!$B760)</f>
        <v>21</v>
      </c>
      <c r="I760" s="14">
        <f>MONTH(index!$A760)</f>
        <v>6</v>
      </c>
    </row>
    <row r="761" spans="1:9" x14ac:dyDescent="0.25">
      <c r="A761" s="15">
        <v>45454</v>
      </c>
      <c r="B761" s="16">
        <v>45454.894234953703</v>
      </c>
      <c r="C761" s="17" t="s">
        <v>3</v>
      </c>
      <c r="D761" s="17" t="s">
        <v>301</v>
      </c>
      <c r="E761" s="17">
        <v>32.82</v>
      </c>
      <c r="F761" s="17" t="s">
        <v>14</v>
      </c>
      <c r="G761" s="17">
        <f>WEEKDAY(index!$A761,2)</f>
        <v>2</v>
      </c>
      <c r="H761" s="17">
        <f>HOUR(index!$B761)</f>
        <v>21</v>
      </c>
      <c r="I761" s="18">
        <f>MONTH(index!$A761)</f>
        <v>6</v>
      </c>
    </row>
    <row r="762" spans="1:9" x14ac:dyDescent="0.25">
      <c r="A762" s="11">
        <v>45454</v>
      </c>
      <c r="B762" s="12">
        <v>45454.895025694444</v>
      </c>
      <c r="C762" s="13" t="s">
        <v>3</v>
      </c>
      <c r="D762" s="13" t="s">
        <v>301</v>
      </c>
      <c r="E762" s="13">
        <v>32.82</v>
      </c>
      <c r="F762" s="13" t="s">
        <v>14</v>
      </c>
      <c r="G762" s="13">
        <f>WEEKDAY(index!$A762,2)</f>
        <v>2</v>
      </c>
      <c r="H762" s="13">
        <f>HOUR(index!$B762)</f>
        <v>21</v>
      </c>
      <c r="I762" s="14">
        <f>MONTH(index!$A762)</f>
        <v>6</v>
      </c>
    </row>
    <row r="763" spans="1:9" x14ac:dyDescent="0.25">
      <c r="A763" s="15">
        <v>45455</v>
      </c>
      <c r="B763" s="16">
        <v>45455.429384097224</v>
      </c>
      <c r="C763" s="17" t="s">
        <v>3</v>
      </c>
      <c r="D763" s="17" t="s">
        <v>302</v>
      </c>
      <c r="E763" s="17">
        <v>37.72</v>
      </c>
      <c r="F763" s="17" t="s">
        <v>9</v>
      </c>
      <c r="G763" s="17">
        <f>WEEKDAY(index!$A763,2)</f>
        <v>3</v>
      </c>
      <c r="H763" s="17">
        <f>HOUR(index!$B763)</f>
        <v>10</v>
      </c>
      <c r="I763" s="18">
        <f>MONTH(index!$A763)</f>
        <v>6</v>
      </c>
    </row>
    <row r="764" spans="1:9" x14ac:dyDescent="0.25">
      <c r="A764" s="11">
        <v>45455</v>
      </c>
      <c r="B764" s="12">
        <v>45455.494257615741</v>
      </c>
      <c r="C764" s="13" t="s">
        <v>3</v>
      </c>
      <c r="D764" s="13" t="s">
        <v>303</v>
      </c>
      <c r="E764" s="13">
        <v>37.72</v>
      </c>
      <c r="F764" s="13" t="s">
        <v>43</v>
      </c>
      <c r="G764" s="13">
        <f>WEEKDAY(index!$A764,2)</f>
        <v>3</v>
      </c>
      <c r="H764" s="13">
        <f>HOUR(index!$B764)</f>
        <v>11</v>
      </c>
      <c r="I764" s="14">
        <f>MONTH(index!$A764)</f>
        <v>6</v>
      </c>
    </row>
    <row r="765" spans="1:9" x14ac:dyDescent="0.25">
      <c r="A765" s="15">
        <v>45455</v>
      </c>
      <c r="B765" s="16">
        <v>45455.737004386574</v>
      </c>
      <c r="C765" s="17" t="s">
        <v>3</v>
      </c>
      <c r="D765" s="17" t="s">
        <v>297</v>
      </c>
      <c r="E765" s="17">
        <v>37.72</v>
      </c>
      <c r="F765" s="17" t="s">
        <v>7</v>
      </c>
      <c r="G765" s="17">
        <f>WEEKDAY(index!$A765,2)</f>
        <v>3</v>
      </c>
      <c r="H765" s="17">
        <f>HOUR(index!$B765)</f>
        <v>17</v>
      </c>
      <c r="I765" s="18">
        <f>MONTH(index!$A765)</f>
        <v>6</v>
      </c>
    </row>
    <row r="766" spans="1:9" x14ac:dyDescent="0.25">
      <c r="A766" s="11">
        <v>45455</v>
      </c>
      <c r="B766" s="12">
        <v>45455.741294884261</v>
      </c>
      <c r="C766" s="13" t="s">
        <v>3</v>
      </c>
      <c r="D766" s="13" t="s">
        <v>304</v>
      </c>
      <c r="E766" s="13">
        <v>37.72</v>
      </c>
      <c r="F766" s="13" t="s">
        <v>7</v>
      </c>
      <c r="G766" s="13">
        <f>WEEKDAY(index!$A766,2)</f>
        <v>3</v>
      </c>
      <c r="H766" s="13">
        <f>HOUR(index!$B766)</f>
        <v>17</v>
      </c>
      <c r="I766" s="14">
        <f>MONTH(index!$A766)</f>
        <v>6</v>
      </c>
    </row>
    <row r="767" spans="1:9" x14ac:dyDescent="0.25">
      <c r="A767" s="15">
        <v>45455</v>
      </c>
      <c r="B767" s="16">
        <v>45455.844833888892</v>
      </c>
      <c r="C767" s="17" t="s">
        <v>3</v>
      </c>
      <c r="D767" s="17" t="s">
        <v>270</v>
      </c>
      <c r="E767" s="17">
        <v>37.72</v>
      </c>
      <c r="F767" s="17" t="s">
        <v>9</v>
      </c>
      <c r="G767" s="17">
        <f>WEEKDAY(index!$A767,2)</f>
        <v>3</v>
      </c>
      <c r="H767" s="17">
        <f>HOUR(index!$B767)</f>
        <v>20</v>
      </c>
      <c r="I767" s="18">
        <f>MONTH(index!$A767)</f>
        <v>6</v>
      </c>
    </row>
    <row r="768" spans="1:9" x14ac:dyDescent="0.25">
      <c r="A768" s="11">
        <v>45455</v>
      </c>
      <c r="B768" s="12">
        <v>45455.851090729164</v>
      </c>
      <c r="C768" s="13" t="s">
        <v>3</v>
      </c>
      <c r="D768" s="13" t="s">
        <v>305</v>
      </c>
      <c r="E768" s="13">
        <v>32.82</v>
      </c>
      <c r="F768" s="13" t="s">
        <v>14</v>
      </c>
      <c r="G768" s="13">
        <f>WEEKDAY(index!$A768,2)</f>
        <v>3</v>
      </c>
      <c r="H768" s="13">
        <f>HOUR(index!$B768)</f>
        <v>20</v>
      </c>
      <c r="I768" s="14">
        <f>MONTH(index!$A768)</f>
        <v>6</v>
      </c>
    </row>
    <row r="769" spans="1:9" x14ac:dyDescent="0.25">
      <c r="A769" s="15">
        <v>45456</v>
      </c>
      <c r="B769" s="16">
        <v>45456.371113506946</v>
      </c>
      <c r="C769" s="17" t="s">
        <v>3</v>
      </c>
      <c r="D769" s="17" t="s">
        <v>306</v>
      </c>
      <c r="E769" s="17">
        <v>27.92</v>
      </c>
      <c r="F769" s="17" t="s">
        <v>11</v>
      </c>
      <c r="G769" s="17">
        <f>WEEKDAY(index!$A769,2)</f>
        <v>4</v>
      </c>
      <c r="H769" s="17">
        <f>HOUR(index!$B769)</f>
        <v>8</v>
      </c>
      <c r="I769" s="18">
        <f>MONTH(index!$A769)</f>
        <v>6</v>
      </c>
    </row>
    <row r="770" spans="1:9" x14ac:dyDescent="0.25">
      <c r="A770" s="11">
        <v>45456</v>
      </c>
      <c r="B770" s="12">
        <v>45456.37321287037</v>
      </c>
      <c r="C770" s="13" t="s">
        <v>3</v>
      </c>
      <c r="D770" s="13" t="s">
        <v>111</v>
      </c>
      <c r="E770" s="13">
        <v>37.72</v>
      </c>
      <c r="F770" s="13" t="s">
        <v>7</v>
      </c>
      <c r="G770" s="13">
        <f>WEEKDAY(index!$A770,2)</f>
        <v>4</v>
      </c>
      <c r="H770" s="13">
        <f>HOUR(index!$B770)</f>
        <v>8</v>
      </c>
      <c r="I770" s="14">
        <f>MONTH(index!$A770)</f>
        <v>6</v>
      </c>
    </row>
    <row r="771" spans="1:9" x14ac:dyDescent="0.25">
      <c r="A771" s="15">
        <v>45456</v>
      </c>
      <c r="B771" s="16">
        <v>45456.41001201389</v>
      </c>
      <c r="C771" s="17" t="s">
        <v>3</v>
      </c>
      <c r="D771" s="17" t="s">
        <v>307</v>
      </c>
      <c r="E771" s="17">
        <v>32.82</v>
      </c>
      <c r="F771" s="17" t="s">
        <v>14</v>
      </c>
      <c r="G771" s="17">
        <f>WEEKDAY(index!$A771,2)</f>
        <v>4</v>
      </c>
      <c r="H771" s="17">
        <f>HOUR(index!$B771)</f>
        <v>9</v>
      </c>
      <c r="I771" s="18">
        <f>MONTH(index!$A771)</f>
        <v>6</v>
      </c>
    </row>
    <row r="772" spans="1:9" x14ac:dyDescent="0.25">
      <c r="A772" s="11">
        <v>45456</v>
      </c>
      <c r="B772" s="12">
        <v>45456.414716643521</v>
      </c>
      <c r="C772" s="13" t="s">
        <v>3</v>
      </c>
      <c r="D772" s="13" t="s">
        <v>155</v>
      </c>
      <c r="E772" s="13">
        <v>27.92</v>
      </c>
      <c r="F772" s="13" t="s">
        <v>28</v>
      </c>
      <c r="G772" s="13">
        <f>WEEKDAY(index!$A772,2)</f>
        <v>4</v>
      </c>
      <c r="H772" s="13">
        <f>HOUR(index!$B772)</f>
        <v>9</v>
      </c>
      <c r="I772" s="14">
        <f>MONTH(index!$A772)</f>
        <v>6</v>
      </c>
    </row>
    <row r="773" spans="1:9" x14ac:dyDescent="0.25">
      <c r="A773" s="15">
        <v>45456</v>
      </c>
      <c r="B773" s="16">
        <v>45456.711789363428</v>
      </c>
      <c r="C773" s="17" t="s">
        <v>3</v>
      </c>
      <c r="D773" s="17" t="s">
        <v>308</v>
      </c>
      <c r="E773" s="17">
        <v>32.82</v>
      </c>
      <c r="F773" s="17" t="s">
        <v>14</v>
      </c>
      <c r="G773" s="17">
        <f>WEEKDAY(index!$A773,2)</f>
        <v>4</v>
      </c>
      <c r="H773" s="17">
        <f>HOUR(index!$B773)</f>
        <v>17</v>
      </c>
      <c r="I773" s="18">
        <f>MONTH(index!$A773)</f>
        <v>6</v>
      </c>
    </row>
    <row r="774" spans="1:9" x14ac:dyDescent="0.25">
      <c r="A774" s="11">
        <v>45456</v>
      </c>
      <c r="B774" s="12">
        <v>45456.727622986109</v>
      </c>
      <c r="C774" s="13" t="s">
        <v>3</v>
      </c>
      <c r="D774" s="13" t="s">
        <v>309</v>
      </c>
      <c r="E774" s="13">
        <v>37.72</v>
      </c>
      <c r="F774" s="13" t="s">
        <v>9</v>
      </c>
      <c r="G774" s="13">
        <f>WEEKDAY(index!$A774,2)</f>
        <v>4</v>
      </c>
      <c r="H774" s="13">
        <f>HOUR(index!$B774)</f>
        <v>17</v>
      </c>
      <c r="I774" s="14">
        <f>MONTH(index!$A774)</f>
        <v>6</v>
      </c>
    </row>
    <row r="775" spans="1:9" x14ac:dyDescent="0.25">
      <c r="A775" s="15">
        <v>45456</v>
      </c>
      <c r="B775" s="16">
        <v>45456.807165312501</v>
      </c>
      <c r="C775" s="17" t="s">
        <v>3</v>
      </c>
      <c r="D775" s="17" t="s">
        <v>310</v>
      </c>
      <c r="E775" s="17">
        <v>37.72</v>
      </c>
      <c r="F775" s="17" t="s">
        <v>7</v>
      </c>
      <c r="G775" s="17">
        <f>WEEKDAY(index!$A775,2)</f>
        <v>4</v>
      </c>
      <c r="H775" s="17">
        <f>HOUR(index!$B775)</f>
        <v>19</v>
      </c>
      <c r="I775" s="18">
        <f>MONTH(index!$A775)</f>
        <v>6</v>
      </c>
    </row>
    <row r="776" spans="1:9" x14ac:dyDescent="0.25">
      <c r="A776" s="11">
        <v>45456</v>
      </c>
      <c r="B776" s="12">
        <v>45456.847821319447</v>
      </c>
      <c r="C776" s="13" t="s">
        <v>3</v>
      </c>
      <c r="D776" s="13" t="s">
        <v>23</v>
      </c>
      <c r="E776" s="13">
        <v>32.82</v>
      </c>
      <c r="F776" s="13" t="s">
        <v>14</v>
      </c>
      <c r="G776" s="13">
        <f>WEEKDAY(index!$A776,2)</f>
        <v>4</v>
      </c>
      <c r="H776" s="13">
        <f>HOUR(index!$B776)</f>
        <v>20</v>
      </c>
      <c r="I776" s="14">
        <f>MONTH(index!$A776)</f>
        <v>6</v>
      </c>
    </row>
    <row r="777" spans="1:9" x14ac:dyDescent="0.25">
      <c r="A777" s="15">
        <v>45456</v>
      </c>
      <c r="B777" s="16">
        <v>45456.863726747688</v>
      </c>
      <c r="C777" s="17" t="s">
        <v>3</v>
      </c>
      <c r="D777" s="17" t="s">
        <v>23</v>
      </c>
      <c r="E777" s="17">
        <v>23.02</v>
      </c>
      <c r="F777" s="17" t="s">
        <v>35</v>
      </c>
      <c r="G777" s="17">
        <f>WEEKDAY(index!$A777,2)</f>
        <v>4</v>
      </c>
      <c r="H777" s="17">
        <f>HOUR(index!$B777)</f>
        <v>20</v>
      </c>
      <c r="I777" s="18">
        <f>MONTH(index!$A777)</f>
        <v>6</v>
      </c>
    </row>
    <row r="778" spans="1:9" x14ac:dyDescent="0.25">
      <c r="A778" s="11">
        <v>45456</v>
      </c>
      <c r="B778" s="12">
        <v>45456.864590451391</v>
      </c>
      <c r="C778" s="13" t="s">
        <v>3</v>
      </c>
      <c r="D778" s="13" t="s">
        <v>309</v>
      </c>
      <c r="E778" s="13">
        <v>23.02</v>
      </c>
      <c r="F778" s="13" t="s">
        <v>35</v>
      </c>
      <c r="G778" s="13">
        <f>WEEKDAY(index!$A778,2)</f>
        <v>4</v>
      </c>
      <c r="H778" s="13">
        <f>HOUR(index!$B778)</f>
        <v>20</v>
      </c>
      <c r="I778" s="14">
        <f>MONTH(index!$A778)</f>
        <v>6</v>
      </c>
    </row>
    <row r="779" spans="1:9" x14ac:dyDescent="0.25">
      <c r="A779" s="15">
        <v>45456</v>
      </c>
      <c r="B779" s="16">
        <v>45456.866873865743</v>
      </c>
      <c r="C779" s="17" t="s">
        <v>3</v>
      </c>
      <c r="D779" s="17" t="s">
        <v>19</v>
      </c>
      <c r="E779" s="17">
        <v>32.82</v>
      </c>
      <c r="F779" s="17" t="s">
        <v>14</v>
      </c>
      <c r="G779" s="17">
        <f>WEEKDAY(index!$A779,2)</f>
        <v>4</v>
      </c>
      <c r="H779" s="17">
        <f>HOUR(index!$B779)</f>
        <v>20</v>
      </c>
      <c r="I779" s="18">
        <f>MONTH(index!$A779)</f>
        <v>6</v>
      </c>
    </row>
    <row r="780" spans="1:9" x14ac:dyDescent="0.25">
      <c r="A780" s="11">
        <v>45456</v>
      </c>
      <c r="B780" s="12">
        <v>45456.876717326391</v>
      </c>
      <c r="C780" s="13" t="s">
        <v>3</v>
      </c>
      <c r="D780" s="13" t="s">
        <v>19</v>
      </c>
      <c r="E780" s="13">
        <v>32.82</v>
      </c>
      <c r="F780" s="13" t="s">
        <v>14</v>
      </c>
      <c r="G780" s="13">
        <f>WEEKDAY(index!$A780,2)</f>
        <v>4</v>
      </c>
      <c r="H780" s="13">
        <f>HOUR(index!$B780)</f>
        <v>21</v>
      </c>
      <c r="I780" s="14">
        <f>MONTH(index!$A780)</f>
        <v>6</v>
      </c>
    </row>
    <row r="781" spans="1:9" x14ac:dyDescent="0.25">
      <c r="A781" s="15">
        <v>45457</v>
      </c>
      <c r="B781" s="16">
        <v>45457.323764328707</v>
      </c>
      <c r="C781" s="17" t="s">
        <v>3</v>
      </c>
      <c r="D781" s="17" t="s">
        <v>155</v>
      </c>
      <c r="E781" s="17">
        <v>27.92</v>
      </c>
      <c r="F781" s="17" t="s">
        <v>28</v>
      </c>
      <c r="G781" s="17">
        <f>WEEKDAY(index!$A781,2)</f>
        <v>5</v>
      </c>
      <c r="H781" s="17">
        <f>HOUR(index!$B781)</f>
        <v>7</v>
      </c>
      <c r="I781" s="18">
        <f>MONTH(index!$A781)</f>
        <v>6</v>
      </c>
    </row>
    <row r="782" spans="1:9" x14ac:dyDescent="0.25">
      <c r="A782" s="11">
        <v>45457</v>
      </c>
      <c r="B782" s="12">
        <v>45457.437865555556</v>
      </c>
      <c r="C782" s="13" t="s">
        <v>3</v>
      </c>
      <c r="D782" s="13" t="s">
        <v>311</v>
      </c>
      <c r="E782" s="13">
        <v>27.92</v>
      </c>
      <c r="F782" s="13" t="s">
        <v>11</v>
      </c>
      <c r="G782" s="13">
        <f>WEEKDAY(index!$A782,2)</f>
        <v>5</v>
      </c>
      <c r="H782" s="13">
        <f>HOUR(index!$B782)</f>
        <v>10</v>
      </c>
      <c r="I782" s="14">
        <f>MONTH(index!$A782)</f>
        <v>6</v>
      </c>
    </row>
    <row r="783" spans="1:9" x14ac:dyDescent="0.25">
      <c r="A783" s="15">
        <v>45457</v>
      </c>
      <c r="B783" s="16">
        <v>45457.510204814818</v>
      </c>
      <c r="C783" s="17" t="s">
        <v>3</v>
      </c>
      <c r="D783" s="17" t="s">
        <v>111</v>
      </c>
      <c r="E783" s="17">
        <v>37.72</v>
      </c>
      <c r="F783" s="17" t="s">
        <v>7</v>
      </c>
      <c r="G783" s="17">
        <f>WEEKDAY(index!$A783,2)</f>
        <v>5</v>
      </c>
      <c r="H783" s="17">
        <f>HOUR(index!$B783)</f>
        <v>12</v>
      </c>
      <c r="I783" s="18">
        <f>MONTH(index!$A783)</f>
        <v>6</v>
      </c>
    </row>
    <row r="784" spans="1:9" x14ac:dyDescent="0.25">
      <c r="A784" s="11">
        <v>45457</v>
      </c>
      <c r="B784" s="12">
        <v>45457.77075693287</v>
      </c>
      <c r="C784" s="13" t="s">
        <v>3</v>
      </c>
      <c r="D784" s="13" t="s">
        <v>312</v>
      </c>
      <c r="E784" s="13">
        <v>32.82</v>
      </c>
      <c r="F784" s="13" t="s">
        <v>14</v>
      </c>
      <c r="G784" s="13">
        <f>WEEKDAY(index!$A784,2)</f>
        <v>5</v>
      </c>
      <c r="H784" s="13">
        <f>HOUR(index!$B784)</f>
        <v>18</v>
      </c>
      <c r="I784" s="14">
        <f>MONTH(index!$A784)</f>
        <v>6</v>
      </c>
    </row>
    <row r="785" spans="1:9" x14ac:dyDescent="0.25">
      <c r="A785" s="15">
        <v>45458</v>
      </c>
      <c r="B785" s="16">
        <v>45458.476411736112</v>
      </c>
      <c r="C785" s="17" t="s">
        <v>3</v>
      </c>
      <c r="D785" s="17" t="s">
        <v>313</v>
      </c>
      <c r="E785" s="17">
        <v>37.72</v>
      </c>
      <c r="F785" s="17" t="s">
        <v>43</v>
      </c>
      <c r="G785" s="17">
        <f>WEEKDAY(index!$A785,2)</f>
        <v>6</v>
      </c>
      <c r="H785" s="17">
        <f>HOUR(index!$B785)</f>
        <v>11</v>
      </c>
      <c r="I785" s="18">
        <f>MONTH(index!$A785)</f>
        <v>6</v>
      </c>
    </row>
    <row r="786" spans="1:9" x14ac:dyDescent="0.25">
      <c r="A786" s="11">
        <v>45458</v>
      </c>
      <c r="B786" s="12">
        <v>45458.514908969904</v>
      </c>
      <c r="C786" s="13" t="s">
        <v>3</v>
      </c>
      <c r="D786" s="13" t="s">
        <v>314</v>
      </c>
      <c r="E786" s="13">
        <v>37.72</v>
      </c>
      <c r="F786" s="13" t="s">
        <v>7</v>
      </c>
      <c r="G786" s="13">
        <f>WEEKDAY(index!$A786,2)</f>
        <v>6</v>
      </c>
      <c r="H786" s="13">
        <f>HOUR(index!$B786)</f>
        <v>12</v>
      </c>
      <c r="I786" s="14">
        <f>MONTH(index!$A786)</f>
        <v>6</v>
      </c>
    </row>
    <row r="787" spans="1:9" x14ac:dyDescent="0.25">
      <c r="A787" s="15">
        <v>45458</v>
      </c>
      <c r="B787" s="16">
        <v>45458.51582108796</v>
      </c>
      <c r="C787" s="17" t="s">
        <v>3</v>
      </c>
      <c r="D787" s="17" t="s">
        <v>314</v>
      </c>
      <c r="E787" s="17">
        <v>32.82</v>
      </c>
      <c r="F787" s="17" t="s">
        <v>14</v>
      </c>
      <c r="G787" s="17">
        <f>WEEKDAY(index!$A787,2)</f>
        <v>6</v>
      </c>
      <c r="H787" s="17">
        <f>HOUR(index!$B787)</f>
        <v>12</v>
      </c>
      <c r="I787" s="18">
        <f>MONTH(index!$A787)</f>
        <v>6</v>
      </c>
    </row>
    <row r="788" spans="1:9" x14ac:dyDescent="0.25">
      <c r="A788" s="11">
        <v>45458</v>
      </c>
      <c r="B788" s="12">
        <v>45458.516575995367</v>
      </c>
      <c r="C788" s="13" t="s">
        <v>3</v>
      </c>
      <c r="D788" s="13" t="s">
        <v>314</v>
      </c>
      <c r="E788" s="13">
        <v>23.02</v>
      </c>
      <c r="F788" s="13" t="s">
        <v>35</v>
      </c>
      <c r="G788" s="13">
        <f>WEEKDAY(index!$A788,2)</f>
        <v>6</v>
      </c>
      <c r="H788" s="13">
        <f>HOUR(index!$B788)</f>
        <v>12</v>
      </c>
      <c r="I788" s="14">
        <f>MONTH(index!$A788)</f>
        <v>6</v>
      </c>
    </row>
    <row r="789" spans="1:9" x14ac:dyDescent="0.25">
      <c r="A789" s="15">
        <v>45458</v>
      </c>
      <c r="B789" s="16">
        <v>45458.517073263887</v>
      </c>
      <c r="C789" s="17" t="s">
        <v>3</v>
      </c>
      <c r="D789" s="17" t="s">
        <v>314</v>
      </c>
      <c r="E789" s="17">
        <v>37.72</v>
      </c>
      <c r="F789" s="17" t="s">
        <v>18</v>
      </c>
      <c r="G789" s="17">
        <f>WEEKDAY(index!$A789,2)</f>
        <v>6</v>
      </c>
      <c r="H789" s="17">
        <f>HOUR(index!$B789)</f>
        <v>12</v>
      </c>
      <c r="I789" s="18">
        <f>MONTH(index!$A789)</f>
        <v>6</v>
      </c>
    </row>
    <row r="790" spans="1:9" x14ac:dyDescent="0.25">
      <c r="A790" s="11">
        <v>45458</v>
      </c>
      <c r="B790" s="12">
        <v>45458.517638425925</v>
      </c>
      <c r="C790" s="13" t="s">
        <v>3</v>
      </c>
      <c r="D790" s="13" t="s">
        <v>314</v>
      </c>
      <c r="E790" s="13">
        <v>32.82</v>
      </c>
      <c r="F790" s="13" t="s">
        <v>14</v>
      </c>
      <c r="G790" s="13">
        <f>WEEKDAY(index!$A790,2)</f>
        <v>6</v>
      </c>
      <c r="H790" s="13">
        <f>HOUR(index!$B790)</f>
        <v>12</v>
      </c>
      <c r="I790" s="14">
        <f>MONTH(index!$A790)</f>
        <v>6</v>
      </c>
    </row>
    <row r="791" spans="1:9" x14ac:dyDescent="0.25">
      <c r="A791" s="15">
        <v>45458</v>
      </c>
      <c r="B791" s="16">
        <v>45458.669096168982</v>
      </c>
      <c r="C791" s="17" t="s">
        <v>3</v>
      </c>
      <c r="D791" s="17" t="s">
        <v>315</v>
      </c>
      <c r="E791" s="17">
        <v>32.82</v>
      </c>
      <c r="F791" s="17" t="s">
        <v>14</v>
      </c>
      <c r="G791" s="17">
        <f>WEEKDAY(index!$A791,2)</f>
        <v>6</v>
      </c>
      <c r="H791" s="17">
        <f>HOUR(index!$B791)</f>
        <v>16</v>
      </c>
      <c r="I791" s="18">
        <f>MONTH(index!$A791)</f>
        <v>6</v>
      </c>
    </row>
    <row r="792" spans="1:9" x14ac:dyDescent="0.25">
      <c r="A792" s="11">
        <v>45458</v>
      </c>
      <c r="B792" s="12">
        <v>45458.759775729166</v>
      </c>
      <c r="C792" s="13" t="s">
        <v>3</v>
      </c>
      <c r="D792" s="13" t="s">
        <v>316</v>
      </c>
      <c r="E792" s="13">
        <v>27.92</v>
      </c>
      <c r="F792" s="13" t="s">
        <v>11</v>
      </c>
      <c r="G792" s="13">
        <f>WEEKDAY(index!$A792,2)</f>
        <v>6</v>
      </c>
      <c r="H792" s="13">
        <f>HOUR(index!$B792)</f>
        <v>18</v>
      </c>
      <c r="I792" s="14">
        <f>MONTH(index!$A792)</f>
        <v>6</v>
      </c>
    </row>
    <row r="793" spans="1:9" x14ac:dyDescent="0.25">
      <c r="A793" s="15">
        <v>45459</v>
      </c>
      <c r="B793" s="16">
        <v>45459.447123333332</v>
      </c>
      <c r="C793" s="17" t="s">
        <v>3</v>
      </c>
      <c r="D793" s="17" t="s">
        <v>73</v>
      </c>
      <c r="E793" s="17">
        <v>32.82</v>
      </c>
      <c r="F793" s="17" t="s">
        <v>14</v>
      </c>
      <c r="G793" s="17">
        <f>WEEKDAY(index!$A793,2)</f>
        <v>7</v>
      </c>
      <c r="H793" s="17">
        <f>HOUR(index!$B793)</f>
        <v>10</v>
      </c>
      <c r="I793" s="18">
        <f>MONTH(index!$A793)</f>
        <v>6</v>
      </c>
    </row>
    <row r="794" spans="1:9" x14ac:dyDescent="0.25">
      <c r="A794" s="11">
        <v>45459</v>
      </c>
      <c r="B794" s="12">
        <v>45459.457423217595</v>
      </c>
      <c r="C794" s="13" t="s">
        <v>3</v>
      </c>
      <c r="D794" s="13" t="s">
        <v>317</v>
      </c>
      <c r="E794" s="13">
        <v>37.72</v>
      </c>
      <c r="F794" s="13" t="s">
        <v>7</v>
      </c>
      <c r="G794" s="13">
        <f>WEEKDAY(index!$A794,2)</f>
        <v>7</v>
      </c>
      <c r="H794" s="13">
        <f>HOUR(index!$B794)</f>
        <v>10</v>
      </c>
      <c r="I794" s="14">
        <f>MONTH(index!$A794)</f>
        <v>6</v>
      </c>
    </row>
    <row r="795" spans="1:9" x14ac:dyDescent="0.25">
      <c r="A795" s="15">
        <v>45459</v>
      </c>
      <c r="B795" s="16">
        <v>45459.458775358798</v>
      </c>
      <c r="C795" s="17" t="s">
        <v>3</v>
      </c>
      <c r="D795" s="17" t="s">
        <v>317</v>
      </c>
      <c r="E795" s="17">
        <v>37.72</v>
      </c>
      <c r="F795" s="17" t="s">
        <v>9</v>
      </c>
      <c r="G795" s="17">
        <f>WEEKDAY(index!$A795,2)</f>
        <v>7</v>
      </c>
      <c r="H795" s="17">
        <f>HOUR(index!$B795)</f>
        <v>11</v>
      </c>
      <c r="I795" s="18">
        <f>MONTH(index!$A795)</f>
        <v>6</v>
      </c>
    </row>
    <row r="796" spans="1:9" x14ac:dyDescent="0.25">
      <c r="A796" s="11">
        <v>45459</v>
      </c>
      <c r="B796" s="12">
        <v>45459.459507962965</v>
      </c>
      <c r="C796" s="13" t="s">
        <v>3</v>
      </c>
      <c r="D796" s="13" t="s">
        <v>317</v>
      </c>
      <c r="E796" s="13">
        <v>37.72</v>
      </c>
      <c r="F796" s="13" t="s">
        <v>9</v>
      </c>
      <c r="G796" s="13">
        <f>WEEKDAY(index!$A796,2)</f>
        <v>7</v>
      </c>
      <c r="H796" s="13">
        <f>HOUR(index!$B796)</f>
        <v>11</v>
      </c>
      <c r="I796" s="14">
        <f>MONTH(index!$A796)</f>
        <v>6</v>
      </c>
    </row>
    <row r="797" spans="1:9" x14ac:dyDescent="0.25">
      <c r="A797" s="15">
        <v>45459</v>
      </c>
      <c r="B797" s="16">
        <v>45459.534347499997</v>
      </c>
      <c r="C797" s="17" t="s">
        <v>3</v>
      </c>
      <c r="D797" s="17" t="s">
        <v>290</v>
      </c>
      <c r="E797" s="17">
        <v>32.82</v>
      </c>
      <c r="F797" s="17" t="s">
        <v>14</v>
      </c>
      <c r="G797" s="17">
        <f>WEEKDAY(index!$A797,2)</f>
        <v>7</v>
      </c>
      <c r="H797" s="17">
        <f>HOUR(index!$B797)</f>
        <v>12</v>
      </c>
      <c r="I797" s="18">
        <f>MONTH(index!$A797)</f>
        <v>6</v>
      </c>
    </row>
    <row r="798" spans="1:9" x14ac:dyDescent="0.25">
      <c r="A798" s="11">
        <v>45459</v>
      </c>
      <c r="B798" s="12">
        <v>45459.583784629627</v>
      </c>
      <c r="C798" s="13" t="s">
        <v>3</v>
      </c>
      <c r="D798" s="13" t="s">
        <v>288</v>
      </c>
      <c r="E798" s="13">
        <v>23.02</v>
      </c>
      <c r="F798" s="13" t="s">
        <v>35</v>
      </c>
      <c r="G798" s="13">
        <f>WEEKDAY(index!$A798,2)</f>
        <v>7</v>
      </c>
      <c r="H798" s="13">
        <f>HOUR(index!$B798)</f>
        <v>14</v>
      </c>
      <c r="I798" s="14">
        <f>MONTH(index!$A798)</f>
        <v>6</v>
      </c>
    </row>
    <row r="799" spans="1:9" x14ac:dyDescent="0.25">
      <c r="A799" s="15">
        <v>45459</v>
      </c>
      <c r="B799" s="16">
        <v>45459.626809398149</v>
      </c>
      <c r="C799" s="17" t="s">
        <v>3</v>
      </c>
      <c r="D799" s="17" t="s">
        <v>318</v>
      </c>
      <c r="E799" s="17">
        <v>32.82</v>
      </c>
      <c r="F799" s="17" t="s">
        <v>14</v>
      </c>
      <c r="G799" s="17">
        <f>WEEKDAY(index!$A799,2)</f>
        <v>7</v>
      </c>
      <c r="H799" s="17">
        <f>HOUR(index!$B799)</f>
        <v>15</v>
      </c>
      <c r="I799" s="18">
        <f>MONTH(index!$A799)</f>
        <v>6</v>
      </c>
    </row>
    <row r="800" spans="1:9" x14ac:dyDescent="0.25">
      <c r="A800" s="11">
        <v>45459</v>
      </c>
      <c r="B800" s="12">
        <v>45459.628592835645</v>
      </c>
      <c r="C800" s="13" t="s">
        <v>3</v>
      </c>
      <c r="D800" s="13" t="s">
        <v>318</v>
      </c>
      <c r="E800" s="13">
        <v>32.82</v>
      </c>
      <c r="F800" s="13" t="s">
        <v>14</v>
      </c>
      <c r="G800" s="13">
        <f>WEEKDAY(index!$A800,2)</f>
        <v>7</v>
      </c>
      <c r="H800" s="13">
        <f>HOUR(index!$B800)</f>
        <v>15</v>
      </c>
      <c r="I800" s="14">
        <f>MONTH(index!$A800)</f>
        <v>6</v>
      </c>
    </row>
    <row r="801" spans="1:9" x14ac:dyDescent="0.25">
      <c r="A801" s="15">
        <v>45459</v>
      </c>
      <c r="B801" s="16">
        <v>45459.655550844909</v>
      </c>
      <c r="C801" s="17" t="s">
        <v>3</v>
      </c>
      <c r="D801" s="17" t="s">
        <v>319</v>
      </c>
      <c r="E801" s="17">
        <v>37.72</v>
      </c>
      <c r="F801" s="17" t="s">
        <v>9</v>
      </c>
      <c r="G801" s="17">
        <f>WEEKDAY(index!$A801,2)</f>
        <v>7</v>
      </c>
      <c r="H801" s="17">
        <f>HOUR(index!$B801)</f>
        <v>15</v>
      </c>
      <c r="I801" s="18">
        <f>MONTH(index!$A801)</f>
        <v>6</v>
      </c>
    </row>
    <row r="802" spans="1:9" x14ac:dyDescent="0.25">
      <c r="A802" s="11">
        <v>45459</v>
      </c>
      <c r="B802" s="12">
        <v>45459.699728252315</v>
      </c>
      <c r="C802" s="13" t="s">
        <v>3</v>
      </c>
      <c r="D802" s="13" t="s">
        <v>320</v>
      </c>
      <c r="E802" s="13">
        <v>37.72</v>
      </c>
      <c r="F802" s="13" t="s">
        <v>9</v>
      </c>
      <c r="G802" s="13">
        <f>WEEKDAY(index!$A802,2)</f>
        <v>7</v>
      </c>
      <c r="H802" s="13">
        <f>HOUR(index!$B802)</f>
        <v>16</v>
      </c>
      <c r="I802" s="14">
        <f>MONTH(index!$A802)</f>
        <v>6</v>
      </c>
    </row>
    <row r="803" spans="1:9" x14ac:dyDescent="0.25">
      <c r="A803" s="15">
        <v>45459</v>
      </c>
      <c r="B803" s="16">
        <v>45459.739783182871</v>
      </c>
      <c r="C803" s="17" t="s">
        <v>3</v>
      </c>
      <c r="D803" s="17" t="s">
        <v>73</v>
      </c>
      <c r="E803" s="17">
        <v>32.82</v>
      </c>
      <c r="F803" s="17" t="s">
        <v>14</v>
      </c>
      <c r="G803" s="17">
        <f>WEEKDAY(index!$A803,2)</f>
        <v>7</v>
      </c>
      <c r="H803" s="17">
        <f>HOUR(index!$B803)</f>
        <v>17</v>
      </c>
      <c r="I803" s="18">
        <f>MONTH(index!$A803)</f>
        <v>6</v>
      </c>
    </row>
    <row r="804" spans="1:9" x14ac:dyDescent="0.25">
      <c r="A804" s="11">
        <v>45459</v>
      </c>
      <c r="B804" s="12">
        <v>45459.740469375</v>
      </c>
      <c r="C804" s="13" t="s">
        <v>3</v>
      </c>
      <c r="D804" s="13" t="s">
        <v>73</v>
      </c>
      <c r="E804" s="13">
        <v>32.82</v>
      </c>
      <c r="F804" s="13" t="s">
        <v>14</v>
      </c>
      <c r="G804" s="13">
        <f>WEEKDAY(index!$A804,2)</f>
        <v>7</v>
      </c>
      <c r="H804" s="13">
        <f>HOUR(index!$B804)</f>
        <v>17</v>
      </c>
      <c r="I804" s="14">
        <f>MONTH(index!$A804)</f>
        <v>6</v>
      </c>
    </row>
    <row r="805" spans="1:9" x14ac:dyDescent="0.25">
      <c r="A805" s="15">
        <v>45460</v>
      </c>
      <c r="B805" s="16">
        <v>45460.373194953703</v>
      </c>
      <c r="C805" s="17" t="s">
        <v>3</v>
      </c>
      <c r="D805" s="17" t="s">
        <v>321</v>
      </c>
      <c r="E805" s="17">
        <v>27.92</v>
      </c>
      <c r="F805" s="17" t="s">
        <v>11</v>
      </c>
      <c r="G805" s="17">
        <f>WEEKDAY(index!$A805,2)</f>
        <v>1</v>
      </c>
      <c r="H805" s="17">
        <f>HOUR(index!$B805)</f>
        <v>8</v>
      </c>
      <c r="I805" s="18">
        <f>MONTH(index!$A805)</f>
        <v>6</v>
      </c>
    </row>
    <row r="806" spans="1:9" x14ac:dyDescent="0.25">
      <c r="A806" s="11">
        <v>45460</v>
      </c>
      <c r="B806" s="12">
        <v>45460.425059479167</v>
      </c>
      <c r="C806" s="13" t="s">
        <v>3</v>
      </c>
      <c r="D806" s="13" t="s">
        <v>322</v>
      </c>
      <c r="E806" s="13">
        <v>27.92</v>
      </c>
      <c r="F806" s="13" t="s">
        <v>28</v>
      </c>
      <c r="G806" s="13">
        <f>WEEKDAY(index!$A806,2)</f>
        <v>1</v>
      </c>
      <c r="H806" s="13">
        <f>HOUR(index!$B806)</f>
        <v>10</v>
      </c>
      <c r="I806" s="14">
        <f>MONTH(index!$A806)</f>
        <v>6</v>
      </c>
    </row>
    <row r="807" spans="1:9" x14ac:dyDescent="0.25">
      <c r="A807" s="15">
        <v>45460</v>
      </c>
      <c r="B807" s="16">
        <v>45460.426129340274</v>
      </c>
      <c r="C807" s="17" t="s">
        <v>3</v>
      </c>
      <c r="D807" s="17" t="s">
        <v>322</v>
      </c>
      <c r="E807" s="17">
        <v>27.92</v>
      </c>
      <c r="F807" s="17" t="s">
        <v>28</v>
      </c>
      <c r="G807" s="17">
        <f>WEEKDAY(index!$A807,2)</f>
        <v>1</v>
      </c>
      <c r="H807" s="17">
        <f>HOUR(index!$B807)</f>
        <v>10</v>
      </c>
      <c r="I807" s="18">
        <f>MONTH(index!$A807)</f>
        <v>6</v>
      </c>
    </row>
    <row r="808" spans="1:9" x14ac:dyDescent="0.25">
      <c r="A808" s="11">
        <v>45460</v>
      </c>
      <c r="B808" s="12">
        <v>45460.455458425924</v>
      </c>
      <c r="C808" s="13" t="s">
        <v>3</v>
      </c>
      <c r="D808" s="13" t="s">
        <v>56</v>
      </c>
      <c r="E808" s="13">
        <v>37.72</v>
      </c>
      <c r="F808" s="13" t="s">
        <v>43</v>
      </c>
      <c r="G808" s="13">
        <f>WEEKDAY(index!$A808,2)</f>
        <v>1</v>
      </c>
      <c r="H808" s="13">
        <f>HOUR(index!$B808)</f>
        <v>10</v>
      </c>
      <c r="I808" s="14">
        <f>MONTH(index!$A808)</f>
        <v>6</v>
      </c>
    </row>
    <row r="809" spans="1:9" x14ac:dyDescent="0.25">
      <c r="A809" s="15">
        <v>45460</v>
      </c>
      <c r="B809" s="16">
        <v>45460.619159502312</v>
      </c>
      <c r="C809" s="17" t="s">
        <v>3</v>
      </c>
      <c r="D809" s="17" t="s">
        <v>178</v>
      </c>
      <c r="E809" s="17">
        <v>37.72</v>
      </c>
      <c r="F809" s="17" t="s">
        <v>43</v>
      </c>
      <c r="G809" s="17">
        <f>WEEKDAY(index!$A809,2)</f>
        <v>1</v>
      </c>
      <c r="H809" s="17">
        <f>HOUR(index!$B809)</f>
        <v>14</v>
      </c>
      <c r="I809" s="18">
        <f>MONTH(index!$A809)</f>
        <v>6</v>
      </c>
    </row>
    <row r="810" spans="1:9" x14ac:dyDescent="0.25">
      <c r="A810" s="11">
        <v>45460</v>
      </c>
      <c r="B810" s="12">
        <v>45460.701544456017</v>
      </c>
      <c r="C810" s="13" t="s">
        <v>3</v>
      </c>
      <c r="D810" s="13" t="s">
        <v>23</v>
      </c>
      <c r="E810" s="13">
        <v>37.72</v>
      </c>
      <c r="F810" s="13" t="s">
        <v>43</v>
      </c>
      <c r="G810" s="13">
        <f>WEEKDAY(index!$A810,2)</f>
        <v>1</v>
      </c>
      <c r="H810" s="13">
        <f>HOUR(index!$B810)</f>
        <v>16</v>
      </c>
      <c r="I810" s="14">
        <f>MONTH(index!$A810)</f>
        <v>6</v>
      </c>
    </row>
    <row r="811" spans="1:9" x14ac:dyDescent="0.25">
      <c r="A811" s="15">
        <v>45460</v>
      </c>
      <c r="B811" s="16">
        <v>45460.702211087962</v>
      </c>
      <c r="C811" s="17" t="s">
        <v>3</v>
      </c>
      <c r="D811" s="17" t="s">
        <v>23</v>
      </c>
      <c r="E811" s="17">
        <v>37.72</v>
      </c>
      <c r="F811" s="17" t="s">
        <v>43</v>
      </c>
      <c r="G811" s="17">
        <f>WEEKDAY(index!$A811,2)</f>
        <v>1</v>
      </c>
      <c r="H811" s="17">
        <f>HOUR(index!$B811)</f>
        <v>16</v>
      </c>
      <c r="I811" s="18">
        <f>MONTH(index!$A811)</f>
        <v>6</v>
      </c>
    </row>
    <row r="812" spans="1:9" x14ac:dyDescent="0.25">
      <c r="A812" s="11">
        <v>45460</v>
      </c>
      <c r="B812" s="12">
        <v>45460.703198333336</v>
      </c>
      <c r="C812" s="13" t="s">
        <v>3</v>
      </c>
      <c r="D812" s="13" t="s">
        <v>23</v>
      </c>
      <c r="E812" s="13">
        <v>27.92</v>
      </c>
      <c r="F812" s="13" t="s">
        <v>11</v>
      </c>
      <c r="G812" s="13">
        <f>WEEKDAY(index!$A812,2)</f>
        <v>1</v>
      </c>
      <c r="H812" s="13">
        <f>HOUR(index!$B812)</f>
        <v>16</v>
      </c>
      <c r="I812" s="14">
        <f>MONTH(index!$A812)</f>
        <v>6</v>
      </c>
    </row>
    <row r="813" spans="1:9" x14ac:dyDescent="0.25">
      <c r="A813" s="15">
        <v>45460</v>
      </c>
      <c r="B813" s="16">
        <v>45460.785643877316</v>
      </c>
      <c r="C813" s="17" t="s">
        <v>3</v>
      </c>
      <c r="D813" s="17" t="s">
        <v>323</v>
      </c>
      <c r="E813" s="17">
        <v>27.92</v>
      </c>
      <c r="F813" s="17" t="s">
        <v>11</v>
      </c>
      <c r="G813" s="17">
        <f>WEEKDAY(index!$A813,2)</f>
        <v>1</v>
      </c>
      <c r="H813" s="17">
        <f>HOUR(index!$B813)</f>
        <v>18</v>
      </c>
      <c r="I813" s="18">
        <f>MONTH(index!$A813)</f>
        <v>6</v>
      </c>
    </row>
    <row r="814" spans="1:9" x14ac:dyDescent="0.25">
      <c r="A814" s="11">
        <v>45460</v>
      </c>
      <c r="B814" s="12">
        <v>45460.88624403935</v>
      </c>
      <c r="C814" s="13" t="s">
        <v>3</v>
      </c>
      <c r="D814" s="13" t="s">
        <v>19</v>
      </c>
      <c r="E814" s="13">
        <v>32.82</v>
      </c>
      <c r="F814" s="13" t="s">
        <v>14</v>
      </c>
      <c r="G814" s="13">
        <f>WEEKDAY(index!$A814,2)</f>
        <v>1</v>
      </c>
      <c r="H814" s="13">
        <f>HOUR(index!$B814)</f>
        <v>21</v>
      </c>
      <c r="I814" s="14">
        <f>MONTH(index!$A814)</f>
        <v>6</v>
      </c>
    </row>
    <row r="815" spans="1:9" x14ac:dyDescent="0.25">
      <c r="A815" s="15">
        <v>45461</v>
      </c>
      <c r="B815" s="16">
        <v>45461.586182002313</v>
      </c>
      <c r="C815" s="17" t="s">
        <v>3</v>
      </c>
      <c r="D815" s="17" t="s">
        <v>313</v>
      </c>
      <c r="E815" s="17">
        <v>27.92</v>
      </c>
      <c r="F815" s="17" t="s">
        <v>11</v>
      </c>
      <c r="G815" s="17">
        <f>WEEKDAY(index!$A815,2)</f>
        <v>2</v>
      </c>
      <c r="H815" s="17">
        <f>HOUR(index!$B815)</f>
        <v>14</v>
      </c>
      <c r="I815" s="18">
        <f>MONTH(index!$A815)</f>
        <v>6</v>
      </c>
    </row>
    <row r="816" spans="1:9" x14ac:dyDescent="0.25">
      <c r="A816" s="11">
        <v>45461</v>
      </c>
      <c r="B816" s="12">
        <v>45461.586948067132</v>
      </c>
      <c r="C816" s="13" t="s">
        <v>3</v>
      </c>
      <c r="D816" s="13" t="s">
        <v>313</v>
      </c>
      <c r="E816" s="13">
        <v>37.72</v>
      </c>
      <c r="F816" s="13" t="s">
        <v>43</v>
      </c>
      <c r="G816" s="13">
        <f>WEEKDAY(index!$A816,2)</f>
        <v>2</v>
      </c>
      <c r="H816" s="13">
        <f>HOUR(index!$B816)</f>
        <v>14</v>
      </c>
      <c r="I816" s="14">
        <f>MONTH(index!$A816)</f>
        <v>6</v>
      </c>
    </row>
    <row r="817" spans="1:9" x14ac:dyDescent="0.25">
      <c r="A817" s="15">
        <v>45461</v>
      </c>
      <c r="B817" s="16">
        <v>45461.806025127313</v>
      </c>
      <c r="C817" s="17" t="s">
        <v>3</v>
      </c>
      <c r="D817" s="17" t="s">
        <v>168</v>
      </c>
      <c r="E817" s="17">
        <v>37.72</v>
      </c>
      <c r="F817" s="17" t="s">
        <v>43</v>
      </c>
      <c r="G817" s="17">
        <f>WEEKDAY(index!$A817,2)</f>
        <v>2</v>
      </c>
      <c r="H817" s="17">
        <f>HOUR(index!$B817)</f>
        <v>19</v>
      </c>
      <c r="I817" s="18">
        <f>MONTH(index!$A817)</f>
        <v>6</v>
      </c>
    </row>
    <row r="818" spans="1:9" x14ac:dyDescent="0.25">
      <c r="A818" s="11">
        <v>45461</v>
      </c>
      <c r="B818" s="12">
        <v>45461.806700138892</v>
      </c>
      <c r="C818" s="13" t="s">
        <v>3</v>
      </c>
      <c r="D818" s="13" t="s">
        <v>168</v>
      </c>
      <c r="E818" s="13">
        <v>37.72</v>
      </c>
      <c r="F818" s="13" t="s">
        <v>43</v>
      </c>
      <c r="G818" s="13">
        <f>WEEKDAY(index!$A818,2)</f>
        <v>2</v>
      </c>
      <c r="H818" s="13">
        <f>HOUR(index!$B818)</f>
        <v>19</v>
      </c>
      <c r="I818" s="14">
        <f>MONTH(index!$A818)</f>
        <v>6</v>
      </c>
    </row>
    <row r="819" spans="1:9" x14ac:dyDescent="0.25">
      <c r="A819" s="15">
        <v>45461</v>
      </c>
      <c r="B819" s="16">
        <v>45461.858211770836</v>
      </c>
      <c r="C819" s="17" t="s">
        <v>3</v>
      </c>
      <c r="D819" s="17" t="s">
        <v>324</v>
      </c>
      <c r="E819" s="17">
        <v>27.92</v>
      </c>
      <c r="F819" s="17" t="s">
        <v>28</v>
      </c>
      <c r="G819" s="17">
        <f>WEEKDAY(index!$A819,2)</f>
        <v>2</v>
      </c>
      <c r="H819" s="17">
        <f>HOUR(index!$B819)</f>
        <v>20</v>
      </c>
      <c r="I819" s="18">
        <f>MONTH(index!$A819)</f>
        <v>6</v>
      </c>
    </row>
    <row r="820" spans="1:9" x14ac:dyDescent="0.25">
      <c r="A820" s="11">
        <v>45461</v>
      </c>
      <c r="B820" s="12">
        <v>45461.889462106483</v>
      </c>
      <c r="C820" s="13" t="s">
        <v>3</v>
      </c>
      <c r="D820" s="13" t="s">
        <v>23</v>
      </c>
      <c r="E820" s="13">
        <v>32.82</v>
      </c>
      <c r="F820" s="13" t="s">
        <v>14</v>
      </c>
      <c r="G820" s="13">
        <f>WEEKDAY(index!$A820,2)</f>
        <v>2</v>
      </c>
      <c r="H820" s="13">
        <f>HOUR(index!$B820)</f>
        <v>21</v>
      </c>
      <c r="I820" s="14">
        <f>MONTH(index!$A820)</f>
        <v>6</v>
      </c>
    </row>
    <row r="821" spans="1:9" x14ac:dyDescent="0.25">
      <c r="A821" s="15">
        <v>45461</v>
      </c>
      <c r="B821" s="16">
        <v>45461.890492106482</v>
      </c>
      <c r="C821" s="17" t="s">
        <v>3</v>
      </c>
      <c r="D821" s="17" t="s">
        <v>23</v>
      </c>
      <c r="E821" s="17">
        <v>32.82</v>
      </c>
      <c r="F821" s="17" t="s">
        <v>14</v>
      </c>
      <c r="G821" s="17">
        <f>WEEKDAY(index!$A821,2)</f>
        <v>2</v>
      </c>
      <c r="H821" s="17">
        <f>HOUR(index!$B821)</f>
        <v>21</v>
      </c>
      <c r="I821" s="18">
        <f>MONTH(index!$A821)</f>
        <v>6</v>
      </c>
    </row>
    <row r="822" spans="1:9" x14ac:dyDescent="0.25">
      <c r="A822" s="11">
        <v>45462</v>
      </c>
      <c r="B822" s="12">
        <v>45462.32453510417</v>
      </c>
      <c r="C822" s="13" t="s">
        <v>3</v>
      </c>
      <c r="D822" s="13" t="s">
        <v>325</v>
      </c>
      <c r="E822" s="13">
        <v>37.72</v>
      </c>
      <c r="F822" s="13" t="s">
        <v>7</v>
      </c>
      <c r="G822" s="13">
        <f>WEEKDAY(index!$A822,2)</f>
        <v>3</v>
      </c>
      <c r="H822" s="13">
        <f>HOUR(index!$B822)</f>
        <v>7</v>
      </c>
      <c r="I822" s="14">
        <f>MONTH(index!$A822)</f>
        <v>6</v>
      </c>
    </row>
    <row r="823" spans="1:9" x14ac:dyDescent="0.25">
      <c r="A823" s="15">
        <v>45462</v>
      </c>
      <c r="B823" s="16">
        <v>45462.345769768515</v>
      </c>
      <c r="C823" s="17" t="s">
        <v>3</v>
      </c>
      <c r="D823" s="17" t="s">
        <v>155</v>
      </c>
      <c r="E823" s="17">
        <v>27.92</v>
      </c>
      <c r="F823" s="17" t="s">
        <v>28</v>
      </c>
      <c r="G823" s="17">
        <f>WEEKDAY(index!$A823,2)</f>
        <v>3</v>
      </c>
      <c r="H823" s="17">
        <f>HOUR(index!$B823)</f>
        <v>8</v>
      </c>
      <c r="I823" s="18">
        <f>MONTH(index!$A823)</f>
        <v>6</v>
      </c>
    </row>
    <row r="824" spans="1:9" x14ac:dyDescent="0.25">
      <c r="A824" s="11">
        <v>45462</v>
      </c>
      <c r="B824" s="12">
        <v>45462.454172361111</v>
      </c>
      <c r="C824" s="13" t="s">
        <v>3</v>
      </c>
      <c r="D824" s="13" t="s">
        <v>326</v>
      </c>
      <c r="E824" s="13">
        <v>27.92</v>
      </c>
      <c r="F824" s="13" t="s">
        <v>11</v>
      </c>
      <c r="G824" s="13">
        <f>WEEKDAY(index!$A824,2)</f>
        <v>3</v>
      </c>
      <c r="H824" s="13">
        <f>HOUR(index!$B824)</f>
        <v>10</v>
      </c>
      <c r="I824" s="14">
        <f>MONTH(index!$A824)</f>
        <v>6</v>
      </c>
    </row>
    <row r="825" spans="1:9" x14ac:dyDescent="0.25">
      <c r="A825" s="15">
        <v>45462</v>
      </c>
      <c r="B825" s="16">
        <v>45462.466294062498</v>
      </c>
      <c r="C825" s="17" t="s">
        <v>3</v>
      </c>
      <c r="D825" s="17" t="s">
        <v>327</v>
      </c>
      <c r="E825" s="17">
        <v>37.72</v>
      </c>
      <c r="F825" s="17" t="s">
        <v>7</v>
      </c>
      <c r="G825" s="17">
        <f>WEEKDAY(index!$A825,2)</f>
        <v>3</v>
      </c>
      <c r="H825" s="17">
        <f>HOUR(index!$B825)</f>
        <v>11</v>
      </c>
      <c r="I825" s="18">
        <f>MONTH(index!$A825)</f>
        <v>6</v>
      </c>
    </row>
    <row r="826" spans="1:9" x14ac:dyDescent="0.25">
      <c r="A826" s="11">
        <v>45462</v>
      </c>
      <c r="B826" s="12">
        <v>45462.467030231484</v>
      </c>
      <c r="C826" s="13" t="s">
        <v>3</v>
      </c>
      <c r="D826" s="13" t="s">
        <v>327</v>
      </c>
      <c r="E826" s="13">
        <v>37.72</v>
      </c>
      <c r="F826" s="13" t="s">
        <v>18</v>
      </c>
      <c r="G826" s="13">
        <f>WEEKDAY(index!$A826,2)</f>
        <v>3</v>
      </c>
      <c r="H826" s="13">
        <f>HOUR(index!$B826)</f>
        <v>11</v>
      </c>
      <c r="I826" s="14">
        <f>MONTH(index!$A826)</f>
        <v>6</v>
      </c>
    </row>
    <row r="827" spans="1:9" x14ac:dyDescent="0.25">
      <c r="A827" s="15">
        <v>45462</v>
      </c>
      <c r="B827" s="16">
        <v>45462.598336319446</v>
      </c>
      <c r="C827" s="17" t="s">
        <v>3</v>
      </c>
      <c r="D827" s="17" t="s">
        <v>178</v>
      </c>
      <c r="E827" s="17">
        <v>32.82</v>
      </c>
      <c r="F827" s="17" t="s">
        <v>14</v>
      </c>
      <c r="G827" s="17">
        <f>WEEKDAY(index!$A827,2)</f>
        <v>3</v>
      </c>
      <c r="H827" s="17">
        <f>HOUR(index!$B827)</f>
        <v>14</v>
      </c>
      <c r="I827" s="18">
        <f>MONTH(index!$A827)</f>
        <v>6</v>
      </c>
    </row>
    <row r="828" spans="1:9" x14ac:dyDescent="0.25">
      <c r="A828" s="11">
        <v>45462</v>
      </c>
      <c r="B828" s="12">
        <v>45462.769947187502</v>
      </c>
      <c r="C828" s="13" t="s">
        <v>3</v>
      </c>
      <c r="D828" s="13" t="s">
        <v>167</v>
      </c>
      <c r="E828" s="13">
        <v>37.72</v>
      </c>
      <c r="F828" s="13" t="s">
        <v>43</v>
      </c>
      <c r="G828" s="13">
        <f>WEEKDAY(index!$A828,2)</f>
        <v>3</v>
      </c>
      <c r="H828" s="13">
        <f>HOUR(index!$B828)</f>
        <v>18</v>
      </c>
      <c r="I828" s="14">
        <f>MONTH(index!$A828)</f>
        <v>6</v>
      </c>
    </row>
    <row r="829" spans="1:9" x14ac:dyDescent="0.25">
      <c r="A829" s="15">
        <v>45462</v>
      </c>
      <c r="B829" s="16">
        <v>45462.770821307873</v>
      </c>
      <c r="C829" s="17" t="s">
        <v>3</v>
      </c>
      <c r="D829" s="17" t="s">
        <v>167</v>
      </c>
      <c r="E829" s="17">
        <v>37.72</v>
      </c>
      <c r="F829" s="17" t="s">
        <v>7</v>
      </c>
      <c r="G829" s="17">
        <f>WEEKDAY(index!$A829,2)</f>
        <v>3</v>
      </c>
      <c r="H829" s="17">
        <f>HOUR(index!$B829)</f>
        <v>18</v>
      </c>
      <c r="I829" s="18">
        <f>MONTH(index!$A829)</f>
        <v>6</v>
      </c>
    </row>
    <row r="830" spans="1:9" x14ac:dyDescent="0.25">
      <c r="A830" s="11">
        <v>45462</v>
      </c>
      <c r="B830" s="12">
        <v>45462.813556631947</v>
      </c>
      <c r="C830" s="13" t="s">
        <v>3</v>
      </c>
      <c r="D830" s="13" t="s">
        <v>19</v>
      </c>
      <c r="E830" s="13">
        <v>32.82</v>
      </c>
      <c r="F830" s="13" t="s">
        <v>14</v>
      </c>
      <c r="G830" s="13">
        <f>WEEKDAY(index!$A830,2)</f>
        <v>3</v>
      </c>
      <c r="H830" s="13">
        <f>HOUR(index!$B830)</f>
        <v>19</v>
      </c>
      <c r="I830" s="14">
        <f>MONTH(index!$A830)</f>
        <v>6</v>
      </c>
    </row>
    <row r="831" spans="1:9" x14ac:dyDescent="0.25">
      <c r="A831" s="15">
        <v>45462</v>
      </c>
      <c r="B831" s="16">
        <v>45462.895132928243</v>
      </c>
      <c r="C831" s="17" t="s">
        <v>3</v>
      </c>
      <c r="D831" s="17" t="s">
        <v>206</v>
      </c>
      <c r="E831" s="17">
        <v>37.72</v>
      </c>
      <c r="F831" s="17" t="s">
        <v>43</v>
      </c>
      <c r="G831" s="17">
        <f>WEEKDAY(index!$A831,2)</f>
        <v>3</v>
      </c>
      <c r="H831" s="17">
        <f>HOUR(index!$B831)</f>
        <v>21</v>
      </c>
      <c r="I831" s="18">
        <f>MONTH(index!$A831)</f>
        <v>6</v>
      </c>
    </row>
    <row r="832" spans="1:9" x14ac:dyDescent="0.25">
      <c r="A832" s="11">
        <v>45462</v>
      </c>
      <c r="B832" s="12">
        <v>45462.895873657406</v>
      </c>
      <c r="C832" s="13" t="s">
        <v>3</v>
      </c>
      <c r="D832" s="13" t="s">
        <v>206</v>
      </c>
      <c r="E832" s="13">
        <v>32.82</v>
      </c>
      <c r="F832" s="13" t="s">
        <v>14</v>
      </c>
      <c r="G832" s="13">
        <f>WEEKDAY(index!$A832,2)</f>
        <v>3</v>
      </c>
      <c r="H832" s="13">
        <f>HOUR(index!$B832)</f>
        <v>21</v>
      </c>
      <c r="I832" s="14">
        <f>MONTH(index!$A832)</f>
        <v>6</v>
      </c>
    </row>
    <row r="833" spans="1:9" x14ac:dyDescent="0.25">
      <c r="A833" s="15">
        <v>45463</v>
      </c>
      <c r="B833" s="16">
        <v>45463.451463576392</v>
      </c>
      <c r="C833" s="17" t="s">
        <v>3</v>
      </c>
      <c r="D833" s="17" t="s">
        <v>111</v>
      </c>
      <c r="E833" s="17">
        <v>37.72</v>
      </c>
      <c r="F833" s="17" t="s">
        <v>7</v>
      </c>
      <c r="G833" s="17">
        <f>WEEKDAY(index!$A833,2)</f>
        <v>4</v>
      </c>
      <c r="H833" s="17">
        <f>HOUR(index!$B833)</f>
        <v>10</v>
      </c>
      <c r="I833" s="18">
        <f>MONTH(index!$A833)</f>
        <v>6</v>
      </c>
    </row>
    <row r="834" spans="1:9" x14ac:dyDescent="0.25">
      <c r="A834" s="11">
        <v>45463</v>
      </c>
      <c r="B834" s="12">
        <v>45463.790996319447</v>
      </c>
      <c r="C834" s="13" t="s">
        <v>3</v>
      </c>
      <c r="D834" s="13" t="s">
        <v>328</v>
      </c>
      <c r="E834" s="13">
        <v>37.72</v>
      </c>
      <c r="F834" s="13" t="s">
        <v>7</v>
      </c>
      <c r="G834" s="13">
        <f>WEEKDAY(index!$A834,2)</f>
        <v>4</v>
      </c>
      <c r="H834" s="13">
        <f>HOUR(index!$B834)</f>
        <v>18</v>
      </c>
      <c r="I834" s="14">
        <f>MONTH(index!$A834)</f>
        <v>6</v>
      </c>
    </row>
    <row r="835" spans="1:9" x14ac:dyDescent="0.25">
      <c r="A835" s="15">
        <v>45463</v>
      </c>
      <c r="B835" s="16">
        <v>45463.791669409722</v>
      </c>
      <c r="C835" s="17" t="s">
        <v>3</v>
      </c>
      <c r="D835" s="17" t="s">
        <v>328</v>
      </c>
      <c r="E835" s="17">
        <v>37.72</v>
      </c>
      <c r="F835" s="17" t="s">
        <v>7</v>
      </c>
      <c r="G835" s="17">
        <f>WEEKDAY(index!$A835,2)</f>
        <v>4</v>
      </c>
      <c r="H835" s="17">
        <f>HOUR(index!$B835)</f>
        <v>19</v>
      </c>
      <c r="I835" s="18">
        <f>MONTH(index!$A835)</f>
        <v>6</v>
      </c>
    </row>
    <row r="836" spans="1:9" x14ac:dyDescent="0.25">
      <c r="A836" s="11">
        <v>45463</v>
      </c>
      <c r="B836" s="12">
        <v>45463.90219922454</v>
      </c>
      <c r="C836" s="13" t="s">
        <v>3</v>
      </c>
      <c r="D836" s="13" t="s">
        <v>271</v>
      </c>
      <c r="E836" s="13">
        <v>37.72</v>
      </c>
      <c r="F836" s="13" t="s">
        <v>7</v>
      </c>
      <c r="G836" s="13">
        <f>WEEKDAY(index!$A836,2)</f>
        <v>4</v>
      </c>
      <c r="H836" s="13">
        <f>HOUR(index!$B836)</f>
        <v>21</v>
      </c>
      <c r="I836" s="14">
        <f>MONTH(index!$A836)</f>
        <v>6</v>
      </c>
    </row>
    <row r="837" spans="1:9" x14ac:dyDescent="0.25">
      <c r="A837" s="15">
        <v>45463</v>
      </c>
      <c r="B837" s="16">
        <v>45463.915052708333</v>
      </c>
      <c r="C837" s="17" t="s">
        <v>3</v>
      </c>
      <c r="D837" s="17" t="s">
        <v>19</v>
      </c>
      <c r="E837" s="17">
        <v>37.72</v>
      </c>
      <c r="F837" s="17" t="s">
        <v>7</v>
      </c>
      <c r="G837" s="17">
        <f>WEEKDAY(index!$A837,2)</f>
        <v>4</v>
      </c>
      <c r="H837" s="17">
        <f>HOUR(index!$B837)</f>
        <v>21</v>
      </c>
      <c r="I837" s="18">
        <f>MONTH(index!$A837)</f>
        <v>6</v>
      </c>
    </row>
    <row r="838" spans="1:9" x14ac:dyDescent="0.25">
      <c r="A838" s="11">
        <v>45463</v>
      </c>
      <c r="B838" s="12">
        <v>45463.916175902777</v>
      </c>
      <c r="C838" s="13" t="s">
        <v>3</v>
      </c>
      <c r="D838" s="13" t="s">
        <v>19</v>
      </c>
      <c r="E838" s="13">
        <v>32.82</v>
      </c>
      <c r="F838" s="13" t="s">
        <v>14</v>
      </c>
      <c r="G838" s="13">
        <f>WEEKDAY(index!$A838,2)</f>
        <v>4</v>
      </c>
      <c r="H838" s="13">
        <f>HOUR(index!$B838)</f>
        <v>21</v>
      </c>
      <c r="I838" s="14">
        <f>MONTH(index!$A838)</f>
        <v>6</v>
      </c>
    </row>
    <row r="839" spans="1:9" x14ac:dyDescent="0.25">
      <c r="A839" s="15">
        <v>45464</v>
      </c>
      <c r="B839" s="16">
        <v>45464.416619560187</v>
      </c>
      <c r="C839" s="17" t="s">
        <v>3</v>
      </c>
      <c r="D839" s="17" t="s">
        <v>325</v>
      </c>
      <c r="E839" s="17">
        <v>37.72</v>
      </c>
      <c r="F839" s="17" t="s">
        <v>7</v>
      </c>
      <c r="G839" s="17">
        <f>WEEKDAY(index!$A839,2)</f>
        <v>5</v>
      </c>
      <c r="H839" s="17">
        <f>HOUR(index!$B839)</f>
        <v>9</v>
      </c>
      <c r="I839" s="18">
        <f>MONTH(index!$A839)</f>
        <v>6</v>
      </c>
    </row>
    <row r="840" spans="1:9" x14ac:dyDescent="0.25">
      <c r="A840" s="11">
        <v>45464</v>
      </c>
      <c r="B840" s="12">
        <v>45464.417826192126</v>
      </c>
      <c r="C840" s="13" t="s">
        <v>3</v>
      </c>
      <c r="D840" s="13" t="s">
        <v>329</v>
      </c>
      <c r="E840" s="13">
        <v>27.92</v>
      </c>
      <c r="F840" s="13" t="s">
        <v>11</v>
      </c>
      <c r="G840" s="13">
        <f>WEEKDAY(index!$A840,2)</f>
        <v>5</v>
      </c>
      <c r="H840" s="13">
        <f>HOUR(index!$B840)</f>
        <v>10</v>
      </c>
      <c r="I840" s="14">
        <f>MONTH(index!$A840)</f>
        <v>6</v>
      </c>
    </row>
    <row r="841" spans="1:9" x14ac:dyDescent="0.25">
      <c r="A841" s="15">
        <v>45464</v>
      </c>
      <c r="B841" s="16">
        <v>45464.55508583333</v>
      </c>
      <c r="C841" s="17" t="s">
        <v>3</v>
      </c>
      <c r="D841" s="17" t="s">
        <v>23</v>
      </c>
      <c r="E841" s="17">
        <v>32.82</v>
      </c>
      <c r="F841" s="17" t="s">
        <v>14</v>
      </c>
      <c r="G841" s="17">
        <f>WEEKDAY(index!$A841,2)</f>
        <v>5</v>
      </c>
      <c r="H841" s="17">
        <f>HOUR(index!$B841)</f>
        <v>13</v>
      </c>
      <c r="I841" s="18">
        <f>MONTH(index!$A841)</f>
        <v>6</v>
      </c>
    </row>
    <row r="842" spans="1:9" x14ac:dyDescent="0.25">
      <c r="A842" s="11">
        <v>45464</v>
      </c>
      <c r="B842" s="12">
        <v>45464.555920289349</v>
      </c>
      <c r="C842" s="13" t="s">
        <v>3</v>
      </c>
      <c r="D842" s="13" t="s">
        <v>23</v>
      </c>
      <c r="E842" s="13">
        <v>32.82</v>
      </c>
      <c r="F842" s="13" t="s">
        <v>14</v>
      </c>
      <c r="G842" s="13">
        <f>WEEKDAY(index!$A842,2)</f>
        <v>5</v>
      </c>
      <c r="H842" s="13">
        <f>HOUR(index!$B842)</f>
        <v>13</v>
      </c>
      <c r="I842" s="14">
        <f>MONTH(index!$A842)</f>
        <v>6</v>
      </c>
    </row>
    <row r="843" spans="1:9" x14ac:dyDescent="0.25">
      <c r="A843" s="15">
        <v>45464</v>
      </c>
      <c r="B843" s="16">
        <v>45464.75851925926</v>
      </c>
      <c r="C843" s="17" t="s">
        <v>3</v>
      </c>
      <c r="D843" s="17" t="s">
        <v>330</v>
      </c>
      <c r="E843" s="17">
        <v>23.02</v>
      </c>
      <c r="F843" s="17" t="s">
        <v>35</v>
      </c>
      <c r="G843" s="17">
        <f>WEEKDAY(index!$A843,2)</f>
        <v>5</v>
      </c>
      <c r="H843" s="17">
        <f>HOUR(index!$B843)</f>
        <v>18</v>
      </c>
      <c r="I843" s="18">
        <f>MONTH(index!$A843)</f>
        <v>6</v>
      </c>
    </row>
    <row r="844" spans="1:9" x14ac:dyDescent="0.25">
      <c r="A844" s="11">
        <v>45464</v>
      </c>
      <c r="B844" s="12">
        <v>45464.812808460651</v>
      </c>
      <c r="C844" s="13" t="s">
        <v>3</v>
      </c>
      <c r="D844" s="13" t="s">
        <v>19</v>
      </c>
      <c r="E844" s="13">
        <v>37.72</v>
      </c>
      <c r="F844" s="13" t="s">
        <v>7</v>
      </c>
      <c r="G844" s="13">
        <f>WEEKDAY(index!$A844,2)</f>
        <v>5</v>
      </c>
      <c r="H844" s="13">
        <f>HOUR(index!$B844)</f>
        <v>19</v>
      </c>
      <c r="I844" s="14">
        <f>MONTH(index!$A844)</f>
        <v>6</v>
      </c>
    </row>
    <row r="845" spans="1:9" x14ac:dyDescent="0.25">
      <c r="A845" s="15">
        <v>45464</v>
      </c>
      <c r="B845" s="16">
        <v>45464.824377326389</v>
      </c>
      <c r="C845" s="17" t="s">
        <v>3</v>
      </c>
      <c r="D845" s="17" t="s">
        <v>168</v>
      </c>
      <c r="E845" s="17">
        <v>37.72</v>
      </c>
      <c r="F845" s="17" t="s">
        <v>43</v>
      </c>
      <c r="G845" s="17">
        <f>WEEKDAY(index!$A845,2)</f>
        <v>5</v>
      </c>
      <c r="H845" s="17">
        <f>HOUR(index!$B845)</f>
        <v>19</v>
      </c>
      <c r="I845" s="18">
        <f>MONTH(index!$A845)</f>
        <v>6</v>
      </c>
    </row>
    <row r="846" spans="1:9" x14ac:dyDescent="0.25">
      <c r="A846" s="11">
        <v>45464</v>
      </c>
      <c r="B846" s="12">
        <v>45464.825077696762</v>
      </c>
      <c r="C846" s="13" t="s">
        <v>3</v>
      </c>
      <c r="D846" s="13" t="s">
        <v>168</v>
      </c>
      <c r="E846" s="13">
        <v>37.72</v>
      </c>
      <c r="F846" s="13" t="s">
        <v>43</v>
      </c>
      <c r="G846" s="13">
        <f>WEEKDAY(index!$A846,2)</f>
        <v>5</v>
      </c>
      <c r="H846" s="13">
        <f>HOUR(index!$B846)</f>
        <v>19</v>
      </c>
      <c r="I846" s="14">
        <f>MONTH(index!$A846)</f>
        <v>6</v>
      </c>
    </row>
    <row r="847" spans="1:9" x14ac:dyDescent="0.25">
      <c r="A847" s="15">
        <v>45464</v>
      </c>
      <c r="B847" s="16">
        <v>45464.826325289352</v>
      </c>
      <c r="C847" s="17" t="s">
        <v>3</v>
      </c>
      <c r="D847" s="17" t="s">
        <v>194</v>
      </c>
      <c r="E847" s="17">
        <v>37.72</v>
      </c>
      <c r="F847" s="17" t="s">
        <v>43</v>
      </c>
      <c r="G847" s="17">
        <f>WEEKDAY(index!$A847,2)</f>
        <v>5</v>
      </c>
      <c r="H847" s="17">
        <f>HOUR(index!$B847)</f>
        <v>19</v>
      </c>
      <c r="I847" s="18">
        <f>MONTH(index!$A847)</f>
        <v>6</v>
      </c>
    </row>
    <row r="848" spans="1:9" x14ac:dyDescent="0.25">
      <c r="A848" s="11">
        <v>45464</v>
      </c>
      <c r="B848" s="12">
        <v>45464.827085775461</v>
      </c>
      <c r="C848" s="13" t="s">
        <v>3</v>
      </c>
      <c r="D848" s="13" t="s">
        <v>194</v>
      </c>
      <c r="E848" s="13">
        <v>37.72</v>
      </c>
      <c r="F848" s="13" t="s">
        <v>43</v>
      </c>
      <c r="G848" s="13">
        <f>WEEKDAY(index!$A848,2)</f>
        <v>5</v>
      </c>
      <c r="H848" s="13">
        <f>HOUR(index!$B848)</f>
        <v>19</v>
      </c>
      <c r="I848" s="14">
        <f>MONTH(index!$A848)</f>
        <v>6</v>
      </c>
    </row>
    <row r="849" spans="1:9" x14ac:dyDescent="0.25">
      <c r="A849" s="15">
        <v>45464</v>
      </c>
      <c r="B849" s="16">
        <v>45464.827995081017</v>
      </c>
      <c r="C849" s="17" t="s">
        <v>3</v>
      </c>
      <c r="D849" s="17" t="s">
        <v>194</v>
      </c>
      <c r="E849" s="17">
        <v>27.92</v>
      </c>
      <c r="F849" s="17" t="s">
        <v>11</v>
      </c>
      <c r="G849" s="17">
        <f>WEEKDAY(index!$A849,2)</f>
        <v>5</v>
      </c>
      <c r="H849" s="17">
        <f>HOUR(index!$B849)</f>
        <v>19</v>
      </c>
      <c r="I849" s="18">
        <f>MONTH(index!$A849)</f>
        <v>6</v>
      </c>
    </row>
    <row r="850" spans="1:9" x14ac:dyDescent="0.25">
      <c r="A850" s="11">
        <v>45464</v>
      </c>
      <c r="B850" s="12">
        <v>45464.830290995371</v>
      </c>
      <c r="C850" s="13" t="s">
        <v>3</v>
      </c>
      <c r="D850" s="13" t="s">
        <v>325</v>
      </c>
      <c r="E850" s="13">
        <v>32.82</v>
      </c>
      <c r="F850" s="13" t="s">
        <v>14</v>
      </c>
      <c r="G850" s="13">
        <f>WEEKDAY(index!$A850,2)</f>
        <v>5</v>
      </c>
      <c r="H850" s="13">
        <f>HOUR(index!$B850)</f>
        <v>19</v>
      </c>
      <c r="I850" s="14">
        <f>MONTH(index!$A850)</f>
        <v>6</v>
      </c>
    </row>
    <row r="851" spans="1:9" x14ac:dyDescent="0.25">
      <c r="A851" s="15">
        <v>45465</v>
      </c>
      <c r="B851" s="16">
        <v>45465.360998530094</v>
      </c>
      <c r="C851" s="17" t="s">
        <v>3</v>
      </c>
      <c r="D851" s="17" t="s">
        <v>155</v>
      </c>
      <c r="E851" s="17">
        <v>27.92</v>
      </c>
      <c r="F851" s="17" t="s">
        <v>28</v>
      </c>
      <c r="G851" s="17">
        <f>WEEKDAY(index!$A851,2)</f>
        <v>6</v>
      </c>
      <c r="H851" s="17">
        <f>HOUR(index!$B851)</f>
        <v>8</v>
      </c>
      <c r="I851" s="18">
        <f>MONTH(index!$A851)</f>
        <v>6</v>
      </c>
    </row>
    <row r="852" spans="1:9" x14ac:dyDescent="0.25">
      <c r="A852" s="11">
        <v>45465</v>
      </c>
      <c r="B852" s="12">
        <v>45465.401259016202</v>
      </c>
      <c r="C852" s="13" t="s">
        <v>3</v>
      </c>
      <c r="D852" s="13" t="s">
        <v>325</v>
      </c>
      <c r="E852" s="13">
        <v>32.82</v>
      </c>
      <c r="F852" s="13" t="s">
        <v>14</v>
      </c>
      <c r="G852" s="13">
        <f>WEEKDAY(index!$A852,2)</f>
        <v>6</v>
      </c>
      <c r="H852" s="13">
        <f>HOUR(index!$B852)</f>
        <v>9</v>
      </c>
      <c r="I852" s="14">
        <f>MONTH(index!$A852)</f>
        <v>6</v>
      </c>
    </row>
    <row r="853" spans="1:9" x14ac:dyDescent="0.25">
      <c r="A853" s="15">
        <v>45465</v>
      </c>
      <c r="B853" s="16">
        <v>45465.53698542824</v>
      </c>
      <c r="C853" s="17" t="s">
        <v>3</v>
      </c>
      <c r="D853" s="17" t="s">
        <v>331</v>
      </c>
      <c r="E853" s="17">
        <v>32.82</v>
      </c>
      <c r="F853" s="17" t="s">
        <v>14</v>
      </c>
      <c r="G853" s="17">
        <f>WEEKDAY(index!$A853,2)</f>
        <v>6</v>
      </c>
      <c r="H853" s="17">
        <f>HOUR(index!$B853)</f>
        <v>12</v>
      </c>
      <c r="I853" s="18">
        <f>MONTH(index!$A853)</f>
        <v>6</v>
      </c>
    </row>
    <row r="854" spans="1:9" x14ac:dyDescent="0.25">
      <c r="A854" s="11">
        <v>45465</v>
      </c>
      <c r="B854" s="12">
        <v>45465.650927511575</v>
      </c>
      <c r="C854" s="13" t="s">
        <v>3</v>
      </c>
      <c r="D854" s="13" t="s">
        <v>19</v>
      </c>
      <c r="E854" s="13">
        <v>37.72</v>
      </c>
      <c r="F854" s="13" t="s">
        <v>7</v>
      </c>
      <c r="G854" s="13">
        <f>WEEKDAY(index!$A854,2)</f>
        <v>6</v>
      </c>
      <c r="H854" s="13">
        <f>HOUR(index!$B854)</f>
        <v>15</v>
      </c>
      <c r="I854" s="14">
        <f>MONTH(index!$A854)</f>
        <v>6</v>
      </c>
    </row>
    <row r="855" spans="1:9" x14ac:dyDescent="0.25">
      <c r="A855" s="15">
        <v>45465</v>
      </c>
      <c r="B855" s="16">
        <v>45465.923877291665</v>
      </c>
      <c r="C855" s="17" t="s">
        <v>3</v>
      </c>
      <c r="D855" s="17" t="s">
        <v>332</v>
      </c>
      <c r="E855" s="17">
        <v>37.72</v>
      </c>
      <c r="F855" s="17" t="s">
        <v>43</v>
      </c>
      <c r="G855" s="17">
        <f>WEEKDAY(index!$A855,2)</f>
        <v>6</v>
      </c>
      <c r="H855" s="17">
        <f>HOUR(index!$B855)</f>
        <v>22</v>
      </c>
      <c r="I855" s="18">
        <f>MONTH(index!$A855)</f>
        <v>6</v>
      </c>
    </row>
    <row r="856" spans="1:9" x14ac:dyDescent="0.25">
      <c r="A856" s="11">
        <v>45466</v>
      </c>
      <c r="B856" s="12">
        <v>45466.758349606484</v>
      </c>
      <c r="C856" s="13" t="s">
        <v>3</v>
      </c>
      <c r="D856" s="13" t="s">
        <v>23</v>
      </c>
      <c r="E856" s="13">
        <v>32.82</v>
      </c>
      <c r="F856" s="13" t="s">
        <v>14</v>
      </c>
      <c r="G856" s="13">
        <f>WEEKDAY(index!$A856,2)</f>
        <v>7</v>
      </c>
      <c r="H856" s="13">
        <f>HOUR(index!$B856)</f>
        <v>18</v>
      </c>
      <c r="I856" s="14">
        <f>MONTH(index!$A856)</f>
        <v>6</v>
      </c>
    </row>
    <row r="857" spans="1:9" x14ac:dyDescent="0.25">
      <c r="A857" s="15">
        <v>45466</v>
      </c>
      <c r="B857" s="16">
        <v>45466.759613865739</v>
      </c>
      <c r="C857" s="17" t="s">
        <v>3</v>
      </c>
      <c r="D857" s="17" t="s">
        <v>23</v>
      </c>
      <c r="E857" s="17">
        <v>32.82</v>
      </c>
      <c r="F857" s="17" t="s">
        <v>14</v>
      </c>
      <c r="G857" s="17">
        <f>WEEKDAY(index!$A857,2)</f>
        <v>7</v>
      </c>
      <c r="H857" s="17">
        <f>HOUR(index!$B857)</f>
        <v>18</v>
      </c>
      <c r="I857" s="18">
        <f>MONTH(index!$A857)</f>
        <v>6</v>
      </c>
    </row>
    <row r="858" spans="1:9" x14ac:dyDescent="0.25">
      <c r="A858" s="11">
        <v>45466</v>
      </c>
      <c r="B858" s="12">
        <v>45466.879710138892</v>
      </c>
      <c r="C858" s="13" t="s">
        <v>3</v>
      </c>
      <c r="D858" s="13" t="s">
        <v>333</v>
      </c>
      <c r="E858" s="13">
        <v>37.72</v>
      </c>
      <c r="F858" s="13" t="s">
        <v>43</v>
      </c>
      <c r="G858" s="13">
        <f>WEEKDAY(index!$A858,2)</f>
        <v>7</v>
      </c>
      <c r="H858" s="13">
        <f>HOUR(index!$B858)</f>
        <v>21</v>
      </c>
      <c r="I858" s="14">
        <f>MONTH(index!$A858)</f>
        <v>6</v>
      </c>
    </row>
    <row r="859" spans="1:9" x14ac:dyDescent="0.25">
      <c r="A859" s="15">
        <v>45466</v>
      </c>
      <c r="B859" s="16">
        <v>45466.89522943287</v>
      </c>
      <c r="C859" s="17" t="s">
        <v>3</v>
      </c>
      <c r="D859" s="17" t="s">
        <v>334</v>
      </c>
      <c r="E859" s="17">
        <v>37.72</v>
      </c>
      <c r="F859" s="17" t="s">
        <v>7</v>
      </c>
      <c r="G859" s="17">
        <f>WEEKDAY(index!$A859,2)</f>
        <v>7</v>
      </c>
      <c r="H859" s="17">
        <f>HOUR(index!$B859)</f>
        <v>21</v>
      </c>
      <c r="I859" s="18">
        <f>MONTH(index!$A859)</f>
        <v>6</v>
      </c>
    </row>
    <row r="860" spans="1:9" x14ac:dyDescent="0.25">
      <c r="A860" s="11">
        <v>45466</v>
      </c>
      <c r="B860" s="12">
        <v>45466.896254340281</v>
      </c>
      <c r="C860" s="13" t="s">
        <v>3</v>
      </c>
      <c r="D860" s="13" t="s">
        <v>334</v>
      </c>
      <c r="E860" s="13">
        <v>37.72</v>
      </c>
      <c r="F860" s="13" t="s">
        <v>43</v>
      </c>
      <c r="G860" s="13">
        <f>WEEKDAY(index!$A860,2)</f>
        <v>7</v>
      </c>
      <c r="H860" s="13">
        <f>HOUR(index!$B860)</f>
        <v>21</v>
      </c>
      <c r="I860" s="14">
        <f>MONTH(index!$A860)</f>
        <v>6</v>
      </c>
    </row>
    <row r="861" spans="1:9" x14ac:dyDescent="0.25">
      <c r="A861" s="15">
        <v>45467</v>
      </c>
      <c r="B861" s="16">
        <v>45467.489351145836</v>
      </c>
      <c r="C861" s="17" t="s">
        <v>3</v>
      </c>
      <c r="D861" s="17" t="s">
        <v>178</v>
      </c>
      <c r="E861" s="17">
        <v>32.82</v>
      </c>
      <c r="F861" s="17" t="s">
        <v>14</v>
      </c>
      <c r="G861" s="17">
        <f>WEEKDAY(index!$A861,2)</f>
        <v>1</v>
      </c>
      <c r="H861" s="17">
        <f>HOUR(index!$B861)</f>
        <v>11</v>
      </c>
      <c r="I861" s="18">
        <f>MONTH(index!$A861)</f>
        <v>6</v>
      </c>
    </row>
    <row r="862" spans="1:9" x14ac:dyDescent="0.25">
      <c r="A862" s="11">
        <v>45467</v>
      </c>
      <c r="B862" s="12">
        <v>45467.492778287036</v>
      </c>
      <c r="C862" s="13" t="s">
        <v>3</v>
      </c>
      <c r="D862" s="13" t="s">
        <v>194</v>
      </c>
      <c r="E862" s="13">
        <v>37.72</v>
      </c>
      <c r="F862" s="13" t="s">
        <v>43</v>
      </c>
      <c r="G862" s="13">
        <f>WEEKDAY(index!$A862,2)</f>
        <v>1</v>
      </c>
      <c r="H862" s="13">
        <f>HOUR(index!$B862)</f>
        <v>11</v>
      </c>
      <c r="I862" s="14">
        <f>MONTH(index!$A862)</f>
        <v>6</v>
      </c>
    </row>
    <row r="863" spans="1:9" x14ac:dyDescent="0.25">
      <c r="A863" s="15">
        <v>45467</v>
      </c>
      <c r="B863" s="16">
        <v>45467.49356574074</v>
      </c>
      <c r="C863" s="17" t="s">
        <v>3</v>
      </c>
      <c r="D863" s="17" t="s">
        <v>194</v>
      </c>
      <c r="E863" s="17">
        <v>37.72</v>
      </c>
      <c r="F863" s="17" t="s">
        <v>43</v>
      </c>
      <c r="G863" s="17">
        <f>WEEKDAY(index!$A863,2)</f>
        <v>1</v>
      </c>
      <c r="H863" s="17">
        <f>HOUR(index!$B863)</f>
        <v>11</v>
      </c>
      <c r="I863" s="18">
        <f>MONTH(index!$A863)</f>
        <v>6</v>
      </c>
    </row>
    <row r="864" spans="1:9" x14ac:dyDescent="0.25">
      <c r="A864" s="11">
        <v>45467</v>
      </c>
      <c r="B864" s="12">
        <v>45467.626724479167</v>
      </c>
      <c r="C864" s="13" t="s">
        <v>3</v>
      </c>
      <c r="D864" s="13" t="s">
        <v>335</v>
      </c>
      <c r="E864" s="13">
        <v>37.72</v>
      </c>
      <c r="F864" s="13" t="s">
        <v>7</v>
      </c>
      <c r="G864" s="13">
        <f>WEEKDAY(index!$A864,2)</f>
        <v>1</v>
      </c>
      <c r="H864" s="13">
        <f>HOUR(index!$B864)</f>
        <v>15</v>
      </c>
      <c r="I864" s="14">
        <f>MONTH(index!$A864)</f>
        <v>6</v>
      </c>
    </row>
    <row r="865" spans="1:9" x14ac:dyDescent="0.25">
      <c r="A865" s="15">
        <v>45467</v>
      </c>
      <c r="B865" s="16">
        <v>45467.698617743059</v>
      </c>
      <c r="C865" s="17" t="s">
        <v>3</v>
      </c>
      <c r="D865" s="17" t="s">
        <v>217</v>
      </c>
      <c r="E865" s="17">
        <v>37.72</v>
      </c>
      <c r="F865" s="17" t="s">
        <v>43</v>
      </c>
      <c r="G865" s="17">
        <f>WEEKDAY(index!$A865,2)</f>
        <v>1</v>
      </c>
      <c r="H865" s="17">
        <f>HOUR(index!$B865)</f>
        <v>16</v>
      </c>
      <c r="I865" s="18">
        <f>MONTH(index!$A865)</f>
        <v>6</v>
      </c>
    </row>
    <row r="866" spans="1:9" x14ac:dyDescent="0.25">
      <c r="A866" s="11">
        <v>45467</v>
      </c>
      <c r="B866" s="12">
        <v>45467.699310289354</v>
      </c>
      <c r="C866" s="13" t="s">
        <v>3</v>
      </c>
      <c r="D866" s="13" t="s">
        <v>217</v>
      </c>
      <c r="E866" s="13">
        <v>37.72</v>
      </c>
      <c r="F866" s="13" t="s">
        <v>43</v>
      </c>
      <c r="G866" s="13">
        <f>WEEKDAY(index!$A866,2)</f>
        <v>1</v>
      </c>
      <c r="H866" s="13">
        <f>HOUR(index!$B866)</f>
        <v>16</v>
      </c>
      <c r="I866" s="14">
        <f>MONTH(index!$A866)</f>
        <v>6</v>
      </c>
    </row>
    <row r="867" spans="1:9" x14ac:dyDescent="0.25">
      <c r="A867" s="15">
        <v>45468</v>
      </c>
      <c r="B867" s="16">
        <v>45468.346808379632</v>
      </c>
      <c r="C867" s="17" t="s">
        <v>3</v>
      </c>
      <c r="D867" s="17" t="s">
        <v>336</v>
      </c>
      <c r="E867" s="17">
        <v>37.72</v>
      </c>
      <c r="F867" s="17" t="s">
        <v>7</v>
      </c>
      <c r="G867" s="17">
        <f>WEEKDAY(index!$A867,2)</f>
        <v>2</v>
      </c>
      <c r="H867" s="17">
        <f>HOUR(index!$B867)</f>
        <v>8</v>
      </c>
      <c r="I867" s="18">
        <f>MONTH(index!$A867)</f>
        <v>6</v>
      </c>
    </row>
    <row r="868" spans="1:9" x14ac:dyDescent="0.25">
      <c r="A868" s="11">
        <v>45468</v>
      </c>
      <c r="B868" s="12">
        <v>45468.436416759258</v>
      </c>
      <c r="C868" s="13" t="s">
        <v>3</v>
      </c>
      <c r="D868" s="13" t="s">
        <v>23</v>
      </c>
      <c r="E868" s="13">
        <v>32.82</v>
      </c>
      <c r="F868" s="13" t="s">
        <v>14</v>
      </c>
      <c r="G868" s="13">
        <f>WEEKDAY(index!$A868,2)</f>
        <v>2</v>
      </c>
      <c r="H868" s="13">
        <f>HOUR(index!$B868)</f>
        <v>10</v>
      </c>
      <c r="I868" s="14">
        <f>MONTH(index!$A868)</f>
        <v>6</v>
      </c>
    </row>
    <row r="869" spans="1:9" x14ac:dyDescent="0.25">
      <c r="A869" s="15">
        <v>45468</v>
      </c>
      <c r="B869" s="16">
        <v>45468.437296412034</v>
      </c>
      <c r="C869" s="17" t="s">
        <v>3</v>
      </c>
      <c r="D869" s="17" t="s">
        <v>54</v>
      </c>
      <c r="E869" s="17">
        <v>32.82</v>
      </c>
      <c r="F869" s="17" t="s">
        <v>14</v>
      </c>
      <c r="G869" s="17">
        <f>WEEKDAY(index!$A869,2)</f>
        <v>2</v>
      </c>
      <c r="H869" s="17">
        <f>HOUR(index!$B869)</f>
        <v>10</v>
      </c>
      <c r="I869" s="18">
        <f>MONTH(index!$A869)</f>
        <v>6</v>
      </c>
    </row>
    <row r="870" spans="1:9" x14ac:dyDescent="0.25">
      <c r="A870" s="11">
        <v>45468</v>
      </c>
      <c r="B870" s="12">
        <v>45468.482549722219</v>
      </c>
      <c r="C870" s="13" t="s">
        <v>3</v>
      </c>
      <c r="D870" s="13" t="s">
        <v>217</v>
      </c>
      <c r="E870" s="13">
        <v>37.72</v>
      </c>
      <c r="F870" s="13" t="s">
        <v>43</v>
      </c>
      <c r="G870" s="13">
        <f>WEEKDAY(index!$A870,2)</f>
        <v>2</v>
      </c>
      <c r="H870" s="13">
        <f>HOUR(index!$B870)</f>
        <v>11</v>
      </c>
      <c r="I870" s="14">
        <f>MONTH(index!$A870)</f>
        <v>6</v>
      </c>
    </row>
    <row r="871" spans="1:9" x14ac:dyDescent="0.25">
      <c r="A871" s="15">
        <v>45469</v>
      </c>
      <c r="B871" s="16">
        <v>45469.397936412039</v>
      </c>
      <c r="C871" s="17" t="s">
        <v>3</v>
      </c>
      <c r="D871" s="17" t="s">
        <v>337</v>
      </c>
      <c r="E871" s="17">
        <v>37.72</v>
      </c>
      <c r="F871" s="17" t="s">
        <v>7</v>
      </c>
      <c r="G871" s="17">
        <f>WEEKDAY(index!$A871,2)</f>
        <v>3</v>
      </c>
      <c r="H871" s="17">
        <f>HOUR(index!$B871)</f>
        <v>9</v>
      </c>
      <c r="I871" s="18">
        <f>MONTH(index!$A871)</f>
        <v>6</v>
      </c>
    </row>
    <row r="872" spans="1:9" x14ac:dyDescent="0.25">
      <c r="A872" s="11">
        <v>45469</v>
      </c>
      <c r="B872" s="12">
        <v>45469.689229780095</v>
      </c>
      <c r="C872" s="13" t="s">
        <v>3</v>
      </c>
      <c r="D872" s="13" t="s">
        <v>338</v>
      </c>
      <c r="E872" s="13">
        <v>23.02</v>
      </c>
      <c r="F872" s="13" t="s">
        <v>35</v>
      </c>
      <c r="G872" s="13">
        <f>WEEKDAY(index!$A872,2)</f>
        <v>3</v>
      </c>
      <c r="H872" s="13">
        <f>HOUR(index!$B872)</f>
        <v>16</v>
      </c>
      <c r="I872" s="14">
        <f>MONTH(index!$A872)</f>
        <v>6</v>
      </c>
    </row>
    <row r="873" spans="1:9" x14ac:dyDescent="0.25">
      <c r="A873" s="15">
        <v>45469</v>
      </c>
      <c r="B873" s="16">
        <v>45469.690296377317</v>
      </c>
      <c r="C873" s="17" t="s">
        <v>3</v>
      </c>
      <c r="D873" s="17" t="s">
        <v>339</v>
      </c>
      <c r="E873" s="17">
        <v>27.92</v>
      </c>
      <c r="F873" s="17" t="s">
        <v>11</v>
      </c>
      <c r="G873" s="17">
        <f>WEEKDAY(index!$A873,2)</f>
        <v>3</v>
      </c>
      <c r="H873" s="17">
        <f>HOUR(index!$B873)</f>
        <v>16</v>
      </c>
      <c r="I873" s="18">
        <f>MONTH(index!$A873)</f>
        <v>6</v>
      </c>
    </row>
    <row r="874" spans="1:9" x14ac:dyDescent="0.25">
      <c r="A874" s="11">
        <v>45469</v>
      </c>
      <c r="B874" s="12">
        <v>45469.890200185182</v>
      </c>
      <c r="C874" s="13" t="s">
        <v>3</v>
      </c>
      <c r="D874" s="13" t="s">
        <v>19</v>
      </c>
      <c r="E874" s="13">
        <v>37.72</v>
      </c>
      <c r="F874" s="13" t="s">
        <v>7</v>
      </c>
      <c r="G874" s="13">
        <f>WEEKDAY(index!$A874,2)</f>
        <v>3</v>
      </c>
      <c r="H874" s="13">
        <f>HOUR(index!$B874)</f>
        <v>21</v>
      </c>
      <c r="I874" s="14">
        <f>MONTH(index!$A874)</f>
        <v>6</v>
      </c>
    </row>
    <row r="875" spans="1:9" x14ac:dyDescent="0.25">
      <c r="A875" s="15">
        <v>45469</v>
      </c>
      <c r="B875" s="16">
        <v>45469.893759340281</v>
      </c>
      <c r="C875" s="17" t="s">
        <v>3</v>
      </c>
      <c r="D875" s="17" t="s">
        <v>19</v>
      </c>
      <c r="E875" s="17">
        <v>37.72</v>
      </c>
      <c r="F875" s="17" t="s">
        <v>43</v>
      </c>
      <c r="G875" s="17">
        <f>WEEKDAY(index!$A875,2)</f>
        <v>3</v>
      </c>
      <c r="H875" s="17">
        <f>HOUR(index!$B875)</f>
        <v>21</v>
      </c>
      <c r="I875" s="18">
        <f>MONTH(index!$A875)</f>
        <v>6</v>
      </c>
    </row>
    <row r="876" spans="1:9" x14ac:dyDescent="0.25">
      <c r="A876" s="11">
        <v>45469</v>
      </c>
      <c r="B876" s="12">
        <v>45469.894613032404</v>
      </c>
      <c r="C876" s="13" t="s">
        <v>3</v>
      </c>
      <c r="D876" s="13" t="s">
        <v>220</v>
      </c>
      <c r="E876" s="13">
        <v>32.82</v>
      </c>
      <c r="F876" s="13" t="s">
        <v>14</v>
      </c>
      <c r="G876" s="13">
        <f>WEEKDAY(index!$A876,2)</f>
        <v>3</v>
      </c>
      <c r="H876" s="13">
        <f>HOUR(index!$B876)</f>
        <v>21</v>
      </c>
      <c r="I876" s="14">
        <f>MONTH(index!$A876)</f>
        <v>6</v>
      </c>
    </row>
    <row r="877" spans="1:9" x14ac:dyDescent="0.25">
      <c r="A877" s="15">
        <v>45470</v>
      </c>
      <c r="B877" s="16">
        <v>45470.385916354164</v>
      </c>
      <c r="C877" s="17" t="s">
        <v>3</v>
      </c>
      <c r="D877" s="17" t="s">
        <v>340</v>
      </c>
      <c r="E877" s="17">
        <v>32.82</v>
      </c>
      <c r="F877" s="17" t="s">
        <v>14</v>
      </c>
      <c r="G877" s="17">
        <f>WEEKDAY(index!$A877,2)</f>
        <v>4</v>
      </c>
      <c r="H877" s="17">
        <f>HOUR(index!$B877)</f>
        <v>9</v>
      </c>
      <c r="I877" s="18">
        <f>MONTH(index!$A877)</f>
        <v>6</v>
      </c>
    </row>
    <row r="878" spans="1:9" x14ac:dyDescent="0.25">
      <c r="A878" s="11">
        <v>45470</v>
      </c>
      <c r="B878" s="12">
        <v>45470.674861111111</v>
      </c>
      <c r="C878" s="13" t="s">
        <v>3</v>
      </c>
      <c r="D878" s="13" t="s">
        <v>341</v>
      </c>
      <c r="E878" s="13">
        <v>27.92</v>
      </c>
      <c r="F878" s="13" t="s">
        <v>28</v>
      </c>
      <c r="G878" s="13">
        <f>WEEKDAY(index!$A878,2)</f>
        <v>4</v>
      </c>
      <c r="H878" s="13">
        <f>HOUR(index!$B878)</f>
        <v>16</v>
      </c>
      <c r="I878" s="14">
        <f>MONTH(index!$A878)</f>
        <v>6</v>
      </c>
    </row>
    <row r="879" spans="1:9" x14ac:dyDescent="0.25">
      <c r="A879" s="15">
        <v>45470</v>
      </c>
      <c r="B879" s="16">
        <v>45470.905594583332</v>
      </c>
      <c r="C879" s="17" t="s">
        <v>3</v>
      </c>
      <c r="D879" s="17" t="s">
        <v>342</v>
      </c>
      <c r="E879" s="17">
        <v>32.82</v>
      </c>
      <c r="F879" s="17" t="s">
        <v>14</v>
      </c>
      <c r="G879" s="17">
        <f>WEEKDAY(index!$A879,2)</f>
        <v>4</v>
      </c>
      <c r="H879" s="17">
        <f>HOUR(index!$B879)</f>
        <v>21</v>
      </c>
      <c r="I879" s="18">
        <f>MONTH(index!$A879)</f>
        <v>6</v>
      </c>
    </row>
    <row r="880" spans="1:9" x14ac:dyDescent="0.25">
      <c r="A880" s="11">
        <v>45470</v>
      </c>
      <c r="B880" s="12">
        <v>45470.910088159719</v>
      </c>
      <c r="C880" s="13" t="s">
        <v>3</v>
      </c>
      <c r="D880" s="13" t="s">
        <v>343</v>
      </c>
      <c r="E880" s="13">
        <v>37.72</v>
      </c>
      <c r="F880" s="13" t="s">
        <v>43</v>
      </c>
      <c r="G880" s="13">
        <f>WEEKDAY(index!$A880,2)</f>
        <v>4</v>
      </c>
      <c r="H880" s="13">
        <f>HOUR(index!$B880)</f>
        <v>21</v>
      </c>
      <c r="I880" s="14">
        <f>MONTH(index!$A880)</f>
        <v>6</v>
      </c>
    </row>
    <row r="881" spans="1:9" x14ac:dyDescent="0.25">
      <c r="A881" s="15">
        <v>45471</v>
      </c>
      <c r="B881" s="16">
        <v>45471.339294490739</v>
      </c>
      <c r="C881" s="17" t="s">
        <v>3</v>
      </c>
      <c r="D881" s="17" t="s">
        <v>155</v>
      </c>
      <c r="E881" s="17">
        <v>27.92</v>
      </c>
      <c r="F881" s="17" t="s">
        <v>28</v>
      </c>
      <c r="G881" s="17">
        <f>WEEKDAY(index!$A881,2)</f>
        <v>5</v>
      </c>
      <c r="H881" s="17">
        <f>HOUR(index!$B881)</f>
        <v>8</v>
      </c>
      <c r="I881" s="18">
        <f>MONTH(index!$A881)</f>
        <v>6</v>
      </c>
    </row>
    <row r="882" spans="1:9" x14ac:dyDescent="0.25">
      <c r="A882" s="11">
        <v>45471</v>
      </c>
      <c r="B882" s="12">
        <v>45471.744374918984</v>
      </c>
      <c r="C882" s="13" t="s">
        <v>3</v>
      </c>
      <c r="D882" s="13" t="s">
        <v>288</v>
      </c>
      <c r="E882" s="13">
        <v>23.02</v>
      </c>
      <c r="F882" s="13" t="s">
        <v>35</v>
      </c>
      <c r="G882" s="13">
        <f>WEEKDAY(index!$A882,2)</f>
        <v>5</v>
      </c>
      <c r="H882" s="13">
        <f>HOUR(index!$B882)</f>
        <v>17</v>
      </c>
      <c r="I882" s="14">
        <f>MONTH(index!$A882)</f>
        <v>6</v>
      </c>
    </row>
    <row r="883" spans="1:9" x14ac:dyDescent="0.25">
      <c r="A883" s="15">
        <v>45471</v>
      </c>
      <c r="B883" s="16">
        <v>45471.910363136572</v>
      </c>
      <c r="C883" s="17" t="s">
        <v>3</v>
      </c>
      <c r="D883" s="17" t="s">
        <v>344</v>
      </c>
      <c r="E883" s="17">
        <v>32.82</v>
      </c>
      <c r="F883" s="17" t="s">
        <v>14</v>
      </c>
      <c r="G883" s="17">
        <f>WEEKDAY(index!$A883,2)</f>
        <v>5</v>
      </c>
      <c r="H883" s="17">
        <f>HOUR(index!$B883)</f>
        <v>21</v>
      </c>
      <c r="I883" s="18">
        <f>MONTH(index!$A883)</f>
        <v>6</v>
      </c>
    </row>
    <row r="884" spans="1:9" x14ac:dyDescent="0.25">
      <c r="A884" s="11">
        <v>45471</v>
      </c>
      <c r="B884" s="12">
        <v>45471.911132719906</v>
      </c>
      <c r="C884" s="13" t="s">
        <v>3</v>
      </c>
      <c r="D884" s="13" t="s">
        <v>345</v>
      </c>
      <c r="E884" s="13">
        <v>37.72</v>
      </c>
      <c r="F884" s="13" t="s">
        <v>7</v>
      </c>
      <c r="G884" s="13">
        <f>WEEKDAY(index!$A884,2)</f>
        <v>5</v>
      </c>
      <c r="H884" s="13">
        <f>HOUR(index!$B884)</f>
        <v>21</v>
      </c>
      <c r="I884" s="14">
        <f>MONTH(index!$A884)</f>
        <v>6</v>
      </c>
    </row>
    <row r="885" spans="1:9" x14ac:dyDescent="0.25">
      <c r="A885" s="15">
        <v>45471</v>
      </c>
      <c r="B885" s="16">
        <v>45471.936342314817</v>
      </c>
      <c r="C885" s="17" t="s">
        <v>3</v>
      </c>
      <c r="D885" s="17" t="s">
        <v>346</v>
      </c>
      <c r="E885" s="17">
        <v>37.72</v>
      </c>
      <c r="F885" s="17" t="s">
        <v>43</v>
      </c>
      <c r="G885" s="17">
        <f>WEEKDAY(index!$A885,2)</f>
        <v>5</v>
      </c>
      <c r="H885" s="17">
        <f>HOUR(index!$B885)</f>
        <v>22</v>
      </c>
      <c r="I885" s="18">
        <f>MONTH(index!$A885)</f>
        <v>6</v>
      </c>
    </row>
    <row r="886" spans="1:9" x14ac:dyDescent="0.25">
      <c r="A886" s="11">
        <v>45472</v>
      </c>
      <c r="B886" s="12">
        <v>45472.407758148147</v>
      </c>
      <c r="C886" s="13" t="s">
        <v>3</v>
      </c>
      <c r="D886" s="13" t="s">
        <v>111</v>
      </c>
      <c r="E886" s="13">
        <v>32.82</v>
      </c>
      <c r="F886" s="13" t="s">
        <v>14</v>
      </c>
      <c r="G886" s="13">
        <f>WEEKDAY(index!$A886,2)</f>
        <v>6</v>
      </c>
      <c r="H886" s="13">
        <f>HOUR(index!$B886)</f>
        <v>9</v>
      </c>
      <c r="I886" s="14">
        <f>MONTH(index!$A886)</f>
        <v>6</v>
      </c>
    </row>
    <row r="887" spans="1:9" x14ac:dyDescent="0.25">
      <c r="A887" s="15">
        <v>45472</v>
      </c>
      <c r="B887" s="16">
        <v>45472.486337754628</v>
      </c>
      <c r="C887" s="17" t="s">
        <v>3</v>
      </c>
      <c r="D887" s="17" t="s">
        <v>347</v>
      </c>
      <c r="E887" s="17">
        <v>32.82</v>
      </c>
      <c r="F887" s="17" t="s">
        <v>14</v>
      </c>
      <c r="G887" s="17">
        <f>WEEKDAY(index!$A887,2)</f>
        <v>6</v>
      </c>
      <c r="H887" s="17">
        <f>HOUR(index!$B887)</f>
        <v>11</v>
      </c>
      <c r="I887" s="18">
        <f>MONTH(index!$A887)</f>
        <v>6</v>
      </c>
    </row>
    <row r="888" spans="1:9" x14ac:dyDescent="0.25">
      <c r="A888" s="11">
        <v>45472</v>
      </c>
      <c r="B888" s="12">
        <v>45472.487113530093</v>
      </c>
      <c r="C888" s="13" t="s">
        <v>3</v>
      </c>
      <c r="D888" s="13" t="s">
        <v>347</v>
      </c>
      <c r="E888" s="13">
        <v>32.82</v>
      </c>
      <c r="F888" s="13" t="s">
        <v>14</v>
      </c>
      <c r="G888" s="13">
        <f>WEEKDAY(index!$A888,2)</f>
        <v>6</v>
      </c>
      <c r="H888" s="13">
        <f>HOUR(index!$B888)</f>
        <v>11</v>
      </c>
      <c r="I888" s="14">
        <f>MONTH(index!$A888)</f>
        <v>6</v>
      </c>
    </row>
    <row r="889" spans="1:9" x14ac:dyDescent="0.25">
      <c r="A889" s="15">
        <v>45472</v>
      </c>
      <c r="B889" s="16">
        <v>45472.521115254633</v>
      </c>
      <c r="C889" s="17" t="s">
        <v>3</v>
      </c>
      <c r="D889" s="17" t="s">
        <v>348</v>
      </c>
      <c r="E889" s="17">
        <v>37.72</v>
      </c>
      <c r="F889" s="17" t="s">
        <v>43</v>
      </c>
      <c r="G889" s="17">
        <f>WEEKDAY(index!$A889,2)</f>
        <v>6</v>
      </c>
      <c r="H889" s="17">
        <f>HOUR(index!$B889)</f>
        <v>12</v>
      </c>
      <c r="I889" s="18">
        <f>MONTH(index!$A889)</f>
        <v>6</v>
      </c>
    </row>
    <row r="890" spans="1:9" x14ac:dyDescent="0.25">
      <c r="A890" s="11">
        <v>45472</v>
      </c>
      <c r="B890" s="12">
        <v>45472.522020625001</v>
      </c>
      <c r="C890" s="13" t="s">
        <v>3</v>
      </c>
      <c r="D890" s="13" t="s">
        <v>348</v>
      </c>
      <c r="E890" s="13">
        <v>37.72</v>
      </c>
      <c r="F890" s="13" t="s">
        <v>43</v>
      </c>
      <c r="G890" s="13">
        <f>WEEKDAY(index!$A890,2)</f>
        <v>6</v>
      </c>
      <c r="H890" s="13">
        <f>HOUR(index!$B890)</f>
        <v>12</v>
      </c>
      <c r="I890" s="14">
        <f>MONTH(index!$A890)</f>
        <v>6</v>
      </c>
    </row>
    <row r="891" spans="1:9" x14ac:dyDescent="0.25">
      <c r="A891" s="15">
        <v>45472</v>
      </c>
      <c r="B891" s="16">
        <v>45472.724809988424</v>
      </c>
      <c r="C891" s="17" t="s">
        <v>3</v>
      </c>
      <c r="D891" s="17" t="s">
        <v>349</v>
      </c>
      <c r="E891" s="17">
        <v>37.72</v>
      </c>
      <c r="F891" s="17" t="s">
        <v>43</v>
      </c>
      <c r="G891" s="17">
        <f>WEEKDAY(index!$A891,2)</f>
        <v>6</v>
      </c>
      <c r="H891" s="17">
        <f>HOUR(index!$B891)</f>
        <v>17</v>
      </c>
      <c r="I891" s="18">
        <f>MONTH(index!$A891)</f>
        <v>6</v>
      </c>
    </row>
    <row r="892" spans="1:9" x14ac:dyDescent="0.25">
      <c r="A892" s="11">
        <v>45472</v>
      </c>
      <c r="B892" s="12">
        <v>45472.725606215281</v>
      </c>
      <c r="C892" s="13" t="s">
        <v>3</v>
      </c>
      <c r="D892" s="13" t="s">
        <v>349</v>
      </c>
      <c r="E892" s="13">
        <v>37.72</v>
      </c>
      <c r="F892" s="13" t="s">
        <v>9</v>
      </c>
      <c r="G892" s="13">
        <f>WEEKDAY(index!$A892,2)</f>
        <v>6</v>
      </c>
      <c r="H892" s="13">
        <f>HOUR(index!$B892)</f>
        <v>17</v>
      </c>
      <c r="I892" s="14">
        <f>MONTH(index!$A892)</f>
        <v>6</v>
      </c>
    </row>
    <row r="893" spans="1:9" x14ac:dyDescent="0.25">
      <c r="A893" s="15">
        <v>45472</v>
      </c>
      <c r="B893" s="16">
        <v>45472.894009826392</v>
      </c>
      <c r="C893" s="17" t="s">
        <v>3</v>
      </c>
      <c r="D893" s="17" t="s">
        <v>19</v>
      </c>
      <c r="E893" s="17">
        <v>37.72</v>
      </c>
      <c r="F893" s="17" t="s">
        <v>7</v>
      </c>
      <c r="G893" s="17">
        <f>WEEKDAY(index!$A893,2)</f>
        <v>6</v>
      </c>
      <c r="H893" s="17">
        <f>HOUR(index!$B893)</f>
        <v>21</v>
      </c>
      <c r="I893" s="18">
        <f>MONTH(index!$A893)</f>
        <v>6</v>
      </c>
    </row>
    <row r="894" spans="1:9" x14ac:dyDescent="0.25">
      <c r="A894" s="11">
        <v>45473</v>
      </c>
      <c r="B894" s="12">
        <v>45473.43622502315</v>
      </c>
      <c r="C894" s="13" t="s">
        <v>3</v>
      </c>
      <c r="D894" s="13" t="s">
        <v>350</v>
      </c>
      <c r="E894" s="13">
        <v>37.72</v>
      </c>
      <c r="F894" s="13" t="s">
        <v>7</v>
      </c>
      <c r="G894" s="13">
        <f>WEEKDAY(index!$A894,2)</f>
        <v>7</v>
      </c>
      <c r="H894" s="13">
        <f>HOUR(index!$B894)</f>
        <v>10</v>
      </c>
      <c r="I894" s="14">
        <f>MONTH(index!$A894)</f>
        <v>6</v>
      </c>
    </row>
    <row r="895" spans="1:9" x14ac:dyDescent="0.25">
      <c r="A895" s="15">
        <v>45473</v>
      </c>
      <c r="B895" s="16">
        <v>45473.545724768519</v>
      </c>
      <c r="C895" s="17" t="s">
        <v>3</v>
      </c>
      <c r="D895" s="17" t="s">
        <v>351</v>
      </c>
      <c r="E895" s="17">
        <v>23.02</v>
      </c>
      <c r="F895" s="17" t="s">
        <v>35</v>
      </c>
      <c r="G895" s="17">
        <f>WEEKDAY(index!$A895,2)</f>
        <v>7</v>
      </c>
      <c r="H895" s="17">
        <f>HOUR(index!$B895)</f>
        <v>13</v>
      </c>
      <c r="I895" s="18">
        <f>MONTH(index!$A895)</f>
        <v>6</v>
      </c>
    </row>
    <row r="896" spans="1:9" x14ac:dyDescent="0.25">
      <c r="A896" s="11">
        <v>45473</v>
      </c>
      <c r="B896" s="12">
        <v>45473.7046490625</v>
      </c>
      <c r="C896" s="13" t="s">
        <v>3</v>
      </c>
      <c r="D896" s="13" t="s">
        <v>19</v>
      </c>
      <c r="E896" s="13">
        <v>37.72</v>
      </c>
      <c r="F896" s="13" t="s">
        <v>9</v>
      </c>
      <c r="G896" s="13">
        <f>WEEKDAY(index!$A896,2)</f>
        <v>7</v>
      </c>
      <c r="H896" s="13">
        <f>HOUR(index!$B896)</f>
        <v>16</v>
      </c>
      <c r="I896" s="14">
        <f>MONTH(index!$A896)</f>
        <v>6</v>
      </c>
    </row>
    <row r="897" spans="1:9" x14ac:dyDescent="0.25">
      <c r="A897" s="4">
        <v>45473</v>
      </c>
      <c r="B897" s="5">
        <v>45473.877890578704</v>
      </c>
      <c r="C897" s="6" t="s">
        <v>3</v>
      </c>
      <c r="D897" s="6" t="s">
        <v>111</v>
      </c>
      <c r="E897" s="6">
        <v>32.82</v>
      </c>
      <c r="F897" s="6" t="s">
        <v>14</v>
      </c>
      <c r="G897" s="6">
        <f>WEEKDAY(index!$A897,2)</f>
        <v>7</v>
      </c>
      <c r="H897" s="6">
        <f>HOUR(index!$B897)</f>
        <v>21</v>
      </c>
      <c r="I897" s="7">
        <f>MONTH(index!$A897)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5"/>
  <sheetViews>
    <sheetView zoomScale="106" zoomScaleNormal="106" workbookViewId="0">
      <selection activeCell="F15" sqref="F15"/>
    </sheetView>
  </sheetViews>
  <sheetFormatPr defaultRowHeight="15" x14ac:dyDescent="0.25"/>
  <cols>
    <col min="1" max="1" width="17.85546875" bestFit="1" customWidth="1"/>
  </cols>
  <sheetData>
    <row r="5" spans="1:5" x14ac:dyDescent="0.25">
      <c r="A5" t="s">
        <v>352</v>
      </c>
    </row>
    <row r="7" spans="1:5" x14ac:dyDescent="0.25">
      <c r="A7" t="s">
        <v>353</v>
      </c>
    </row>
    <row r="8" spans="1:5" x14ac:dyDescent="0.25">
      <c r="A8" t="s">
        <v>354</v>
      </c>
    </row>
    <row r="9" spans="1:5" x14ac:dyDescent="0.25">
      <c r="A9" t="s">
        <v>366</v>
      </c>
    </row>
    <row r="10" spans="1:5" x14ac:dyDescent="0.25">
      <c r="A10" t="s">
        <v>355</v>
      </c>
    </row>
    <row r="11" spans="1:5" x14ac:dyDescent="0.25">
      <c r="A11" t="s">
        <v>356</v>
      </c>
      <c r="B11" t="s">
        <v>389</v>
      </c>
      <c r="C11" t="s">
        <v>390</v>
      </c>
      <c r="D11" t="s">
        <v>388</v>
      </c>
      <c r="E11" t="s">
        <v>387</v>
      </c>
    </row>
    <row r="12" spans="1:5" x14ac:dyDescent="0.25">
      <c r="A12" t="s">
        <v>357</v>
      </c>
    </row>
    <row r="13" spans="1:5" x14ac:dyDescent="0.25">
      <c r="A13" t="s">
        <v>358</v>
      </c>
    </row>
    <row r="14" spans="1:5" x14ac:dyDescent="0.25">
      <c r="A14" t="s">
        <v>359</v>
      </c>
    </row>
    <row r="15" spans="1:5" x14ac:dyDescent="0.25">
      <c r="A15" t="s">
        <v>360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5"/>
  <sheetViews>
    <sheetView tabSelected="1" topLeftCell="O1" workbookViewId="0">
      <selection activeCell="U3" sqref="U3"/>
    </sheetView>
  </sheetViews>
  <sheetFormatPr defaultRowHeight="15" x14ac:dyDescent="0.25"/>
  <cols>
    <col min="1" max="1" width="13.140625" customWidth="1"/>
    <col min="2" max="2" width="18.140625" customWidth="1"/>
    <col min="3" max="3" width="18.140625" bestFit="1" customWidth="1"/>
    <col min="4" max="4" width="19.5703125" customWidth="1"/>
    <col min="5" max="5" width="13.85546875" customWidth="1"/>
    <col min="7" max="7" width="13.140625" customWidth="1"/>
    <col min="8" max="8" width="13.85546875" customWidth="1"/>
    <col min="11" max="11" width="13.140625" customWidth="1"/>
    <col min="12" max="12" width="18" customWidth="1"/>
    <col min="20" max="20" width="21" bestFit="1" customWidth="1"/>
  </cols>
  <sheetData>
    <row r="1" spans="1:20" x14ac:dyDescent="0.25">
      <c r="A1" t="s">
        <v>378</v>
      </c>
      <c r="D1" t="s">
        <v>379</v>
      </c>
      <c r="E1" t="s">
        <v>380</v>
      </c>
      <c r="G1" t="s">
        <v>381</v>
      </c>
    </row>
    <row r="2" spans="1:20" x14ac:dyDescent="0.25">
      <c r="G2" s="1" t="s">
        <v>361</v>
      </c>
      <c r="H2" t="s">
        <v>382</v>
      </c>
      <c r="T2" s="41" t="s">
        <v>6</v>
      </c>
    </row>
    <row r="3" spans="1:20" x14ac:dyDescent="0.25">
      <c r="A3" s="1" t="s">
        <v>361</v>
      </c>
      <c r="B3" t="s">
        <v>363</v>
      </c>
      <c r="D3" s="1" t="s">
        <v>361</v>
      </c>
      <c r="E3" t="s">
        <v>363</v>
      </c>
      <c r="G3" s="2" t="s">
        <v>14</v>
      </c>
      <c r="H3" s="3">
        <v>203</v>
      </c>
      <c r="M3" t="s">
        <v>402</v>
      </c>
      <c r="O3" t="s">
        <v>403</v>
      </c>
      <c r="Q3" t="s">
        <v>404</v>
      </c>
      <c r="T3" s="25" t="s">
        <v>8</v>
      </c>
    </row>
    <row r="4" spans="1:20" x14ac:dyDescent="0.25">
      <c r="A4" s="2" t="s">
        <v>14</v>
      </c>
      <c r="B4" s="3">
        <v>6738.1399999999849</v>
      </c>
      <c r="D4" s="2" t="s">
        <v>14</v>
      </c>
      <c r="E4" s="3">
        <v>6738.1399999999849</v>
      </c>
      <c r="G4" s="2" t="s">
        <v>43</v>
      </c>
      <c r="H4" s="3">
        <v>164</v>
      </c>
      <c r="N4" s="27"/>
      <c r="O4" s="28"/>
      <c r="P4" s="29"/>
      <c r="T4" s="25" t="s">
        <v>10</v>
      </c>
    </row>
    <row r="5" spans="1:20" x14ac:dyDescent="0.25">
      <c r="A5" s="2" t="s">
        <v>43</v>
      </c>
      <c r="B5" s="3">
        <v>6253.5000000000055</v>
      </c>
      <c r="D5" s="2" t="s">
        <v>43</v>
      </c>
      <c r="E5" s="3">
        <v>6253.5000000000055</v>
      </c>
      <c r="G5" s="2" t="s">
        <v>7</v>
      </c>
      <c r="H5" s="3">
        <v>187</v>
      </c>
      <c r="N5" s="30"/>
      <c r="O5" s="31"/>
      <c r="P5" s="32"/>
      <c r="T5" s="25" t="s">
        <v>12</v>
      </c>
    </row>
    <row r="6" spans="1:20" x14ac:dyDescent="0.25">
      <c r="A6" s="2" t="s">
        <v>7</v>
      </c>
      <c r="B6" s="3">
        <v>7151.6200000000117</v>
      </c>
      <c r="D6" s="2" t="s">
        <v>7</v>
      </c>
      <c r="E6" s="3">
        <v>7151.6200000000117</v>
      </c>
      <c r="G6" s="2" t="s">
        <v>362</v>
      </c>
      <c r="H6" s="3">
        <v>554</v>
      </c>
      <c r="N6" s="30"/>
      <c r="O6" s="31"/>
      <c r="P6" s="32"/>
      <c r="T6" s="25" t="s">
        <v>13</v>
      </c>
    </row>
    <row r="7" spans="1:20" x14ac:dyDescent="0.25">
      <c r="A7" s="2" t="s">
        <v>362</v>
      </c>
      <c r="B7" s="3">
        <v>20143.260000000049</v>
      </c>
      <c r="D7" s="2" t="s">
        <v>362</v>
      </c>
      <c r="E7" s="3">
        <v>20143.260000000002</v>
      </c>
      <c r="N7" s="30"/>
      <c r="O7" s="31"/>
      <c r="P7" s="32"/>
      <c r="T7" s="25" t="s">
        <v>15</v>
      </c>
    </row>
    <row r="8" spans="1:20" x14ac:dyDescent="0.25">
      <c r="A8" s="2" t="s">
        <v>383</v>
      </c>
      <c r="D8" t="s">
        <v>385</v>
      </c>
      <c r="G8" s="2" t="s">
        <v>391</v>
      </c>
      <c r="N8" s="30"/>
      <c r="O8" s="31"/>
      <c r="P8" s="32"/>
      <c r="T8" s="25" t="s">
        <v>16</v>
      </c>
    </row>
    <row r="9" spans="1:20" x14ac:dyDescent="0.25">
      <c r="A9" s="1" t="s">
        <v>361</v>
      </c>
      <c r="B9" t="s">
        <v>384</v>
      </c>
      <c r="D9" s="1" t="s">
        <v>361</v>
      </c>
      <c r="E9" t="s">
        <v>386</v>
      </c>
      <c r="G9" s="27"/>
      <c r="H9" s="28"/>
      <c r="I9" s="29"/>
      <c r="N9" s="30"/>
      <c r="O9" s="31"/>
      <c r="P9" s="32"/>
      <c r="T9" s="25" t="s">
        <v>17</v>
      </c>
    </row>
    <row r="10" spans="1:20" x14ac:dyDescent="0.25">
      <c r="A10" s="2" t="s">
        <v>3</v>
      </c>
      <c r="B10" s="3">
        <v>807</v>
      </c>
      <c r="D10" s="36">
        <v>45432</v>
      </c>
      <c r="E10" s="3">
        <v>17</v>
      </c>
      <c r="G10" s="30"/>
      <c r="H10" s="31"/>
      <c r="I10" s="32"/>
      <c r="K10" t="s">
        <v>400</v>
      </c>
      <c r="N10" s="30"/>
      <c r="O10" s="31"/>
      <c r="P10" s="32"/>
      <c r="T10" s="25" t="s">
        <v>19</v>
      </c>
    </row>
    <row r="11" spans="1:20" x14ac:dyDescent="0.25">
      <c r="A11" s="2" t="s">
        <v>21</v>
      </c>
      <c r="B11" s="3">
        <v>89</v>
      </c>
      <c r="D11" s="36" t="s">
        <v>362</v>
      </c>
      <c r="E11" s="3">
        <v>17</v>
      </c>
      <c r="G11" s="30"/>
      <c r="H11" s="31"/>
      <c r="I11" s="32"/>
      <c r="K11" s="1" t="s">
        <v>361</v>
      </c>
      <c r="L11" t="s">
        <v>365</v>
      </c>
      <c r="N11" s="30"/>
      <c r="O11" s="31"/>
      <c r="P11" s="32"/>
      <c r="T11" s="25" t="s">
        <v>20</v>
      </c>
    </row>
    <row r="12" spans="1:20" x14ac:dyDescent="0.25">
      <c r="A12" s="2" t="s">
        <v>362</v>
      </c>
      <c r="B12" s="3">
        <v>896</v>
      </c>
      <c r="G12" s="30"/>
      <c r="H12" s="31"/>
      <c r="I12" s="32"/>
      <c r="K12" s="2" t="s">
        <v>18</v>
      </c>
      <c r="L12" s="3">
        <v>38.280000000000008</v>
      </c>
      <c r="N12" s="30"/>
      <c r="O12" s="31"/>
      <c r="P12" s="32"/>
      <c r="T12" s="25" t="s">
        <v>22</v>
      </c>
    </row>
    <row r="13" spans="1:20" x14ac:dyDescent="0.25">
      <c r="D13" s="1" t="s">
        <v>361</v>
      </c>
      <c r="E13" t="s">
        <v>399</v>
      </c>
      <c r="G13" s="30"/>
      <c r="H13" s="31"/>
      <c r="I13" s="32"/>
      <c r="K13" s="2" t="s">
        <v>9</v>
      </c>
      <c r="L13" s="3">
        <v>38.193103448275878</v>
      </c>
      <c r="N13" s="30"/>
      <c r="O13" s="31"/>
      <c r="P13" s="32"/>
      <c r="T13" s="25" t="s">
        <v>23</v>
      </c>
    </row>
    <row r="14" spans="1:20" x14ac:dyDescent="0.25">
      <c r="D14" s="2">
        <v>1</v>
      </c>
      <c r="E14" s="3">
        <v>15.175438596491228</v>
      </c>
      <c r="G14" s="30"/>
      <c r="H14" s="31"/>
      <c r="I14" s="32"/>
      <c r="K14" s="2" t="s">
        <v>7</v>
      </c>
      <c r="L14" s="3">
        <v>38.098157894736801</v>
      </c>
      <c r="N14" s="30"/>
      <c r="O14" s="31"/>
      <c r="P14" s="32"/>
      <c r="T14" s="25" t="s">
        <v>24</v>
      </c>
    </row>
    <row r="15" spans="1:20" x14ac:dyDescent="0.25">
      <c r="D15" s="2">
        <v>2</v>
      </c>
      <c r="E15" s="3">
        <v>14.342105263157896</v>
      </c>
      <c r="G15" s="30"/>
      <c r="H15" s="31"/>
      <c r="I15" s="32"/>
      <c r="K15" s="2" t="s">
        <v>362</v>
      </c>
      <c r="L15" s="3">
        <v>38.134107142857076</v>
      </c>
      <c r="N15" s="30"/>
      <c r="O15" s="31"/>
      <c r="P15" s="32"/>
      <c r="T15" s="25" t="s">
        <v>25</v>
      </c>
    </row>
    <row r="16" spans="1:20" x14ac:dyDescent="0.25">
      <c r="D16" s="2">
        <v>3</v>
      </c>
      <c r="E16" s="3">
        <v>15.840909090909092</v>
      </c>
      <c r="G16" s="30"/>
      <c r="H16" s="31"/>
      <c r="I16" s="32"/>
      <c r="N16" s="30"/>
      <c r="O16" s="31"/>
      <c r="P16" s="32"/>
      <c r="T16" s="25" t="s">
        <v>26</v>
      </c>
    </row>
    <row r="17" spans="4:20" x14ac:dyDescent="0.25">
      <c r="D17" s="2">
        <v>4</v>
      </c>
      <c r="E17" s="3">
        <v>14.23404255319149</v>
      </c>
      <c r="G17" s="30"/>
      <c r="H17" s="31"/>
      <c r="I17" s="32"/>
      <c r="K17" s="2" t="s">
        <v>383</v>
      </c>
      <c r="N17" s="30"/>
      <c r="O17" s="31"/>
      <c r="P17" s="32"/>
      <c r="T17" s="25" t="s">
        <v>27</v>
      </c>
    </row>
    <row r="18" spans="4:20" x14ac:dyDescent="0.25">
      <c r="D18" s="2">
        <v>5</v>
      </c>
      <c r="E18" s="3">
        <v>14.436363636363636</v>
      </c>
      <c r="G18" s="30"/>
      <c r="H18" s="31"/>
      <c r="I18" s="32"/>
      <c r="K18" s="1" t="s">
        <v>361</v>
      </c>
      <c r="L18" t="s">
        <v>401</v>
      </c>
      <c r="N18" s="30"/>
      <c r="O18" s="31"/>
      <c r="P18" s="32"/>
      <c r="T18" s="25" t="s">
        <v>29</v>
      </c>
    </row>
    <row r="19" spans="4:20" x14ac:dyDescent="0.25">
      <c r="D19" s="2">
        <v>6</v>
      </c>
      <c r="E19" s="3">
        <v>14.745098039215685</v>
      </c>
      <c r="G19" s="30"/>
      <c r="H19" s="31"/>
      <c r="I19" s="32"/>
      <c r="K19" s="2" t="s">
        <v>3</v>
      </c>
      <c r="L19" s="3">
        <v>337</v>
      </c>
      <c r="N19" s="30"/>
      <c r="O19" s="31"/>
      <c r="P19" s="32"/>
      <c r="T19" s="25" t="s">
        <v>30</v>
      </c>
    </row>
    <row r="20" spans="4:20" x14ac:dyDescent="0.25">
      <c r="D20" s="2">
        <v>7</v>
      </c>
      <c r="E20" s="3">
        <v>13.6</v>
      </c>
      <c r="G20" s="30"/>
      <c r="H20" s="31"/>
      <c r="I20" s="32"/>
      <c r="K20" s="2" t="s">
        <v>21</v>
      </c>
      <c r="L20" s="3">
        <v>1</v>
      </c>
      <c r="N20" s="30"/>
      <c r="O20" s="31"/>
      <c r="P20" s="32"/>
      <c r="T20" s="25" t="s">
        <v>31</v>
      </c>
    </row>
    <row r="21" spans="4:20" x14ac:dyDescent="0.25">
      <c r="D21" s="2" t="s">
        <v>397</v>
      </c>
      <c r="E21" s="3" t="e">
        <v>#DIV/0!</v>
      </c>
      <c r="G21" s="30"/>
      <c r="H21" s="31"/>
      <c r="I21" s="32"/>
      <c r="K21" s="2" t="s">
        <v>362</v>
      </c>
      <c r="L21" s="3">
        <v>338</v>
      </c>
      <c r="N21" s="33"/>
      <c r="O21" s="34"/>
      <c r="P21" s="35"/>
      <c r="T21" s="25" t="s">
        <v>32</v>
      </c>
    </row>
    <row r="22" spans="4:20" x14ac:dyDescent="0.25">
      <c r="D22" s="2" t="s">
        <v>362</v>
      </c>
      <c r="E22" s="3">
        <v>14.640949554896142</v>
      </c>
      <c r="G22" s="30"/>
      <c r="H22" s="31"/>
      <c r="I22" s="32"/>
      <c r="T22" s="25" t="s">
        <v>33</v>
      </c>
    </row>
    <row r="23" spans="4:20" x14ac:dyDescent="0.25">
      <c r="G23" s="30"/>
      <c r="H23" s="31"/>
      <c r="I23" s="32"/>
      <c r="T23" s="25" t="s">
        <v>34</v>
      </c>
    </row>
    <row r="24" spans="4:20" x14ac:dyDescent="0.25">
      <c r="G24" s="30"/>
      <c r="H24" s="31"/>
      <c r="I24" s="32"/>
      <c r="T24" s="25" t="s">
        <v>36</v>
      </c>
    </row>
    <row r="25" spans="4:20" x14ac:dyDescent="0.25">
      <c r="G25" s="30"/>
      <c r="H25" s="31"/>
      <c r="I25" s="32"/>
      <c r="T25" s="25" t="s">
        <v>37</v>
      </c>
    </row>
    <row r="26" spans="4:20" x14ac:dyDescent="0.25">
      <c r="G26" s="33"/>
      <c r="H26" s="34"/>
      <c r="I26" s="35"/>
      <c r="T26" s="25" t="s">
        <v>38</v>
      </c>
    </row>
    <row r="27" spans="4:20" x14ac:dyDescent="0.25">
      <c r="G27" s="37"/>
      <c r="H27" s="3"/>
      <c r="T27" s="25" t="s">
        <v>39</v>
      </c>
    </row>
    <row r="28" spans="4:20" x14ac:dyDescent="0.25">
      <c r="G28" s="37"/>
      <c r="H28" s="3"/>
      <c r="T28" s="25" t="s">
        <v>40</v>
      </c>
    </row>
    <row r="29" spans="4:20" x14ac:dyDescent="0.25">
      <c r="G29" s="37"/>
      <c r="H29" s="3"/>
      <c r="T29" s="25" t="s">
        <v>41</v>
      </c>
    </row>
    <row r="30" spans="4:20" x14ac:dyDescent="0.25">
      <c r="G30" s="37"/>
      <c r="H30" s="3"/>
      <c r="T30" s="25" t="s">
        <v>42</v>
      </c>
    </row>
    <row r="31" spans="4:20" x14ac:dyDescent="0.25">
      <c r="G31" s="37"/>
      <c r="H31" s="3"/>
      <c r="T31" s="25" t="s">
        <v>44</v>
      </c>
    </row>
    <row r="32" spans="4:20" x14ac:dyDescent="0.25">
      <c r="G32" s="37"/>
      <c r="H32" s="3"/>
      <c r="T32" s="25" t="s">
        <v>45</v>
      </c>
    </row>
    <row r="33" spans="7:20" x14ac:dyDescent="0.25">
      <c r="G33" s="37"/>
      <c r="H33" s="3"/>
      <c r="T33" s="25" t="s">
        <v>46</v>
      </c>
    </row>
    <row r="34" spans="7:20" x14ac:dyDescent="0.25">
      <c r="G34" s="37"/>
      <c r="H34" s="3"/>
      <c r="T34" s="25" t="s">
        <v>47</v>
      </c>
    </row>
    <row r="35" spans="7:20" x14ac:dyDescent="0.25">
      <c r="G35" s="37"/>
      <c r="H35" s="3"/>
      <c r="T35" s="25" t="s">
        <v>48</v>
      </c>
    </row>
    <row r="36" spans="7:20" x14ac:dyDescent="0.25">
      <c r="G36" s="37"/>
      <c r="H36" s="3"/>
      <c r="T36" s="25" t="s">
        <v>49</v>
      </c>
    </row>
    <row r="37" spans="7:20" x14ac:dyDescent="0.25">
      <c r="G37" s="37"/>
      <c r="H37" s="3"/>
      <c r="T37" s="25" t="s">
        <v>50</v>
      </c>
    </row>
    <row r="38" spans="7:20" x14ac:dyDescent="0.25">
      <c r="G38" s="37"/>
      <c r="H38" s="3"/>
      <c r="T38" s="25" t="s">
        <v>51</v>
      </c>
    </row>
    <row r="39" spans="7:20" x14ac:dyDescent="0.25">
      <c r="G39" s="37"/>
      <c r="H39" s="3"/>
      <c r="T39" s="25" t="s">
        <v>52</v>
      </c>
    </row>
    <row r="40" spans="7:20" x14ac:dyDescent="0.25">
      <c r="G40" s="37"/>
      <c r="H40" s="3"/>
      <c r="T40" s="25" t="s">
        <v>53</v>
      </c>
    </row>
    <row r="41" spans="7:20" x14ac:dyDescent="0.25">
      <c r="G41" s="37"/>
      <c r="H41" s="3"/>
      <c r="T41" s="25" t="s">
        <v>54</v>
      </c>
    </row>
    <row r="42" spans="7:20" x14ac:dyDescent="0.25">
      <c r="G42" s="37"/>
      <c r="H42" s="3"/>
      <c r="T42" s="25" t="s">
        <v>55</v>
      </c>
    </row>
    <row r="43" spans="7:20" x14ac:dyDescent="0.25">
      <c r="G43" s="37"/>
      <c r="H43" s="3"/>
      <c r="T43" s="25" t="s">
        <v>56</v>
      </c>
    </row>
    <row r="44" spans="7:20" x14ac:dyDescent="0.25">
      <c r="G44" s="37"/>
      <c r="H44" s="3"/>
      <c r="T44" s="25" t="s">
        <v>57</v>
      </c>
    </row>
    <row r="45" spans="7:20" x14ac:dyDescent="0.25">
      <c r="G45" s="37"/>
      <c r="H45" s="3"/>
      <c r="T45" s="25" t="s">
        <v>58</v>
      </c>
    </row>
    <row r="46" spans="7:20" x14ac:dyDescent="0.25">
      <c r="G46" s="37"/>
      <c r="H46" s="3"/>
      <c r="T46" s="25" t="s">
        <v>59</v>
      </c>
    </row>
    <row r="47" spans="7:20" x14ac:dyDescent="0.25">
      <c r="G47" s="37"/>
      <c r="H47" s="3"/>
      <c r="T47" s="25" t="s">
        <v>60</v>
      </c>
    </row>
    <row r="48" spans="7:20" x14ac:dyDescent="0.25">
      <c r="G48" s="37"/>
      <c r="H48" s="3"/>
      <c r="T48" s="25" t="s">
        <v>61</v>
      </c>
    </row>
    <row r="49" spans="7:20" x14ac:dyDescent="0.25">
      <c r="G49" s="37"/>
      <c r="H49" s="3"/>
      <c r="T49" s="25" t="s">
        <v>62</v>
      </c>
    </row>
    <row r="50" spans="7:20" x14ac:dyDescent="0.25">
      <c r="G50" s="37"/>
      <c r="H50" s="3"/>
      <c r="T50" s="25" t="s">
        <v>63</v>
      </c>
    </row>
    <row r="51" spans="7:20" x14ac:dyDescent="0.25">
      <c r="G51" s="37"/>
      <c r="H51" s="3"/>
      <c r="T51" s="25" t="s">
        <v>64</v>
      </c>
    </row>
    <row r="52" spans="7:20" x14ac:dyDescent="0.25">
      <c r="G52" s="37"/>
      <c r="H52" s="3"/>
      <c r="T52" s="25" t="s">
        <v>65</v>
      </c>
    </row>
    <row r="53" spans="7:20" x14ac:dyDescent="0.25">
      <c r="G53" s="37"/>
      <c r="H53" s="3"/>
      <c r="T53" s="25" t="s">
        <v>66</v>
      </c>
    </row>
    <row r="54" spans="7:20" x14ac:dyDescent="0.25">
      <c r="G54" s="37"/>
      <c r="H54" s="3"/>
      <c r="T54" s="25" t="s">
        <v>67</v>
      </c>
    </row>
    <row r="55" spans="7:20" x14ac:dyDescent="0.25">
      <c r="G55" s="37"/>
      <c r="H55" s="3"/>
      <c r="T55" s="25" t="s">
        <v>68</v>
      </c>
    </row>
    <row r="56" spans="7:20" x14ac:dyDescent="0.25">
      <c r="G56" s="37"/>
      <c r="H56" s="3"/>
      <c r="T56" s="25" t="s">
        <v>69</v>
      </c>
    </row>
    <row r="57" spans="7:20" x14ac:dyDescent="0.25">
      <c r="G57" s="37"/>
      <c r="H57" s="3"/>
      <c r="T57" s="25" t="s">
        <v>70</v>
      </c>
    </row>
    <row r="58" spans="7:20" x14ac:dyDescent="0.25">
      <c r="G58" s="37"/>
      <c r="H58" s="3"/>
      <c r="T58" s="25" t="s">
        <v>71</v>
      </c>
    </row>
    <row r="59" spans="7:20" x14ac:dyDescent="0.25">
      <c r="G59" s="37"/>
      <c r="H59" s="3"/>
      <c r="T59" s="25" t="s">
        <v>72</v>
      </c>
    </row>
    <row r="60" spans="7:20" x14ac:dyDescent="0.25">
      <c r="G60" s="37"/>
      <c r="H60" s="3"/>
      <c r="T60" s="25" t="s">
        <v>73</v>
      </c>
    </row>
    <row r="61" spans="7:20" x14ac:dyDescent="0.25">
      <c r="G61" s="37"/>
      <c r="H61" s="3"/>
      <c r="T61" s="25" t="s">
        <v>74</v>
      </c>
    </row>
    <row r="62" spans="7:20" x14ac:dyDescent="0.25">
      <c r="G62" s="37"/>
      <c r="H62" s="3"/>
      <c r="T62" s="25" t="s">
        <v>75</v>
      </c>
    </row>
    <row r="63" spans="7:20" x14ac:dyDescent="0.25">
      <c r="G63" s="37"/>
      <c r="H63" s="3"/>
      <c r="T63" s="25" t="s">
        <v>76</v>
      </c>
    </row>
    <row r="64" spans="7:20" x14ac:dyDescent="0.25">
      <c r="G64" s="37"/>
      <c r="H64" s="3"/>
      <c r="T64" s="25" t="s">
        <v>77</v>
      </c>
    </row>
    <row r="65" spans="7:20" x14ac:dyDescent="0.25">
      <c r="G65" s="37"/>
      <c r="H65" s="3"/>
      <c r="T65" s="25" t="s">
        <v>78</v>
      </c>
    </row>
    <row r="66" spans="7:20" x14ac:dyDescent="0.25">
      <c r="G66" s="37"/>
      <c r="H66" s="3"/>
      <c r="T66" s="25" t="s">
        <v>79</v>
      </c>
    </row>
    <row r="67" spans="7:20" x14ac:dyDescent="0.25">
      <c r="G67" s="37"/>
      <c r="H67" s="3"/>
      <c r="T67" s="25" t="s">
        <v>80</v>
      </c>
    </row>
    <row r="68" spans="7:20" x14ac:dyDescent="0.25">
      <c r="G68" s="37"/>
      <c r="H68" s="3"/>
      <c r="T68" s="25" t="s">
        <v>81</v>
      </c>
    </row>
    <row r="69" spans="7:20" x14ac:dyDescent="0.25">
      <c r="G69" s="37"/>
      <c r="H69" s="3"/>
      <c r="T69" s="25" t="s">
        <v>82</v>
      </c>
    </row>
    <row r="70" spans="7:20" x14ac:dyDescent="0.25">
      <c r="G70" s="37"/>
      <c r="H70" s="3"/>
      <c r="T70" s="25" t="s">
        <v>83</v>
      </c>
    </row>
    <row r="71" spans="7:20" x14ac:dyDescent="0.25">
      <c r="G71" s="37"/>
      <c r="H71" s="3"/>
      <c r="T71" s="25" t="s">
        <v>84</v>
      </c>
    </row>
    <row r="72" spans="7:20" x14ac:dyDescent="0.25">
      <c r="G72" s="37"/>
      <c r="H72" s="3"/>
      <c r="T72" s="25" t="s">
        <v>85</v>
      </c>
    </row>
    <row r="73" spans="7:20" x14ac:dyDescent="0.25">
      <c r="G73" s="37"/>
      <c r="H73" s="3"/>
      <c r="T73" s="25" t="s">
        <v>86</v>
      </c>
    </row>
    <row r="74" spans="7:20" x14ac:dyDescent="0.25">
      <c r="G74" s="37"/>
      <c r="H74" s="3"/>
      <c r="T74" s="25" t="s">
        <v>87</v>
      </c>
    </row>
    <row r="75" spans="7:20" x14ac:dyDescent="0.25">
      <c r="G75" s="37"/>
      <c r="H75" s="3"/>
      <c r="T75" s="25" t="s">
        <v>88</v>
      </c>
    </row>
    <row r="76" spans="7:20" x14ac:dyDescent="0.25">
      <c r="G76" s="37"/>
      <c r="H76" s="3"/>
      <c r="T76" s="25" t="s">
        <v>89</v>
      </c>
    </row>
    <row r="77" spans="7:20" x14ac:dyDescent="0.25">
      <c r="G77" s="37"/>
      <c r="H77" s="3"/>
      <c r="T77" s="25" t="s">
        <v>90</v>
      </c>
    </row>
    <row r="78" spans="7:20" x14ac:dyDescent="0.25">
      <c r="G78" s="37"/>
      <c r="H78" s="3"/>
      <c r="T78" s="25" t="s">
        <v>91</v>
      </c>
    </row>
    <row r="79" spans="7:20" x14ac:dyDescent="0.25">
      <c r="G79" s="37"/>
      <c r="H79" s="3"/>
      <c r="T79" s="25" t="s">
        <v>92</v>
      </c>
    </row>
    <row r="80" spans="7:20" x14ac:dyDescent="0.25">
      <c r="G80" s="37"/>
      <c r="H80" s="3"/>
      <c r="T80" s="25" t="s">
        <v>93</v>
      </c>
    </row>
    <row r="81" spans="7:20" x14ac:dyDescent="0.25">
      <c r="G81" s="37"/>
      <c r="H81" s="3"/>
      <c r="T81" s="25" t="s">
        <v>94</v>
      </c>
    </row>
    <row r="82" spans="7:20" x14ac:dyDescent="0.25">
      <c r="G82" s="37"/>
      <c r="H82" s="3"/>
      <c r="T82" s="25" t="s">
        <v>95</v>
      </c>
    </row>
    <row r="83" spans="7:20" x14ac:dyDescent="0.25">
      <c r="G83" s="37"/>
      <c r="H83" s="3"/>
      <c r="T83" s="25" t="s">
        <v>96</v>
      </c>
    </row>
    <row r="84" spans="7:20" x14ac:dyDescent="0.25">
      <c r="G84" s="37"/>
      <c r="H84" s="3"/>
      <c r="T84" s="25" t="s">
        <v>97</v>
      </c>
    </row>
    <row r="85" spans="7:20" x14ac:dyDescent="0.25">
      <c r="G85" s="37"/>
      <c r="H85" s="3"/>
      <c r="T85" s="25" t="s">
        <v>98</v>
      </c>
    </row>
    <row r="86" spans="7:20" x14ac:dyDescent="0.25">
      <c r="G86" s="37"/>
      <c r="H86" s="3"/>
      <c r="T86" s="25" t="s">
        <v>99</v>
      </c>
    </row>
    <row r="87" spans="7:20" x14ac:dyDescent="0.25">
      <c r="G87" s="37"/>
      <c r="H87" s="3"/>
      <c r="T87" s="25" t="s">
        <v>100</v>
      </c>
    </row>
    <row r="88" spans="7:20" x14ac:dyDescent="0.25">
      <c r="G88" s="37"/>
      <c r="H88" s="3"/>
      <c r="T88" s="25" t="s">
        <v>101</v>
      </c>
    </row>
    <row r="89" spans="7:20" x14ac:dyDescent="0.25">
      <c r="G89" s="37"/>
      <c r="H89" s="3"/>
      <c r="T89" s="25" t="s">
        <v>102</v>
      </c>
    </row>
    <row r="90" spans="7:20" x14ac:dyDescent="0.25">
      <c r="G90" s="37"/>
      <c r="H90" s="3"/>
      <c r="T90" s="25" t="s">
        <v>103</v>
      </c>
    </row>
    <row r="91" spans="7:20" x14ac:dyDescent="0.25">
      <c r="G91" s="37"/>
      <c r="H91" s="3"/>
      <c r="T91" s="25" t="s">
        <v>104</v>
      </c>
    </row>
    <row r="92" spans="7:20" x14ac:dyDescent="0.25">
      <c r="G92" s="37"/>
      <c r="H92" s="3"/>
      <c r="T92" s="25" t="s">
        <v>105</v>
      </c>
    </row>
    <row r="93" spans="7:20" x14ac:dyDescent="0.25">
      <c r="G93" s="37"/>
      <c r="H93" s="3"/>
      <c r="T93" s="25" t="s">
        <v>106</v>
      </c>
    </row>
    <row r="94" spans="7:20" x14ac:dyDescent="0.25">
      <c r="G94" s="37"/>
      <c r="H94" s="3"/>
      <c r="T94" s="25" t="s">
        <v>107</v>
      </c>
    </row>
    <row r="95" spans="7:20" x14ac:dyDescent="0.25">
      <c r="G95" s="37"/>
      <c r="H95" s="3"/>
      <c r="T95" s="25" t="s">
        <v>108</v>
      </c>
    </row>
    <row r="96" spans="7:20" x14ac:dyDescent="0.25">
      <c r="G96" s="37"/>
      <c r="H96" s="3"/>
      <c r="T96" s="25" t="s">
        <v>109</v>
      </c>
    </row>
    <row r="97" spans="7:20" x14ac:dyDescent="0.25">
      <c r="G97" s="37"/>
      <c r="H97" s="3"/>
      <c r="T97" s="25" t="s">
        <v>110</v>
      </c>
    </row>
    <row r="98" spans="7:20" x14ac:dyDescent="0.25">
      <c r="G98" s="37"/>
      <c r="H98" s="3"/>
      <c r="T98" s="25" t="s">
        <v>111</v>
      </c>
    </row>
    <row r="99" spans="7:20" x14ac:dyDescent="0.25">
      <c r="G99" s="37"/>
      <c r="H99" s="3"/>
      <c r="T99" s="25" t="s">
        <v>112</v>
      </c>
    </row>
    <row r="100" spans="7:20" x14ac:dyDescent="0.25">
      <c r="G100" s="37"/>
      <c r="H100" s="3"/>
      <c r="T100" s="25" t="s">
        <v>113</v>
      </c>
    </row>
    <row r="101" spans="7:20" x14ac:dyDescent="0.25">
      <c r="G101" s="37"/>
      <c r="H101" s="3"/>
      <c r="T101" s="25" t="s">
        <v>114</v>
      </c>
    </row>
    <row r="102" spans="7:20" x14ac:dyDescent="0.25">
      <c r="G102" s="37"/>
      <c r="H102" s="3"/>
      <c r="T102" s="25" t="s">
        <v>115</v>
      </c>
    </row>
    <row r="103" spans="7:20" x14ac:dyDescent="0.25">
      <c r="G103" s="37"/>
      <c r="H103" s="3"/>
      <c r="T103" s="25" t="s">
        <v>116</v>
      </c>
    </row>
    <row r="104" spans="7:20" x14ac:dyDescent="0.25">
      <c r="G104" s="37"/>
      <c r="H104" s="3"/>
      <c r="T104" s="25" t="s">
        <v>117</v>
      </c>
    </row>
    <row r="105" spans="7:20" x14ac:dyDescent="0.25">
      <c r="G105" s="37"/>
      <c r="H105" s="3"/>
      <c r="T105" s="25" t="s">
        <v>118</v>
      </c>
    </row>
    <row r="106" spans="7:20" x14ac:dyDescent="0.25">
      <c r="G106" s="37"/>
      <c r="H106" s="3"/>
      <c r="T106" s="25" t="s">
        <v>119</v>
      </c>
    </row>
    <row r="107" spans="7:20" x14ac:dyDescent="0.25">
      <c r="G107" s="37"/>
      <c r="H107" s="3"/>
      <c r="T107" s="25" t="s">
        <v>120</v>
      </c>
    </row>
    <row r="108" spans="7:20" x14ac:dyDescent="0.25">
      <c r="G108" s="37"/>
      <c r="H108" s="3"/>
      <c r="T108" s="25" t="s">
        <v>121</v>
      </c>
    </row>
    <row r="109" spans="7:20" x14ac:dyDescent="0.25">
      <c r="G109" s="37"/>
      <c r="H109" s="3"/>
      <c r="T109" s="25" t="s">
        <v>122</v>
      </c>
    </row>
    <row r="110" spans="7:20" x14ac:dyDescent="0.25">
      <c r="G110" s="37"/>
      <c r="H110" s="3"/>
      <c r="T110" s="25" t="s">
        <v>123</v>
      </c>
    </row>
    <row r="111" spans="7:20" x14ac:dyDescent="0.25">
      <c r="G111" s="37"/>
      <c r="H111" s="3"/>
      <c r="T111" s="25" t="s">
        <v>124</v>
      </c>
    </row>
    <row r="112" spans="7:20" x14ac:dyDescent="0.25">
      <c r="G112" s="37"/>
      <c r="H112" s="3"/>
      <c r="T112" s="25" t="s">
        <v>125</v>
      </c>
    </row>
    <row r="113" spans="7:20" x14ac:dyDescent="0.25">
      <c r="G113" s="37"/>
      <c r="H113" s="3"/>
      <c r="T113" s="25" t="s">
        <v>126</v>
      </c>
    </row>
    <row r="114" spans="7:20" x14ac:dyDescent="0.25">
      <c r="G114" s="37"/>
      <c r="H114" s="3"/>
      <c r="T114" s="25" t="s">
        <v>127</v>
      </c>
    </row>
    <row r="115" spans="7:20" x14ac:dyDescent="0.25">
      <c r="G115" s="37"/>
      <c r="H115" s="3"/>
      <c r="T115" s="25" t="s">
        <v>128</v>
      </c>
    </row>
    <row r="116" spans="7:20" x14ac:dyDescent="0.25">
      <c r="G116" s="37"/>
      <c r="H116" s="3"/>
      <c r="T116" s="25" t="s">
        <v>129</v>
      </c>
    </row>
    <row r="117" spans="7:20" x14ac:dyDescent="0.25">
      <c r="G117" s="37"/>
      <c r="H117" s="3"/>
      <c r="T117" s="25" t="s">
        <v>130</v>
      </c>
    </row>
    <row r="118" spans="7:20" x14ac:dyDescent="0.25">
      <c r="G118" s="37"/>
      <c r="H118" s="3"/>
      <c r="T118" s="25" t="s">
        <v>131</v>
      </c>
    </row>
    <row r="119" spans="7:20" x14ac:dyDescent="0.25">
      <c r="G119" s="37"/>
      <c r="H119" s="3"/>
      <c r="T119" s="25" t="s">
        <v>132</v>
      </c>
    </row>
    <row r="120" spans="7:20" x14ac:dyDescent="0.25">
      <c r="G120" s="37"/>
      <c r="H120" s="3"/>
      <c r="T120" s="25" t="s">
        <v>133</v>
      </c>
    </row>
    <row r="121" spans="7:20" x14ac:dyDescent="0.25">
      <c r="G121" s="37"/>
      <c r="H121" s="3"/>
      <c r="T121" s="25" t="s">
        <v>134</v>
      </c>
    </row>
    <row r="122" spans="7:20" x14ac:dyDescent="0.25">
      <c r="G122" s="37"/>
      <c r="H122" s="3"/>
      <c r="T122" s="25" t="s">
        <v>135</v>
      </c>
    </row>
    <row r="123" spans="7:20" x14ac:dyDescent="0.25">
      <c r="G123" s="37"/>
      <c r="H123" s="3"/>
      <c r="T123" s="25" t="s">
        <v>136</v>
      </c>
    </row>
    <row r="124" spans="7:20" x14ac:dyDescent="0.25">
      <c r="G124" s="37"/>
      <c r="H124" s="3"/>
      <c r="T124" s="25" t="s">
        <v>137</v>
      </c>
    </row>
    <row r="125" spans="7:20" x14ac:dyDescent="0.25">
      <c r="G125" s="37"/>
      <c r="H125" s="3"/>
      <c r="T125" s="25" t="s">
        <v>138</v>
      </c>
    </row>
    <row r="126" spans="7:20" x14ac:dyDescent="0.25">
      <c r="G126" s="37"/>
      <c r="H126" s="3"/>
      <c r="T126" s="25" t="s">
        <v>139</v>
      </c>
    </row>
    <row r="127" spans="7:20" x14ac:dyDescent="0.25">
      <c r="G127" s="37"/>
      <c r="H127" s="3"/>
      <c r="T127" s="25" t="s">
        <v>140</v>
      </c>
    </row>
    <row r="128" spans="7:20" x14ac:dyDescent="0.25">
      <c r="G128" s="37"/>
      <c r="H128" s="3"/>
      <c r="T128" s="25" t="s">
        <v>141</v>
      </c>
    </row>
    <row r="129" spans="7:20" x14ac:dyDescent="0.25">
      <c r="G129" s="37"/>
      <c r="H129" s="3"/>
      <c r="T129" s="25" t="s">
        <v>142</v>
      </c>
    </row>
    <row r="130" spans="7:20" x14ac:dyDescent="0.25">
      <c r="G130" s="37"/>
      <c r="H130" s="3"/>
      <c r="T130" s="25" t="s">
        <v>143</v>
      </c>
    </row>
    <row r="131" spans="7:20" x14ac:dyDescent="0.25">
      <c r="G131" s="37"/>
      <c r="H131" s="3"/>
      <c r="T131" s="25" t="s">
        <v>144</v>
      </c>
    </row>
    <row r="132" spans="7:20" x14ac:dyDescent="0.25">
      <c r="G132" s="37"/>
      <c r="H132" s="3"/>
      <c r="T132" s="25" t="s">
        <v>145</v>
      </c>
    </row>
    <row r="133" spans="7:20" x14ac:dyDescent="0.25">
      <c r="G133" s="37"/>
      <c r="H133" s="3"/>
      <c r="T133" s="25" t="s">
        <v>146</v>
      </c>
    </row>
    <row r="134" spans="7:20" x14ac:dyDescent="0.25">
      <c r="G134" s="37"/>
      <c r="H134" s="3"/>
      <c r="T134" s="25" t="s">
        <v>147</v>
      </c>
    </row>
    <row r="135" spans="7:20" x14ac:dyDescent="0.25">
      <c r="G135" s="37"/>
      <c r="H135" s="3"/>
      <c r="T135" s="25" t="s">
        <v>148</v>
      </c>
    </row>
    <row r="136" spans="7:20" x14ac:dyDescent="0.25">
      <c r="G136" s="37"/>
      <c r="H136" s="3"/>
      <c r="T136" s="25" t="s">
        <v>149</v>
      </c>
    </row>
    <row r="137" spans="7:20" x14ac:dyDescent="0.25">
      <c r="G137" s="37"/>
      <c r="H137" s="3"/>
      <c r="T137" s="25" t="s">
        <v>150</v>
      </c>
    </row>
    <row r="138" spans="7:20" x14ac:dyDescent="0.25">
      <c r="G138" s="37"/>
      <c r="H138" s="3"/>
      <c r="T138" s="25" t="s">
        <v>151</v>
      </c>
    </row>
    <row r="139" spans="7:20" x14ac:dyDescent="0.25">
      <c r="G139" s="37"/>
      <c r="H139" s="3"/>
      <c r="T139" s="25" t="s">
        <v>152</v>
      </c>
    </row>
    <row r="140" spans="7:20" x14ac:dyDescent="0.25">
      <c r="G140" s="37"/>
      <c r="H140" s="3"/>
      <c r="T140" s="25" t="s">
        <v>153</v>
      </c>
    </row>
    <row r="141" spans="7:20" x14ac:dyDescent="0.25">
      <c r="G141" s="37"/>
      <c r="H141" s="3"/>
      <c r="T141" s="25" t="s">
        <v>154</v>
      </c>
    </row>
    <row r="142" spans="7:20" x14ac:dyDescent="0.25">
      <c r="G142" s="37"/>
      <c r="H142" s="3"/>
      <c r="T142" s="25" t="s">
        <v>155</v>
      </c>
    </row>
    <row r="143" spans="7:20" x14ac:dyDescent="0.25">
      <c r="G143" s="37"/>
      <c r="H143" s="3"/>
      <c r="T143" s="25" t="s">
        <v>156</v>
      </c>
    </row>
    <row r="144" spans="7:20" x14ac:dyDescent="0.25">
      <c r="G144" s="37"/>
      <c r="H144" s="3"/>
      <c r="T144" s="25" t="s">
        <v>157</v>
      </c>
    </row>
    <row r="145" spans="7:20" x14ac:dyDescent="0.25">
      <c r="G145" s="37"/>
      <c r="H145" s="3"/>
      <c r="T145" s="25" t="s">
        <v>158</v>
      </c>
    </row>
    <row r="146" spans="7:20" x14ac:dyDescent="0.25">
      <c r="G146" s="37"/>
      <c r="H146" s="3"/>
      <c r="T146" s="25" t="s">
        <v>159</v>
      </c>
    </row>
    <row r="147" spans="7:20" x14ac:dyDescent="0.25">
      <c r="G147" s="37"/>
      <c r="H147" s="3"/>
      <c r="T147" s="25" t="s">
        <v>160</v>
      </c>
    </row>
    <row r="148" spans="7:20" x14ac:dyDescent="0.25">
      <c r="G148" s="37"/>
      <c r="H148" s="3"/>
      <c r="T148" s="25" t="s">
        <v>161</v>
      </c>
    </row>
    <row r="149" spans="7:20" x14ac:dyDescent="0.25">
      <c r="G149" s="37"/>
      <c r="H149" s="3"/>
      <c r="T149" s="25" t="s">
        <v>162</v>
      </c>
    </row>
    <row r="150" spans="7:20" x14ac:dyDescent="0.25">
      <c r="G150" s="37"/>
      <c r="H150" s="3"/>
      <c r="T150" s="25" t="s">
        <v>163</v>
      </c>
    </row>
    <row r="151" spans="7:20" x14ac:dyDescent="0.25">
      <c r="G151" s="37"/>
      <c r="H151" s="3"/>
      <c r="T151" s="25" t="s">
        <v>164</v>
      </c>
    </row>
    <row r="152" spans="7:20" x14ac:dyDescent="0.25">
      <c r="G152" s="37"/>
      <c r="H152" s="3"/>
      <c r="T152" s="25" t="s">
        <v>165</v>
      </c>
    </row>
    <row r="153" spans="7:20" x14ac:dyDescent="0.25">
      <c r="G153" s="37"/>
      <c r="H153" s="3"/>
      <c r="T153" s="25" t="s">
        <v>166</v>
      </c>
    </row>
    <row r="154" spans="7:20" x14ac:dyDescent="0.25">
      <c r="G154" s="37"/>
      <c r="H154" s="3"/>
      <c r="T154" s="25" t="s">
        <v>167</v>
      </c>
    </row>
    <row r="155" spans="7:20" x14ac:dyDescent="0.25">
      <c r="G155" s="37"/>
      <c r="H155" s="3"/>
      <c r="T155" s="25" t="s">
        <v>168</v>
      </c>
    </row>
    <row r="156" spans="7:20" x14ac:dyDescent="0.25">
      <c r="G156" s="37"/>
      <c r="H156" s="3"/>
      <c r="T156" s="25" t="s">
        <v>169</v>
      </c>
    </row>
    <row r="157" spans="7:20" x14ac:dyDescent="0.25">
      <c r="G157" s="37"/>
      <c r="H157" s="3"/>
      <c r="T157" s="25" t="s">
        <v>170</v>
      </c>
    </row>
    <row r="158" spans="7:20" x14ac:dyDescent="0.25">
      <c r="G158" s="37"/>
      <c r="H158" s="3"/>
      <c r="T158" s="25" t="s">
        <v>171</v>
      </c>
    </row>
    <row r="159" spans="7:20" x14ac:dyDescent="0.25">
      <c r="G159" s="37"/>
      <c r="H159" s="3"/>
      <c r="T159" s="25" t="s">
        <v>172</v>
      </c>
    </row>
    <row r="160" spans="7:20" x14ac:dyDescent="0.25">
      <c r="G160" s="37"/>
      <c r="H160" s="3"/>
      <c r="T160" s="25" t="s">
        <v>173</v>
      </c>
    </row>
    <row r="161" spans="7:20" x14ac:dyDescent="0.25">
      <c r="G161" s="37"/>
      <c r="H161" s="3"/>
      <c r="T161" s="25" t="s">
        <v>174</v>
      </c>
    </row>
    <row r="162" spans="7:20" x14ac:dyDescent="0.25">
      <c r="G162" s="37"/>
      <c r="H162" s="3"/>
      <c r="T162" s="25" t="s">
        <v>175</v>
      </c>
    </row>
    <row r="163" spans="7:20" x14ac:dyDescent="0.25">
      <c r="G163" s="37"/>
      <c r="H163" s="3"/>
      <c r="T163" s="25" t="s">
        <v>176</v>
      </c>
    </row>
    <row r="164" spans="7:20" x14ac:dyDescent="0.25">
      <c r="G164" s="37"/>
      <c r="H164" s="3"/>
      <c r="T164" s="25" t="s">
        <v>177</v>
      </c>
    </row>
    <row r="165" spans="7:20" x14ac:dyDescent="0.25">
      <c r="G165" s="37"/>
      <c r="H165" s="3"/>
      <c r="T165" s="25" t="s">
        <v>178</v>
      </c>
    </row>
    <row r="166" spans="7:20" x14ac:dyDescent="0.25">
      <c r="G166" s="37"/>
      <c r="H166" s="3"/>
      <c r="T166" s="25" t="s">
        <v>179</v>
      </c>
    </row>
    <row r="167" spans="7:20" x14ac:dyDescent="0.25">
      <c r="G167" s="37"/>
      <c r="H167" s="3"/>
      <c r="T167" s="25" t="s">
        <v>180</v>
      </c>
    </row>
    <row r="168" spans="7:20" x14ac:dyDescent="0.25">
      <c r="G168" s="37"/>
      <c r="H168" s="3"/>
      <c r="T168" s="25" t="s">
        <v>181</v>
      </c>
    </row>
    <row r="169" spans="7:20" x14ac:dyDescent="0.25">
      <c r="G169" s="37"/>
      <c r="H169" s="3"/>
      <c r="T169" s="25" t="s">
        <v>182</v>
      </c>
    </row>
    <row r="170" spans="7:20" x14ac:dyDescent="0.25">
      <c r="G170" s="37"/>
      <c r="H170" s="3"/>
      <c r="T170" s="25" t="s">
        <v>183</v>
      </c>
    </row>
    <row r="171" spans="7:20" x14ac:dyDescent="0.25">
      <c r="G171" s="37"/>
      <c r="H171" s="3"/>
      <c r="T171" s="25" t="s">
        <v>184</v>
      </c>
    </row>
    <row r="172" spans="7:20" x14ac:dyDescent="0.25">
      <c r="G172" s="37"/>
      <c r="H172" s="3"/>
      <c r="T172" s="25" t="s">
        <v>185</v>
      </c>
    </row>
    <row r="173" spans="7:20" x14ac:dyDescent="0.25">
      <c r="G173" s="37"/>
      <c r="H173" s="3"/>
      <c r="T173" s="25" t="s">
        <v>186</v>
      </c>
    </row>
    <row r="174" spans="7:20" x14ac:dyDescent="0.25">
      <c r="G174" s="37"/>
      <c r="H174" s="3"/>
      <c r="T174" s="25" t="s">
        <v>187</v>
      </c>
    </row>
    <row r="175" spans="7:20" x14ac:dyDescent="0.25">
      <c r="G175" s="37"/>
      <c r="H175" s="3"/>
      <c r="T175" s="25" t="s">
        <v>188</v>
      </c>
    </row>
    <row r="176" spans="7:20" x14ac:dyDescent="0.25">
      <c r="G176" s="37"/>
      <c r="H176" s="3"/>
      <c r="T176" s="25" t="s">
        <v>189</v>
      </c>
    </row>
    <row r="177" spans="7:20" x14ac:dyDescent="0.25">
      <c r="G177" s="37"/>
      <c r="H177" s="3"/>
      <c r="T177" s="25" t="s">
        <v>190</v>
      </c>
    </row>
    <row r="178" spans="7:20" x14ac:dyDescent="0.25">
      <c r="G178" s="37"/>
      <c r="H178" s="3"/>
      <c r="T178" s="25" t="s">
        <v>191</v>
      </c>
    </row>
    <row r="179" spans="7:20" x14ac:dyDescent="0.25">
      <c r="G179" s="37"/>
      <c r="H179" s="3"/>
      <c r="T179" s="25" t="s">
        <v>192</v>
      </c>
    </row>
    <row r="180" spans="7:20" x14ac:dyDescent="0.25">
      <c r="G180" s="37"/>
      <c r="H180" s="3"/>
      <c r="T180" s="25" t="s">
        <v>193</v>
      </c>
    </row>
    <row r="181" spans="7:20" x14ac:dyDescent="0.25">
      <c r="G181" s="37"/>
      <c r="H181" s="3"/>
      <c r="T181" s="25" t="s">
        <v>194</v>
      </c>
    </row>
    <row r="182" spans="7:20" x14ac:dyDescent="0.25">
      <c r="G182" s="37"/>
      <c r="H182" s="3"/>
      <c r="T182" s="25" t="s">
        <v>195</v>
      </c>
    </row>
    <row r="183" spans="7:20" x14ac:dyDescent="0.25">
      <c r="G183" s="37"/>
      <c r="H183" s="3"/>
      <c r="T183" s="25" t="s">
        <v>196</v>
      </c>
    </row>
    <row r="184" spans="7:20" x14ac:dyDescent="0.25">
      <c r="G184" s="37"/>
      <c r="H184" s="3"/>
      <c r="T184" s="25" t="s">
        <v>197</v>
      </c>
    </row>
    <row r="185" spans="7:20" x14ac:dyDescent="0.25">
      <c r="G185" s="37"/>
      <c r="H185" s="3"/>
      <c r="T185" s="25" t="s">
        <v>198</v>
      </c>
    </row>
    <row r="186" spans="7:20" x14ac:dyDescent="0.25">
      <c r="G186" s="37"/>
      <c r="H186" s="3"/>
      <c r="T186" s="25" t="s">
        <v>199</v>
      </c>
    </row>
    <row r="187" spans="7:20" x14ac:dyDescent="0.25">
      <c r="G187" s="37"/>
      <c r="H187" s="3"/>
      <c r="T187" s="25" t="s">
        <v>200</v>
      </c>
    </row>
    <row r="188" spans="7:20" x14ac:dyDescent="0.25">
      <c r="G188" s="37"/>
      <c r="H188" s="3"/>
      <c r="T188" s="25" t="s">
        <v>201</v>
      </c>
    </row>
    <row r="189" spans="7:20" x14ac:dyDescent="0.25">
      <c r="G189" s="37"/>
      <c r="H189" s="3"/>
      <c r="T189" s="25" t="s">
        <v>202</v>
      </c>
    </row>
    <row r="190" spans="7:20" x14ac:dyDescent="0.25">
      <c r="G190" s="37"/>
      <c r="H190" s="3"/>
      <c r="T190" s="25" t="s">
        <v>203</v>
      </c>
    </row>
    <row r="191" spans="7:20" x14ac:dyDescent="0.25">
      <c r="G191" s="37"/>
      <c r="H191" s="3"/>
      <c r="T191" s="25" t="s">
        <v>204</v>
      </c>
    </row>
    <row r="192" spans="7:20" x14ac:dyDescent="0.25">
      <c r="G192" s="37"/>
      <c r="H192" s="3"/>
      <c r="T192" s="25" t="s">
        <v>205</v>
      </c>
    </row>
    <row r="193" spans="7:20" x14ac:dyDescent="0.25">
      <c r="G193" s="37"/>
      <c r="H193" s="3"/>
      <c r="T193" s="25" t="s">
        <v>206</v>
      </c>
    </row>
    <row r="194" spans="7:20" x14ac:dyDescent="0.25">
      <c r="G194" s="37"/>
      <c r="H194" s="3"/>
      <c r="T194" s="25" t="s">
        <v>207</v>
      </c>
    </row>
    <row r="195" spans="7:20" x14ac:dyDescent="0.25">
      <c r="G195" s="37"/>
      <c r="H195" s="3"/>
      <c r="T195" s="25" t="s">
        <v>208</v>
      </c>
    </row>
    <row r="196" spans="7:20" x14ac:dyDescent="0.25">
      <c r="G196" s="37"/>
      <c r="H196" s="3"/>
      <c r="T196" s="25" t="s">
        <v>209</v>
      </c>
    </row>
    <row r="197" spans="7:20" x14ac:dyDescent="0.25">
      <c r="G197" s="37"/>
      <c r="H197" s="3"/>
      <c r="T197" s="25" t="s">
        <v>210</v>
      </c>
    </row>
    <row r="198" spans="7:20" x14ac:dyDescent="0.25">
      <c r="G198" s="37"/>
      <c r="H198" s="3"/>
      <c r="T198" s="25" t="s">
        <v>211</v>
      </c>
    </row>
    <row r="199" spans="7:20" x14ac:dyDescent="0.25">
      <c r="G199" s="37"/>
      <c r="H199" s="3"/>
      <c r="T199" s="25" t="s">
        <v>212</v>
      </c>
    </row>
    <row r="200" spans="7:20" x14ac:dyDescent="0.25">
      <c r="G200" s="37"/>
      <c r="H200" s="3"/>
      <c r="T200" s="25" t="s">
        <v>213</v>
      </c>
    </row>
    <row r="201" spans="7:20" x14ac:dyDescent="0.25">
      <c r="G201" s="37"/>
      <c r="H201" s="3"/>
      <c r="T201" s="25" t="s">
        <v>214</v>
      </c>
    </row>
    <row r="202" spans="7:20" x14ac:dyDescent="0.25">
      <c r="G202" s="37"/>
      <c r="H202" s="3"/>
      <c r="T202" s="25" t="s">
        <v>215</v>
      </c>
    </row>
    <row r="203" spans="7:20" x14ac:dyDescent="0.25">
      <c r="G203" s="37"/>
      <c r="H203" s="3"/>
      <c r="T203" s="25" t="s">
        <v>216</v>
      </c>
    </row>
    <row r="204" spans="7:20" x14ac:dyDescent="0.25">
      <c r="G204" s="37"/>
      <c r="H204" s="3"/>
      <c r="T204" s="25" t="s">
        <v>217</v>
      </c>
    </row>
    <row r="205" spans="7:20" x14ac:dyDescent="0.25">
      <c r="G205" s="37"/>
      <c r="H205" s="3"/>
      <c r="T205" s="25" t="s">
        <v>218</v>
      </c>
    </row>
    <row r="206" spans="7:20" x14ac:dyDescent="0.25">
      <c r="G206" s="37"/>
      <c r="H206" s="3"/>
      <c r="T206" s="25" t="s">
        <v>219</v>
      </c>
    </row>
    <row r="207" spans="7:20" x14ac:dyDescent="0.25">
      <c r="G207" s="37"/>
      <c r="H207" s="3"/>
      <c r="T207" s="25" t="s">
        <v>220</v>
      </c>
    </row>
    <row r="208" spans="7:20" x14ac:dyDescent="0.25">
      <c r="G208" s="37"/>
      <c r="H208" s="3"/>
      <c r="T208" s="25" t="s">
        <v>221</v>
      </c>
    </row>
    <row r="209" spans="7:20" x14ac:dyDescent="0.25">
      <c r="G209" s="37"/>
      <c r="H209" s="3"/>
      <c r="T209" s="25" t="s">
        <v>222</v>
      </c>
    </row>
    <row r="210" spans="7:20" x14ac:dyDescent="0.25">
      <c r="G210" s="37"/>
      <c r="H210" s="3"/>
      <c r="T210" s="25" t="s">
        <v>223</v>
      </c>
    </row>
    <row r="211" spans="7:20" x14ac:dyDescent="0.25">
      <c r="G211" s="37"/>
      <c r="H211" s="3"/>
      <c r="T211" s="25" t="s">
        <v>224</v>
      </c>
    </row>
    <row r="212" spans="7:20" x14ac:dyDescent="0.25">
      <c r="G212" s="37"/>
      <c r="H212" s="3"/>
      <c r="T212" s="25" t="s">
        <v>225</v>
      </c>
    </row>
    <row r="213" spans="7:20" x14ac:dyDescent="0.25">
      <c r="G213" s="37"/>
      <c r="H213" s="3"/>
      <c r="T213" s="25" t="s">
        <v>226</v>
      </c>
    </row>
    <row r="214" spans="7:20" x14ac:dyDescent="0.25">
      <c r="G214" s="37"/>
      <c r="H214" s="3"/>
      <c r="T214" s="25" t="s">
        <v>227</v>
      </c>
    </row>
    <row r="215" spans="7:20" x14ac:dyDescent="0.25">
      <c r="G215" s="37"/>
      <c r="H215" s="3"/>
      <c r="T215" s="25" t="s">
        <v>228</v>
      </c>
    </row>
    <row r="216" spans="7:20" x14ac:dyDescent="0.25">
      <c r="G216" s="37"/>
      <c r="H216" s="3"/>
      <c r="T216" s="25" t="s">
        <v>229</v>
      </c>
    </row>
    <row r="217" spans="7:20" x14ac:dyDescent="0.25">
      <c r="G217" s="37"/>
      <c r="H217" s="3"/>
      <c r="T217" s="25" t="s">
        <v>230</v>
      </c>
    </row>
    <row r="218" spans="7:20" x14ac:dyDescent="0.25">
      <c r="G218" s="37"/>
      <c r="H218" s="3"/>
      <c r="T218" s="25" t="s">
        <v>231</v>
      </c>
    </row>
    <row r="219" spans="7:20" x14ac:dyDescent="0.25">
      <c r="G219" s="37"/>
      <c r="H219" s="3"/>
      <c r="T219" s="25" t="s">
        <v>232</v>
      </c>
    </row>
    <row r="220" spans="7:20" x14ac:dyDescent="0.25">
      <c r="G220" s="37"/>
      <c r="H220" s="3"/>
      <c r="T220" s="25" t="s">
        <v>233</v>
      </c>
    </row>
    <row r="221" spans="7:20" x14ac:dyDescent="0.25">
      <c r="G221" s="37"/>
      <c r="H221" s="3"/>
      <c r="T221" s="25" t="s">
        <v>234</v>
      </c>
    </row>
    <row r="222" spans="7:20" x14ac:dyDescent="0.25">
      <c r="G222" s="37"/>
      <c r="H222" s="3"/>
      <c r="T222" s="25" t="s">
        <v>235</v>
      </c>
    </row>
    <row r="223" spans="7:20" x14ac:dyDescent="0.25">
      <c r="G223" s="37"/>
      <c r="H223" s="3"/>
      <c r="T223" s="25" t="s">
        <v>236</v>
      </c>
    </row>
    <row r="224" spans="7:20" x14ac:dyDescent="0.25">
      <c r="G224" s="37"/>
      <c r="H224" s="3"/>
      <c r="T224" s="25" t="s">
        <v>237</v>
      </c>
    </row>
    <row r="225" spans="7:20" x14ac:dyDescent="0.25">
      <c r="G225" s="37"/>
      <c r="H225" s="3"/>
      <c r="T225" s="25" t="s">
        <v>238</v>
      </c>
    </row>
    <row r="226" spans="7:20" x14ac:dyDescent="0.25">
      <c r="G226" s="37"/>
      <c r="H226" s="3"/>
      <c r="T226" s="25" t="s">
        <v>239</v>
      </c>
    </row>
    <row r="227" spans="7:20" x14ac:dyDescent="0.25">
      <c r="G227" s="37"/>
      <c r="H227" s="3"/>
      <c r="T227" s="25" t="s">
        <v>240</v>
      </c>
    </row>
    <row r="228" spans="7:20" x14ac:dyDescent="0.25">
      <c r="G228" s="37"/>
      <c r="H228" s="3"/>
      <c r="T228" s="25" t="s">
        <v>241</v>
      </c>
    </row>
    <row r="229" spans="7:20" x14ac:dyDescent="0.25">
      <c r="G229" s="37"/>
      <c r="H229" s="3"/>
      <c r="T229" s="25" t="s">
        <v>242</v>
      </c>
    </row>
    <row r="230" spans="7:20" x14ac:dyDescent="0.25">
      <c r="G230" s="37"/>
      <c r="H230" s="3"/>
      <c r="T230" s="25" t="s">
        <v>243</v>
      </c>
    </row>
    <row r="231" spans="7:20" x14ac:dyDescent="0.25">
      <c r="G231" s="37"/>
      <c r="H231" s="3"/>
      <c r="T231" s="25" t="s">
        <v>244</v>
      </c>
    </row>
    <row r="232" spans="7:20" x14ac:dyDescent="0.25">
      <c r="G232" s="37"/>
      <c r="H232" s="3"/>
      <c r="T232" s="25" t="s">
        <v>245</v>
      </c>
    </row>
    <row r="233" spans="7:20" x14ac:dyDescent="0.25">
      <c r="G233" s="37"/>
      <c r="H233" s="3"/>
      <c r="T233" s="25" t="s">
        <v>246</v>
      </c>
    </row>
    <row r="234" spans="7:20" x14ac:dyDescent="0.25">
      <c r="G234" s="37"/>
      <c r="H234" s="3"/>
      <c r="T234" s="25" t="s">
        <v>247</v>
      </c>
    </row>
    <row r="235" spans="7:20" x14ac:dyDescent="0.25">
      <c r="G235" s="37"/>
      <c r="H235" s="3"/>
      <c r="T235" s="25" t="s">
        <v>248</v>
      </c>
    </row>
    <row r="236" spans="7:20" x14ac:dyDescent="0.25">
      <c r="G236" s="37"/>
      <c r="H236" s="3"/>
      <c r="T236" s="25" t="s">
        <v>249</v>
      </c>
    </row>
    <row r="237" spans="7:20" x14ac:dyDescent="0.25">
      <c r="G237" s="37"/>
      <c r="H237" s="3"/>
      <c r="T237" s="25" t="s">
        <v>250</v>
      </c>
    </row>
    <row r="238" spans="7:20" x14ac:dyDescent="0.25">
      <c r="G238" s="37"/>
      <c r="H238" s="3"/>
      <c r="T238" s="25" t="s">
        <v>251</v>
      </c>
    </row>
    <row r="239" spans="7:20" x14ac:dyDescent="0.25">
      <c r="G239" s="37"/>
      <c r="H239" s="3"/>
      <c r="T239" s="25" t="s">
        <v>252</v>
      </c>
    </row>
    <row r="240" spans="7:20" x14ac:dyDescent="0.25">
      <c r="G240" s="37"/>
      <c r="H240" s="3"/>
      <c r="T240" s="25" t="s">
        <v>253</v>
      </c>
    </row>
    <row r="241" spans="7:20" x14ac:dyDescent="0.25">
      <c r="G241" s="37"/>
      <c r="H241" s="3"/>
      <c r="T241" s="25" t="s">
        <v>254</v>
      </c>
    </row>
    <row r="242" spans="7:20" x14ac:dyDescent="0.25">
      <c r="G242" s="37"/>
      <c r="H242" s="3"/>
      <c r="T242" s="25" t="s">
        <v>255</v>
      </c>
    </row>
    <row r="243" spans="7:20" x14ac:dyDescent="0.25">
      <c r="G243" s="37"/>
      <c r="H243" s="3"/>
      <c r="T243" s="25" t="s">
        <v>256</v>
      </c>
    </row>
    <row r="244" spans="7:20" x14ac:dyDescent="0.25">
      <c r="G244" s="37"/>
      <c r="H244" s="3"/>
      <c r="T244" s="25" t="s">
        <v>257</v>
      </c>
    </row>
    <row r="245" spans="7:20" x14ac:dyDescent="0.25">
      <c r="G245" s="37"/>
      <c r="H245" s="3"/>
      <c r="T245" s="25" t="s">
        <v>258</v>
      </c>
    </row>
    <row r="246" spans="7:20" x14ac:dyDescent="0.25">
      <c r="G246" s="37"/>
      <c r="H246" s="3"/>
      <c r="T246" s="25" t="s">
        <v>259</v>
      </c>
    </row>
    <row r="247" spans="7:20" x14ac:dyDescent="0.25">
      <c r="G247" s="37"/>
      <c r="H247" s="3"/>
      <c r="T247" s="25" t="s">
        <v>260</v>
      </c>
    </row>
    <row r="248" spans="7:20" x14ac:dyDescent="0.25">
      <c r="G248" s="37"/>
      <c r="H248" s="3"/>
      <c r="T248" s="25" t="s">
        <v>261</v>
      </c>
    </row>
    <row r="249" spans="7:20" x14ac:dyDescent="0.25">
      <c r="G249" s="37"/>
      <c r="H249" s="3"/>
      <c r="T249" s="25" t="s">
        <v>262</v>
      </c>
    </row>
    <row r="250" spans="7:20" x14ac:dyDescent="0.25">
      <c r="G250" s="37"/>
      <c r="H250" s="3"/>
      <c r="T250" s="25" t="s">
        <v>263</v>
      </c>
    </row>
    <row r="251" spans="7:20" x14ac:dyDescent="0.25">
      <c r="G251" s="37"/>
      <c r="H251" s="3"/>
      <c r="T251" s="25" t="s">
        <v>264</v>
      </c>
    </row>
    <row r="252" spans="7:20" x14ac:dyDescent="0.25">
      <c r="G252" s="37"/>
      <c r="H252" s="3"/>
      <c r="T252" s="25" t="s">
        <v>265</v>
      </c>
    </row>
    <row r="253" spans="7:20" x14ac:dyDescent="0.25">
      <c r="G253" s="37"/>
      <c r="H253" s="3"/>
      <c r="T253" s="25" t="s">
        <v>266</v>
      </c>
    </row>
    <row r="254" spans="7:20" x14ac:dyDescent="0.25">
      <c r="G254" s="37"/>
      <c r="H254" s="3"/>
      <c r="T254" s="25" t="s">
        <v>267</v>
      </c>
    </row>
    <row r="255" spans="7:20" x14ac:dyDescent="0.25">
      <c r="G255" s="37"/>
      <c r="H255" s="3"/>
      <c r="T255" s="25" t="s">
        <v>268</v>
      </c>
    </row>
    <row r="256" spans="7:20" x14ac:dyDescent="0.25">
      <c r="G256" s="37"/>
      <c r="H256" s="3"/>
      <c r="T256" s="25" t="s">
        <v>269</v>
      </c>
    </row>
    <row r="257" spans="7:20" x14ac:dyDescent="0.25">
      <c r="G257" s="37"/>
      <c r="H257" s="3"/>
      <c r="T257" s="25" t="s">
        <v>270</v>
      </c>
    </row>
    <row r="258" spans="7:20" x14ac:dyDescent="0.25">
      <c r="G258" s="37"/>
      <c r="H258" s="3"/>
      <c r="T258" s="25" t="s">
        <v>271</v>
      </c>
    </row>
    <row r="259" spans="7:20" x14ac:dyDescent="0.25">
      <c r="G259" s="37"/>
      <c r="H259" s="3"/>
      <c r="T259" s="25" t="s">
        <v>272</v>
      </c>
    </row>
    <row r="260" spans="7:20" x14ac:dyDescent="0.25">
      <c r="G260" s="37"/>
      <c r="H260" s="3"/>
      <c r="T260" s="25" t="s">
        <v>273</v>
      </c>
    </row>
    <row r="261" spans="7:20" x14ac:dyDescent="0.25">
      <c r="G261" s="37"/>
      <c r="H261" s="3"/>
      <c r="T261" s="25" t="s">
        <v>274</v>
      </c>
    </row>
    <row r="262" spans="7:20" x14ac:dyDescent="0.25">
      <c r="G262" s="37"/>
      <c r="H262" s="3"/>
      <c r="T262" s="25" t="s">
        <v>275</v>
      </c>
    </row>
    <row r="263" spans="7:20" x14ac:dyDescent="0.25">
      <c r="G263" s="37"/>
      <c r="H263" s="3"/>
      <c r="T263" s="25" t="s">
        <v>276</v>
      </c>
    </row>
    <row r="264" spans="7:20" x14ac:dyDescent="0.25">
      <c r="G264" s="37"/>
      <c r="H264" s="3"/>
      <c r="T264" s="25" t="s">
        <v>277</v>
      </c>
    </row>
    <row r="265" spans="7:20" x14ac:dyDescent="0.25">
      <c r="G265" s="37"/>
      <c r="H265" s="3"/>
      <c r="T265" s="25" t="s">
        <v>278</v>
      </c>
    </row>
    <row r="266" spans="7:20" x14ac:dyDescent="0.25">
      <c r="G266" s="37"/>
      <c r="H266" s="3"/>
      <c r="T266" s="25" t="s">
        <v>279</v>
      </c>
    </row>
    <row r="267" spans="7:20" x14ac:dyDescent="0.25">
      <c r="G267" s="37"/>
      <c r="H267" s="3"/>
      <c r="T267" s="25" t="s">
        <v>280</v>
      </c>
    </row>
    <row r="268" spans="7:20" x14ac:dyDescent="0.25">
      <c r="G268" s="37"/>
      <c r="H268" s="3"/>
      <c r="T268" s="25" t="s">
        <v>281</v>
      </c>
    </row>
    <row r="269" spans="7:20" x14ac:dyDescent="0.25">
      <c r="G269" s="37"/>
      <c r="H269" s="3"/>
      <c r="T269" s="25" t="s">
        <v>282</v>
      </c>
    </row>
    <row r="270" spans="7:20" x14ac:dyDescent="0.25">
      <c r="G270" s="37"/>
      <c r="H270" s="3"/>
      <c r="T270" s="25" t="s">
        <v>283</v>
      </c>
    </row>
    <row r="271" spans="7:20" x14ac:dyDescent="0.25">
      <c r="G271" s="37"/>
      <c r="H271" s="3"/>
      <c r="T271" s="25" t="s">
        <v>284</v>
      </c>
    </row>
    <row r="272" spans="7:20" x14ac:dyDescent="0.25">
      <c r="G272" s="37"/>
      <c r="H272" s="3"/>
      <c r="T272" s="25" t="s">
        <v>285</v>
      </c>
    </row>
    <row r="273" spans="7:20" x14ac:dyDescent="0.25">
      <c r="G273" s="37"/>
      <c r="H273" s="3"/>
      <c r="T273" s="25" t="s">
        <v>286</v>
      </c>
    </row>
    <row r="274" spans="7:20" x14ac:dyDescent="0.25">
      <c r="G274" s="37"/>
      <c r="H274" s="3"/>
      <c r="T274" s="25" t="s">
        <v>287</v>
      </c>
    </row>
    <row r="275" spans="7:20" x14ac:dyDescent="0.25">
      <c r="G275" s="37"/>
      <c r="H275" s="3"/>
      <c r="T275" s="25" t="s">
        <v>288</v>
      </c>
    </row>
    <row r="276" spans="7:20" x14ac:dyDescent="0.25">
      <c r="G276" s="37"/>
      <c r="H276" s="3"/>
      <c r="T276" s="25" t="s">
        <v>289</v>
      </c>
    </row>
    <row r="277" spans="7:20" x14ac:dyDescent="0.25">
      <c r="G277" s="37"/>
      <c r="H277" s="3"/>
      <c r="T277" s="25" t="s">
        <v>290</v>
      </c>
    </row>
    <row r="278" spans="7:20" x14ac:dyDescent="0.25">
      <c r="G278" s="37"/>
      <c r="H278" s="3"/>
      <c r="T278" s="25" t="s">
        <v>291</v>
      </c>
    </row>
    <row r="279" spans="7:20" x14ac:dyDescent="0.25">
      <c r="G279" s="37"/>
      <c r="H279" s="3"/>
      <c r="T279" s="25" t="s">
        <v>292</v>
      </c>
    </row>
    <row r="280" spans="7:20" x14ac:dyDescent="0.25">
      <c r="G280" s="37"/>
      <c r="H280" s="3"/>
      <c r="T280" s="25" t="s">
        <v>293</v>
      </c>
    </row>
    <row r="281" spans="7:20" x14ac:dyDescent="0.25">
      <c r="G281" s="37"/>
      <c r="H281" s="3"/>
      <c r="T281" s="25" t="s">
        <v>294</v>
      </c>
    </row>
    <row r="282" spans="7:20" x14ac:dyDescent="0.25">
      <c r="G282" s="37"/>
      <c r="H282" s="3"/>
      <c r="T282" s="25" t="s">
        <v>295</v>
      </c>
    </row>
    <row r="283" spans="7:20" x14ac:dyDescent="0.25">
      <c r="G283" s="37"/>
      <c r="H283" s="3"/>
      <c r="T283" s="25" t="s">
        <v>296</v>
      </c>
    </row>
    <row r="284" spans="7:20" x14ac:dyDescent="0.25">
      <c r="G284" s="37"/>
      <c r="H284" s="3"/>
      <c r="T284" s="25" t="s">
        <v>297</v>
      </c>
    </row>
    <row r="285" spans="7:20" x14ac:dyDescent="0.25">
      <c r="G285" s="37"/>
      <c r="H285" s="3"/>
      <c r="T285" s="25" t="s">
        <v>298</v>
      </c>
    </row>
    <row r="286" spans="7:20" x14ac:dyDescent="0.25">
      <c r="G286" s="37"/>
      <c r="H286" s="3"/>
      <c r="T286" s="25" t="s">
        <v>299</v>
      </c>
    </row>
    <row r="287" spans="7:20" x14ac:dyDescent="0.25">
      <c r="G287" s="37"/>
      <c r="H287" s="3"/>
      <c r="T287" s="25" t="s">
        <v>300</v>
      </c>
    </row>
    <row r="288" spans="7:20" x14ac:dyDescent="0.25">
      <c r="G288" s="37"/>
      <c r="H288" s="3"/>
      <c r="T288" s="25" t="s">
        <v>301</v>
      </c>
    </row>
    <row r="289" spans="7:20" x14ac:dyDescent="0.25">
      <c r="G289" s="37"/>
      <c r="H289" s="3"/>
      <c r="T289" s="25" t="s">
        <v>302</v>
      </c>
    </row>
    <row r="290" spans="7:20" x14ac:dyDescent="0.25">
      <c r="G290" s="37"/>
      <c r="H290" s="3"/>
      <c r="T290" s="25" t="s">
        <v>303</v>
      </c>
    </row>
    <row r="291" spans="7:20" x14ac:dyDescent="0.25">
      <c r="G291" s="37"/>
      <c r="H291" s="3"/>
      <c r="T291" s="25" t="s">
        <v>304</v>
      </c>
    </row>
    <row r="292" spans="7:20" x14ac:dyDescent="0.25">
      <c r="G292" s="37"/>
      <c r="H292" s="3"/>
      <c r="T292" s="25" t="s">
        <v>305</v>
      </c>
    </row>
    <row r="293" spans="7:20" x14ac:dyDescent="0.25">
      <c r="G293" s="37"/>
      <c r="H293" s="3"/>
      <c r="T293" s="25" t="s">
        <v>306</v>
      </c>
    </row>
    <row r="294" spans="7:20" x14ac:dyDescent="0.25">
      <c r="G294" s="37"/>
      <c r="H294" s="3"/>
      <c r="T294" s="25" t="s">
        <v>307</v>
      </c>
    </row>
    <row r="295" spans="7:20" x14ac:dyDescent="0.25">
      <c r="G295" s="37"/>
      <c r="H295" s="3"/>
      <c r="T295" s="25" t="s">
        <v>308</v>
      </c>
    </row>
    <row r="296" spans="7:20" x14ac:dyDescent="0.25">
      <c r="G296" s="37"/>
      <c r="H296" s="3"/>
      <c r="T296" s="25" t="s">
        <v>309</v>
      </c>
    </row>
    <row r="297" spans="7:20" x14ac:dyDescent="0.25">
      <c r="G297" s="37"/>
      <c r="H297" s="3"/>
      <c r="T297" s="25" t="s">
        <v>310</v>
      </c>
    </row>
    <row r="298" spans="7:20" x14ac:dyDescent="0.25">
      <c r="G298" s="37"/>
      <c r="H298" s="3"/>
      <c r="T298" s="25" t="s">
        <v>311</v>
      </c>
    </row>
    <row r="299" spans="7:20" x14ac:dyDescent="0.25">
      <c r="G299" s="37"/>
      <c r="H299" s="3"/>
      <c r="T299" s="25" t="s">
        <v>312</v>
      </c>
    </row>
    <row r="300" spans="7:20" x14ac:dyDescent="0.25">
      <c r="G300" s="37"/>
      <c r="H300" s="3"/>
      <c r="T300" s="25" t="s">
        <v>313</v>
      </c>
    </row>
    <row r="301" spans="7:20" x14ac:dyDescent="0.25">
      <c r="G301" s="37"/>
      <c r="H301" s="3"/>
      <c r="T301" s="25" t="s">
        <v>314</v>
      </c>
    </row>
    <row r="302" spans="7:20" x14ac:dyDescent="0.25">
      <c r="G302" s="37"/>
      <c r="H302" s="3"/>
      <c r="T302" s="25" t="s">
        <v>315</v>
      </c>
    </row>
    <row r="303" spans="7:20" x14ac:dyDescent="0.25">
      <c r="G303" s="37"/>
      <c r="H303" s="3"/>
      <c r="T303" s="25" t="s">
        <v>316</v>
      </c>
    </row>
    <row r="304" spans="7:20" x14ac:dyDescent="0.25">
      <c r="G304" s="37"/>
      <c r="H304" s="3"/>
      <c r="T304" s="25" t="s">
        <v>317</v>
      </c>
    </row>
    <row r="305" spans="7:20" x14ac:dyDescent="0.25">
      <c r="G305" s="37"/>
      <c r="H305" s="3"/>
      <c r="T305" s="25" t="s">
        <v>318</v>
      </c>
    </row>
    <row r="306" spans="7:20" x14ac:dyDescent="0.25">
      <c r="G306" s="37"/>
      <c r="H306" s="3"/>
      <c r="T306" s="25" t="s">
        <v>319</v>
      </c>
    </row>
    <row r="307" spans="7:20" x14ac:dyDescent="0.25">
      <c r="G307" s="37"/>
      <c r="H307" s="3"/>
      <c r="T307" s="25" t="s">
        <v>320</v>
      </c>
    </row>
    <row r="308" spans="7:20" x14ac:dyDescent="0.25">
      <c r="G308" s="37"/>
      <c r="H308" s="3"/>
      <c r="T308" s="25" t="s">
        <v>321</v>
      </c>
    </row>
    <row r="309" spans="7:20" x14ac:dyDescent="0.25">
      <c r="G309" s="37"/>
      <c r="H309" s="3"/>
      <c r="T309" s="25" t="s">
        <v>322</v>
      </c>
    </row>
    <row r="310" spans="7:20" x14ac:dyDescent="0.25">
      <c r="G310" s="37"/>
      <c r="H310" s="3"/>
      <c r="T310" s="25" t="s">
        <v>323</v>
      </c>
    </row>
    <row r="311" spans="7:20" x14ac:dyDescent="0.25">
      <c r="G311" s="37"/>
      <c r="H311" s="3"/>
      <c r="T311" s="25" t="s">
        <v>324</v>
      </c>
    </row>
    <row r="312" spans="7:20" x14ac:dyDescent="0.25">
      <c r="G312" s="37"/>
      <c r="H312" s="3"/>
      <c r="T312" s="25" t="s">
        <v>325</v>
      </c>
    </row>
    <row r="313" spans="7:20" x14ac:dyDescent="0.25">
      <c r="G313" s="37"/>
      <c r="H313" s="3"/>
      <c r="T313" s="25" t="s">
        <v>326</v>
      </c>
    </row>
    <row r="314" spans="7:20" x14ac:dyDescent="0.25">
      <c r="G314" s="37"/>
      <c r="H314" s="3"/>
      <c r="T314" s="25" t="s">
        <v>327</v>
      </c>
    </row>
    <row r="315" spans="7:20" x14ac:dyDescent="0.25">
      <c r="G315" s="37"/>
      <c r="H315" s="3"/>
      <c r="T315" s="25" t="s">
        <v>328</v>
      </c>
    </row>
    <row r="316" spans="7:20" x14ac:dyDescent="0.25">
      <c r="G316" s="37"/>
      <c r="H316" s="3"/>
      <c r="T316" s="25" t="s">
        <v>329</v>
      </c>
    </row>
    <row r="317" spans="7:20" x14ac:dyDescent="0.25">
      <c r="G317" s="37"/>
      <c r="H317" s="3"/>
      <c r="T317" s="25" t="s">
        <v>330</v>
      </c>
    </row>
    <row r="318" spans="7:20" x14ac:dyDescent="0.25">
      <c r="G318" s="37"/>
      <c r="H318" s="3"/>
      <c r="T318" s="25" t="s">
        <v>331</v>
      </c>
    </row>
    <row r="319" spans="7:20" x14ac:dyDescent="0.25">
      <c r="G319" s="37"/>
      <c r="H319" s="3"/>
      <c r="T319" s="25" t="s">
        <v>332</v>
      </c>
    </row>
    <row r="320" spans="7:20" x14ac:dyDescent="0.25">
      <c r="G320" s="37"/>
      <c r="H320" s="3"/>
      <c r="T320" s="25" t="s">
        <v>333</v>
      </c>
    </row>
    <row r="321" spans="7:20" x14ac:dyDescent="0.25">
      <c r="G321" s="37"/>
      <c r="H321" s="3"/>
      <c r="T321" s="25" t="s">
        <v>334</v>
      </c>
    </row>
    <row r="322" spans="7:20" x14ac:dyDescent="0.25">
      <c r="G322" s="37"/>
      <c r="H322" s="3"/>
      <c r="T322" s="25" t="s">
        <v>335</v>
      </c>
    </row>
    <row r="323" spans="7:20" x14ac:dyDescent="0.25">
      <c r="G323" s="37"/>
      <c r="H323" s="3"/>
      <c r="T323" s="25" t="s">
        <v>336</v>
      </c>
    </row>
    <row r="324" spans="7:20" x14ac:dyDescent="0.25">
      <c r="G324" s="37"/>
      <c r="H324" s="3"/>
      <c r="T324" s="25" t="s">
        <v>337</v>
      </c>
    </row>
    <row r="325" spans="7:20" x14ac:dyDescent="0.25">
      <c r="G325" s="37"/>
      <c r="H325" s="3"/>
      <c r="T325" s="25" t="s">
        <v>338</v>
      </c>
    </row>
    <row r="326" spans="7:20" x14ac:dyDescent="0.25">
      <c r="G326" s="37"/>
      <c r="H326" s="3"/>
      <c r="T326" s="25" t="s">
        <v>339</v>
      </c>
    </row>
    <row r="327" spans="7:20" x14ac:dyDescent="0.25">
      <c r="G327" s="37"/>
      <c r="H327" s="3"/>
      <c r="T327" s="25" t="s">
        <v>340</v>
      </c>
    </row>
    <row r="328" spans="7:20" x14ac:dyDescent="0.25">
      <c r="G328" s="37"/>
      <c r="H328" s="3"/>
      <c r="T328" s="25" t="s">
        <v>341</v>
      </c>
    </row>
    <row r="329" spans="7:20" x14ac:dyDescent="0.25">
      <c r="G329" s="37"/>
      <c r="H329" s="3"/>
      <c r="T329" s="25" t="s">
        <v>342</v>
      </c>
    </row>
    <row r="330" spans="7:20" x14ac:dyDescent="0.25">
      <c r="G330" s="37"/>
      <c r="H330" s="3"/>
      <c r="T330" s="25" t="s">
        <v>343</v>
      </c>
    </row>
    <row r="331" spans="7:20" x14ac:dyDescent="0.25">
      <c r="G331" s="37"/>
      <c r="H331" s="3"/>
      <c r="T331" s="25" t="s">
        <v>344</v>
      </c>
    </row>
    <row r="332" spans="7:20" x14ac:dyDescent="0.25">
      <c r="G332" s="37"/>
      <c r="H332" s="3"/>
      <c r="T332" s="25" t="s">
        <v>345</v>
      </c>
    </row>
    <row r="333" spans="7:20" x14ac:dyDescent="0.25">
      <c r="G333" s="37"/>
      <c r="H333" s="3"/>
      <c r="T333" s="25" t="s">
        <v>346</v>
      </c>
    </row>
    <row r="334" spans="7:20" x14ac:dyDescent="0.25">
      <c r="G334" s="37"/>
      <c r="H334" s="3"/>
      <c r="T334" s="25" t="s">
        <v>347</v>
      </c>
    </row>
    <row r="335" spans="7:20" x14ac:dyDescent="0.25">
      <c r="G335" s="37"/>
      <c r="H335" s="3"/>
      <c r="T335" s="25" t="s">
        <v>348</v>
      </c>
    </row>
    <row r="336" spans="7:20" x14ac:dyDescent="0.25">
      <c r="G336" s="37"/>
      <c r="H336" s="3"/>
      <c r="T336" s="25" t="s">
        <v>349</v>
      </c>
    </row>
    <row r="337" spans="7:20" x14ac:dyDescent="0.25">
      <c r="G337" s="37"/>
      <c r="H337" s="3"/>
      <c r="T337" s="25" t="s">
        <v>350</v>
      </c>
    </row>
    <row r="338" spans="7:20" x14ac:dyDescent="0.25">
      <c r="G338" s="37"/>
      <c r="H338" s="3"/>
      <c r="T338" s="25" t="s">
        <v>351</v>
      </c>
    </row>
    <row r="339" spans="7:20" x14ac:dyDescent="0.25">
      <c r="G339" s="37"/>
      <c r="H339" s="3"/>
    </row>
    <row r="340" spans="7:20" x14ac:dyDescent="0.25">
      <c r="G340" s="37"/>
      <c r="H340" s="3"/>
    </row>
    <row r="341" spans="7:20" x14ac:dyDescent="0.25">
      <c r="G341" s="37"/>
      <c r="H341" s="3"/>
    </row>
    <row r="342" spans="7:20" x14ac:dyDescent="0.25">
      <c r="G342" s="37"/>
      <c r="H342" s="3"/>
    </row>
    <row r="343" spans="7:20" x14ac:dyDescent="0.25">
      <c r="G343" s="37"/>
      <c r="H343" s="3"/>
    </row>
    <row r="344" spans="7:20" x14ac:dyDescent="0.25">
      <c r="G344" s="37"/>
      <c r="H344" s="3"/>
    </row>
    <row r="345" spans="7:20" x14ac:dyDescent="0.25">
      <c r="G345" s="37"/>
      <c r="H345" s="3"/>
    </row>
    <row r="346" spans="7:20" x14ac:dyDescent="0.25">
      <c r="G346" s="37"/>
      <c r="H346" s="3"/>
    </row>
    <row r="347" spans="7:20" x14ac:dyDescent="0.25">
      <c r="G347" s="37"/>
      <c r="H347" s="3"/>
    </row>
    <row r="348" spans="7:20" x14ac:dyDescent="0.25">
      <c r="G348" s="37"/>
      <c r="H348" s="3"/>
    </row>
    <row r="349" spans="7:20" x14ac:dyDescent="0.25">
      <c r="G349" s="37"/>
      <c r="H349" s="3"/>
    </row>
    <row r="350" spans="7:20" x14ac:dyDescent="0.25">
      <c r="G350" s="37"/>
      <c r="H350" s="3"/>
    </row>
    <row r="351" spans="7:20" x14ac:dyDescent="0.25">
      <c r="G351" s="37"/>
      <c r="H351" s="3"/>
    </row>
    <row r="352" spans="7:20" x14ac:dyDescent="0.25">
      <c r="G352" s="37"/>
      <c r="H352" s="3"/>
    </row>
    <row r="353" spans="7:8" x14ac:dyDescent="0.25">
      <c r="G353" s="37"/>
      <c r="H353" s="3"/>
    </row>
    <row r="354" spans="7:8" x14ac:dyDescent="0.25">
      <c r="G354" s="37"/>
      <c r="H354" s="3"/>
    </row>
    <row r="355" spans="7:8" x14ac:dyDescent="0.25">
      <c r="G355" s="37"/>
      <c r="H355" s="3"/>
    </row>
    <row r="356" spans="7:8" x14ac:dyDescent="0.25">
      <c r="G356" s="37"/>
      <c r="H356" s="3"/>
    </row>
    <row r="357" spans="7:8" x14ac:dyDescent="0.25">
      <c r="G357" s="37"/>
      <c r="H357" s="3"/>
    </row>
    <row r="358" spans="7:8" x14ac:dyDescent="0.25">
      <c r="G358" s="37"/>
      <c r="H358" s="3"/>
    </row>
    <row r="359" spans="7:8" x14ac:dyDescent="0.25">
      <c r="G359" s="37"/>
      <c r="H359" s="3"/>
    </row>
    <row r="360" spans="7:8" x14ac:dyDescent="0.25">
      <c r="G360" s="37"/>
      <c r="H360" s="3"/>
    </row>
    <row r="361" spans="7:8" x14ac:dyDescent="0.25">
      <c r="G361" s="37"/>
      <c r="H361" s="3"/>
    </row>
    <row r="362" spans="7:8" x14ac:dyDescent="0.25">
      <c r="G362" s="37"/>
      <c r="H362" s="3"/>
    </row>
    <row r="363" spans="7:8" x14ac:dyDescent="0.25">
      <c r="G363" s="37"/>
      <c r="H363" s="3"/>
    </row>
    <row r="364" spans="7:8" x14ac:dyDescent="0.25">
      <c r="G364" s="37"/>
      <c r="H364" s="3"/>
    </row>
    <row r="365" spans="7:8" x14ac:dyDescent="0.25">
      <c r="G365" s="37"/>
      <c r="H365" s="3"/>
    </row>
    <row r="366" spans="7:8" x14ac:dyDescent="0.25">
      <c r="G366" s="37"/>
      <c r="H366" s="3"/>
    </row>
    <row r="367" spans="7:8" x14ac:dyDescent="0.25">
      <c r="G367" s="37"/>
      <c r="H367" s="3"/>
    </row>
    <row r="368" spans="7:8" x14ac:dyDescent="0.25">
      <c r="G368" s="37"/>
      <c r="H368" s="3"/>
    </row>
    <row r="369" spans="7:8" x14ac:dyDescent="0.25">
      <c r="G369" s="37"/>
      <c r="H369" s="3"/>
    </row>
    <row r="370" spans="7:8" x14ac:dyDescent="0.25">
      <c r="G370" s="37"/>
      <c r="H370" s="3"/>
    </row>
    <row r="371" spans="7:8" x14ac:dyDescent="0.25">
      <c r="G371" s="37"/>
      <c r="H371" s="3"/>
    </row>
    <row r="372" spans="7:8" x14ac:dyDescent="0.25">
      <c r="G372" s="37"/>
      <c r="H372" s="3"/>
    </row>
    <row r="373" spans="7:8" x14ac:dyDescent="0.25">
      <c r="G373" s="37"/>
      <c r="H373" s="3"/>
    </row>
    <row r="374" spans="7:8" x14ac:dyDescent="0.25">
      <c r="G374" s="37"/>
      <c r="H374" s="3"/>
    </row>
    <row r="375" spans="7:8" x14ac:dyDescent="0.25">
      <c r="G375" s="37"/>
      <c r="H375" s="3"/>
    </row>
    <row r="376" spans="7:8" x14ac:dyDescent="0.25">
      <c r="G376" s="37"/>
      <c r="H376" s="3"/>
    </row>
    <row r="377" spans="7:8" x14ac:dyDescent="0.25">
      <c r="G377" s="37"/>
      <c r="H377" s="3"/>
    </row>
    <row r="378" spans="7:8" x14ac:dyDescent="0.25">
      <c r="G378" s="37"/>
      <c r="H378" s="3"/>
    </row>
    <row r="379" spans="7:8" x14ac:dyDescent="0.25">
      <c r="G379" s="37"/>
      <c r="H379" s="3"/>
    </row>
    <row r="380" spans="7:8" x14ac:dyDescent="0.25">
      <c r="G380" s="37"/>
      <c r="H380" s="3"/>
    </row>
    <row r="381" spans="7:8" x14ac:dyDescent="0.25">
      <c r="G381" s="37"/>
      <c r="H381" s="3"/>
    </row>
    <row r="382" spans="7:8" x14ac:dyDescent="0.25">
      <c r="G382" s="37"/>
      <c r="H382" s="3"/>
    </row>
    <row r="383" spans="7:8" x14ac:dyDescent="0.25">
      <c r="G383" s="37"/>
      <c r="H383" s="3"/>
    </row>
    <row r="384" spans="7:8" x14ac:dyDescent="0.25">
      <c r="G384" s="37"/>
      <c r="H384" s="3"/>
    </row>
    <row r="385" spans="7:8" x14ac:dyDescent="0.25">
      <c r="G385" s="37"/>
      <c r="H385" s="3"/>
    </row>
    <row r="386" spans="7:8" x14ac:dyDescent="0.25">
      <c r="G386" s="37"/>
      <c r="H386" s="3"/>
    </row>
    <row r="387" spans="7:8" x14ac:dyDescent="0.25">
      <c r="G387" s="37"/>
      <c r="H387" s="3"/>
    </row>
    <row r="388" spans="7:8" x14ac:dyDescent="0.25">
      <c r="G388" s="37"/>
      <c r="H388" s="3"/>
    </row>
    <row r="389" spans="7:8" x14ac:dyDescent="0.25">
      <c r="G389" s="37"/>
      <c r="H389" s="3"/>
    </row>
    <row r="390" spans="7:8" x14ac:dyDescent="0.25">
      <c r="G390" s="37"/>
      <c r="H390" s="3"/>
    </row>
    <row r="391" spans="7:8" x14ac:dyDescent="0.25">
      <c r="G391" s="37"/>
      <c r="H391" s="3"/>
    </row>
    <row r="392" spans="7:8" x14ac:dyDescent="0.25">
      <c r="G392" s="37"/>
      <c r="H392" s="3"/>
    </row>
    <row r="393" spans="7:8" x14ac:dyDescent="0.25">
      <c r="G393" s="37"/>
      <c r="H393" s="3"/>
    </row>
    <row r="394" spans="7:8" x14ac:dyDescent="0.25">
      <c r="G394" s="37"/>
      <c r="H394" s="3"/>
    </row>
    <row r="395" spans="7:8" x14ac:dyDescent="0.25">
      <c r="G395" s="37"/>
      <c r="H395" s="3"/>
    </row>
    <row r="396" spans="7:8" x14ac:dyDescent="0.25">
      <c r="G396" s="37"/>
      <c r="H396" s="3"/>
    </row>
    <row r="397" spans="7:8" x14ac:dyDescent="0.25">
      <c r="G397" s="37"/>
      <c r="H397" s="3"/>
    </row>
    <row r="398" spans="7:8" x14ac:dyDescent="0.25">
      <c r="G398" s="37"/>
      <c r="H398" s="3"/>
    </row>
    <row r="399" spans="7:8" x14ac:dyDescent="0.25">
      <c r="G399" s="37"/>
      <c r="H399" s="3"/>
    </row>
    <row r="400" spans="7:8" x14ac:dyDescent="0.25">
      <c r="G400" s="37"/>
      <c r="H400" s="3"/>
    </row>
    <row r="401" spans="7:8" x14ac:dyDescent="0.25">
      <c r="G401" s="37"/>
      <c r="H401" s="3"/>
    </row>
    <row r="402" spans="7:8" x14ac:dyDescent="0.25">
      <c r="G402" s="37"/>
      <c r="H402" s="3"/>
    </row>
    <row r="403" spans="7:8" x14ac:dyDescent="0.25">
      <c r="G403" s="37"/>
      <c r="H403" s="3"/>
    </row>
    <row r="404" spans="7:8" x14ac:dyDescent="0.25">
      <c r="G404" s="37"/>
      <c r="H404" s="3"/>
    </row>
    <row r="405" spans="7:8" x14ac:dyDescent="0.25">
      <c r="G405" s="37"/>
      <c r="H405" s="3"/>
    </row>
    <row r="406" spans="7:8" x14ac:dyDescent="0.25">
      <c r="G406" s="37"/>
      <c r="H406" s="3"/>
    </row>
    <row r="407" spans="7:8" x14ac:dyDescent="0.25">
      <c r="G407" s="37"/>
      <c r="H407" s="3"/>
    </row>
    <row r="408" spans="7:8" x14ac:dyDescent="0.25">
      <c r="G408" s="37"/>
      <c r="H408" s="3"/>
    </row>
    <row r="409" spans="7:8" x14ac:dyDescent="0.25">
      <c r="G409" s="37"/>
      <c r="H409" s="3"/>
    </row>
    <row r="410" spans="7:8" x14ac:dyDescent="0.25">
      <c r="G410" s="37"/>
      <c r="H410" s="3"/>
    </row>
    <row r="411" spans="7:8" x14ac:dyDescent="0.25">
      <c r="G411" s="37"/>
      <c r="H411" s="3"/>
    </row>
    <row r="412" spans="7:8" x14ac:dyDescent="0.25">
      <c r="G412" s="37"/>
      <c r="H412" s="3"/>
    </row>
    <row r="413" spans="7:8" x14ac:dyDescent="0.25">
      <c r="G413" s="37"/>
      <c r="H413" s="3"/>
    </row>
    <row r="414" spans="7:8" x14ac:dyDescent="0.25">
      <c r="G414" s="37"/>
      <c r="H414" s="3"/>
    </row>
    <row r="415" spans="7:8" x14ac:dyDescent="0.25">
      <c r="G415" s="37"/>
      <c r="H415" s="3"/>
    </row>
    <row r="416" spans="7:8" x14ac:dyDescent="0.25">
      <c r="G416" s="37"/>
      <c r="H416" s="3"/>
    </row>
    <row r="417" spans="7:8" x14ac:dyDescent="0.25">
      <c r="G417" s="37"/>
      <c r="H417" s="3"/>
    </row>
    <row r="418" spans="7:8" x14ac:dyDescent="0.25">
      <c r="G418" s="37"/>
      <c r="H418" s="3"/>
    </row>
    <row r="419" spans="7:8" x14ac:dyDescent="0.25">
      <c r="G419" s="37"/>
      <c r="H419" s="3"/>
    </row>
    <row r="420" spans="7:8" x14ac:dyDescent="0.25">
      <c r="G420" s="37"/>
      <c r="H420" s="3"/>
    </row>
    <row r="421" spans="7:8" x14ac:dyDescent="0.25">
      <c r="G421" s="37"/>
      <c r="H421" s="3"/>
    </row>
    <row r="422" spans="7:8" x14ac:dyDescent="0.25">
      <c r="G422" s="37"/>
      <c r="H422" s="3"/>
    </row>
    <row r="423" spans="7:8" x14ac:dyDescent="0.25">
      <c r="G423" s="37"/>
      <c r="H423" s="3"/>
    </row>
    <row r="424" spans="7:8" x14ac:dyDescent="0.25">
      <c r="G424" s="37"/>
      <c r="H424" s="3"/>
    </row>
    <row r="425" spans="7:8" x14ac:dyDescent="0.25">
      <c r="G425" s="37"/>
      <c r="H425" s="3"/>
    </row>
    <row r="426" spans="7:8" x14ac:dyDescent="0.25">
      <c r="G426" s="37"/>
      <c r="H426" s="3"/>
    </row>
    <row r="427" spans="7:8" x14ac:dyDescent="0.25">
      <c r="G427" s="37"/>
      <c r="H427" s="3"/>
    </row>
    <row r="428" spans="7:8" x14ac:dyDescent="0.25">
      <c r="G428" s="37"/>
      <c r="H428" s="3"/>
    </row>
    <row r="429" spans="7:8" x14ac:dyDescent="0.25">
      <c r="G429" s="37"/>
      <c r="H429" s="3"/>
    </row>
    <row r="430" spans="7:8" x14ac:dyDescent="0.25">
      <c r="G430" s="37"/>
      <c r="H430" s="3"/>
    </row>
    <row r="431" spans="7:8" x14ac:dyDescent="0.25">
      <c r="G431" s="37"/>
      <c r="H431" s="3"/>
    </row>
    <row r="432" spans="7:8" x14ac:dyDescent="0.25">
      <c r="G432" s="37"/>
      <c r="H432" s="3"/>
    </row>
    <row r="433" spans="7:8" x14ac:dyDescent="0.25">
      <c r="G433" s="37"/>
      <c r="H433" s="3"/>
    </row>
    <row r="434" spans="7:8" x14ac:dyDescent="0.25">
      <c r="G434" s="37"/>
      <c r="H434" s="3"/>
    </row>
    <row r="435" spans="7:8" x14ac:dyDescent="0.25">
      <c r="G435" s="37"/>
      <c r="H435" s="3"/>
    </row>
    <row r="436" spans="7:8" x14ac:dyDescent="0.25">
      <c r="G436" s="37"/>
      <c r="H436" s="3"/>
    </row>
    <row r="437" spans="7:8" x14ac:dyDescent="0.25">
      <c r="G437" s="37"/>
      <c r="H437" s="3"/>
    </row>
    <row r="438" spans="7:8" x14ac:dyDescent="0.25">
      <c r="G438" s="37"/>
      <c r="H438" s="3"/>
    </row>
    <row r="439" spans="7:8" x14ac:dyDescent="0.25">
      <c r="G439" s="37"/>
      <c r="H439" s="3"/>
    </row>
    <row r="440" spans="7:8" x14ac:dyDescent="0.25">
      <c r="G440" s="37"/>
      <c r="H440" s="3"/>
    </row>
    <row r="441" spans="7:8" x14ac:dyDescent="0.25">
      <c r="G441" s="37"/>
      <c r="H441" s="3"/>
    </row>
    <row r="442" spans="7:8" x14ac:dyDescent="0.25">
      <c r="G442" s="37"/>
      <c r="H442" s="3"/>
    </row>
    <row r="443" spans="7:8" x14ac:dyDescent="0.25">
      <c r="G443" s="37"/>
      <c r="H443" s="3"/>
    </row>
    <row r="444" spans="7:8" x14ac:dyDescent="0.25">
      <c r="G444" s="37"/>
      <c r="H444" s="3"/>
    </row>
    <row r="445" spans="7:8" x14ac:dyDescent="0.25">
      <c r="G445" s="37"/>
      <c r="H445" s="3"/>
    </row>
    <row r="446" spans="7:8" x14ac:dyDescent="0.25">
      <c r="G446" s="37"/>
      <c r="H446" s="3"/>
    </row>
    <row r="447" spans="7:8" x14ac:dyDescent="0.25">
      <c r="G447" s="37"/>
      <c r="H447" s="3"/>
    </row>
    <row r="448" spans="7:8" x14ac:dyDescent="0.25">
      <c r="G448" s="37"/>
      <c r="H448" s="3"/>
    </row>
    <row r="449" spans="7:8" x14ac:dyDescent="0.25">
      <c r="G449" s="37"/>
      <c r="H449" s="3"/>
    </row>
    <row r="450" spans="7:8" x14ac:dyDescent="0.25">
      <c r="G450" s="37"/>
      <c r="H450" s="3"/>
    </row>
    <row r="451" spans="7:8" x14ac:dyDescent="0.25">
      <c r="G451" s="37"/>
      <c r="H451" s="3"/>
    </row>
    <row r="452" spans="7:8" x14ac:dyDescent="0.25">
      <c r="G452" s="37"/>
      <c r="H452" s="3"/>
    </row>
    <row r="453" spans="7:8" x14ac:dyDescent="0.25">
      <c r="G453" s="37"/>
      <c r="H453" s="3"/>
    </row>
    <row r="454" spans="7:8" x14ac:dyDescent="0.25">
      <c r="G454" s="37"/>
      <c r="H454" s="3"/>
    </row>
    <row r="455" spans="7:8" x14ac:dyDescent="0.25">
      <c r="G455" s="37"/>
      <c r="H455" s="3"/>
    </row>
    <row r="456" spans="7:8" x14ac:dyDescent="0.25">
      <c r="G456" s="37"/>
      <c r="H456" s="3"/>
    </row>
    <row r="457" spans="7:8" x14ac:dyDescent="0.25">
      <c r="G457" s="37"/>
      <c r="H457" s="3"/>
    </row>
    <row r="458" spans="7:8" x14ac:dyDescent="0.25">
      <c r="G458" s="37"/>
      <c r="H458" s="3"/>
    </row>
    <row r="459" spans="7:8" x14ac:dyDescent="0.25">
      <c r="G459" s="37"/>
      <c r="H459" s="3"/>
    </row>
    <row r="460" spans="7:8" x14ac:dyDescent="0.25">
      <c r="G460" s="37"/>
      <c r="H460" s="3"/>
    </row>
    <row r="461" spans="7:8" x14ac:dyDescent="0.25">
      <c r="G461" s="37"/>
      <c r="H461" s="3"/>
    </row>
    <row r="462" spans="7:8" x14ac:dyDescent="0.25">
      <c r="G462" s="37"/>
      <c r="H462" s="3"/>
    </row>
    <row r="463" spans="7:8" x14ac:dyDescent="0.25">
      <c r="G463" s="37"/>
      <c r="H463" s="3"/>
    </row>
    <row r="464" spans="7:8" x14ac:dyDescent="0.25">
      <c r="G464" s="37"/>
      <c r="H464" s="3"/>
    </row>
    <row r="465" spans="7:8" x14ac:dyDescent="0.25">
      <c r="G465" s="37"/>
      <c r="H465" s="3"/>
    </row>
    <row r="466" spans="7:8" x14ac:dyDescent="0.25">
      <c r="G466" s="37"/>
      <c r="H466" s="3"/>
    </row>
    <row r="467" spans="7:8" x14ac:dyDescent="0.25">
      <c r="G467" s="37"/>
      <c r="H467" s="3"/>
    </row>
    <row r="468" spans="7:8" x14ac:dyDescent="0.25">
      <c r="G468" s="37"/>
      <c r="H468" s="3"/>
    </row>
    <row r="469" spans="7:8" x14ac:dyDescent="0.25">
      <c r="G469" s="37"/>
      <c r="H469" s="3"/>
    </row>
    <row r="470" spans="7:8" x14ac:dyDescent="0.25">
      <c r="G470" s="37"/>
      <c r="H470" s="3"/>
    </row>
    <row r="471" spans="7:8" x14ac:dyDescent="0.25">
      <c r="G471" s="37"/>
      <c r="H471" s="3"/>
    </row>
    <row r="472" spans="7:8" x14ac:dyDescent="0.25">
      <c r="G472" s="37"/>
      <c r="H472" s="3"/>
    </row>
    <row r="473" spans="7:8" x14ac:dyDescent="0.25">
      <c r="G473" s="37"/>
      <c r="H473" s="3"/>
    </row>
    <row r="474" spans="7:8" x14ac:dyDescent="0.25">
      <c r="G474" s="37"/>
      <c r="H474" s="3"/>
    </row>
    <row r="475" spans="7:8" x14ac:dyDescent="0.25">
      <c r="G475" s="37"/>
      <c r="H475" s="3"/>
    </row>
    <row r="476" spans="7:8" x14ac:dyDescent="0.25">
      <c r="G476" s="37"/>
      <c r="H476" s="3"/>
    </row>
    <row r="477" spans="7:8" x14ac:dyDescent="0.25">
      <c r="G477" s="37"/>
      <c r="H477" s="3"/>
    </row>
    <row r="478" spans="7:8" x14ac:dyDescent="0.25">
      <c r="G478" s="37"/>
      <c r="H478" s="3"/>
    </row>
    <row r="479" spans="7:8" x14ac:dyDescent="0.25">
      <c r="G479" s="37"/>
      <c r="H479" s="3"/>
    </row>
    <row r="480" spans="7:8" x14ac:dyDescent="0.25">
      <c r="G480" s="37"/>
      <c r="H480" s="3"/>
    </row>
    <row r="481" spans="7:8" x14ac:dyDescent="0.25">
      <c r="G481" s="37"/>
      <c r="H481" s="3"/>
    </row>
    <row r="482" spans="7:8" x14ac:dyDescent="0.25">
      <c r="G482" s="37"/>
      <c r="H482" s="3"/>
    </row>
    <row r="483" spans="7:8" x14ac:dyDescent="0.25">
      <c r="G483" s="37"/>
      <c r="H483" s="3"/>
    </row>
    <row r="484" spans="7:8" x14ac:dyDescent="0.25">
      <c r="G484" s="37"/>
      <c r="H484" s="3"/>
    </row>
    <row r="485" spans="7:8" x14ac:dyDescent="0.25">
      <c r="G485" s="37"/>
      <c r="H485" s="3"/>
    </row>
    <row r="486" spans="7:8" x14ac:dyDescent="0.25">
      <c r="G486" s="37"/>
      <c r="H486" s="3"/>
    </row>
    <row r="487" spans="7:8" x14ac:dyDescent="0.25">
      <c r="G487" s="37"/>
      <c r="H487" s="3"/>
    </row>
    <row r="488" spans="7:8" x14ac:dyDescent="0.25">
      <c r="G488" s="37"/>
      <c r="H488" s="3"/>
    </row>
    <row r="489" spans="7:8" x14ac:dyDescent="0.25">
      <c r="G489" s="37"/>
      <c r="H489" s="3"/>
    </row>
    <row r="490" spans="7:8" x14ac:dyDescent="0.25">
      <c r="G490" s="37"/>
      <c r="H490" s="3"/>
    </row>
    <row r="491" spans="7:8" x14ac:dyDescent="0.25">
      <c r="G491" s="37"/>
      <c r="H491" s="3"/>
    </row>
    <row r="492" spans="7:8" x14ac:dyDescent="0.25">
      <c r="G492" s="37"/>
      <c r="H492" s="3"/>
    </row>
    <row r="493" spans="7:8" x14ac:dyDescent="0.25">
      <c r="G493" s="37"/>
      <c r="H493" s="3"/>
    </row>
    <row r="494" spans="7:8" x14ac:dyDescent="0.25">
      <c r="G494" s="37"/>
      <c r="H494" s="3"/>
    </row>
    <row r="495" spans="7:8" x14ac:dyDescent="0.25">
      <c r="G495" s="37"/>
      <c r="H495" s="3"/>
    </row>
    <row r="496" spans="7:8" x14ac:dyDescent="0.25">
      <c r="G496" s="37"/>
      <c r="H496" s="3"/>
    </row>
    <row r="497" spans="7:8" x14ac:dyDescent="0.25">
      <c r="G497" s="37"/>
      <c r="H497" s="3"/>
    </row>
    <row r="498" spans="7:8" x14ac:dyDescent="0.25">
      <c r="G498" s="37"/>
      <c r="H498" s="3"/>
    </row>
    <row r="499" spans="7:8" x14ac:dyDescent="0.25">
      <c r="G499" s="37"/>
      <c r="H499" s="3"/>
    </row>
    <row r="500" spans="7:8" x14ac:dyDescent="0.25">
      <c r="G500" s="37"/>
      <c r="H500" s="3"/>
    </row>
    <row r="501" spans="7:8" x14ac:dyDescent="0.25">
      <c r="G501" s="37"/>
      <c r="H501" s="3"/>
    </row>
    <row r="502" spans="7:8" x14ac:dyDescent="0.25">
      <c r="G502" s="37"/>
      <c r="H502" s="3"/>
    </row>
    <row r="503" spans="7:8" x14ac:dyDescent="0.25">
      <c r="G503" s="37"/>
      <c r="H503" s="3"/>
    </row>
    <row r="504" spans="7:8" x14ac:dyDescent="0.25">
      <c r="G504" s="37"/>
      <c r="H504" s="3"/>
    </row>
    <row r="505" spans="7:8" x14ac:dyDescent="0.25">
      <c r="G505" s="37"/>
      <c r="H505" s="3"/>
    </row>
    <row r="506" spans="7:8" x14ac:dyDescent="0.25">
      <c r="G506" s="37"/>
      <c r="H506" s="3"/>
    </row>
    <row r="507" spans="7:8" x14ac:dyDescent="0.25">
      <c r="G507" s="37"/>
      <c r="H507" s="3"/>
    </row>
    <row r="508" spans="7:8" x14ac:dyDescent="0.25">
      <c r="G508" s="37"/>
      <c r="H508" s="3"/>
    </row>
    <row r="509" spans="7:8" x14ac:dyDescent="0.25">
      <c r="G509" s="37"/>
      <c r="H509" s="3"/>
    </row>
    <row r="510" spans="7:8" x14ac:dyDescent="0.25">
      <c r="G510" s="37"/>
      <c r="H510" s="3"/>
    </row>
    <row r="511" spans="7:8" x14ac:dyDescent="0.25">
      <c r="G511" s="37"/>
      <c r="H511" s="3"/>
    </row>
    <row r="512" spans="7:8" x14ac:dyDescent="0.25">
      <c r="G512" s="37"/>
      <c r="H512" s="3"/>
    </row>
    <row r="513" spans="7:8" x14ac:dyDescent="0.25">
      <c r="G513" s="37"/>
      <c r="H513" s="3"/>
    </row>
    <row r="514" spans="7:8" x14ac:dyDescent="0.25">
      <c r="G514" s="37"/>
      <c r="H514" s="3"/>
    </row>
    <row r="515" spans="7:8" x14ac:dyDescent="0.25">
      <c r="G515" s="37"/>
      <c r="H515" s="3"/>
    </row>
    <row r="516" spans="7:8" x14ac:dyDescent="0.25">
      <c r="G516" s="37"/>
      <c r="H516" s="3"/>
    </row>
    <row r="517" spans="7:8" x14ac:dyDescent="0.25">
      <c r="G517" s="37"/>
      <c r="H517" s="3"/>
    </row>
    <row r="518" spans="7:8" x14ac:dyDescent="0.25">
      <c r="G518" s="37"/>
      <c r="H518" s="3"/>
    </row>
    <row r="519" spans="7:8" x14ac:dyDescent="0.25">
      <c r="G519" s="37"/>
      <c r="H519" s="3"/>
    </row>
    <row r="520" spans="7:8" x14ac:dyDescent="0.25">
      <c r="G520" s="37"/>
      <c r="H520" s="3"/>
    </row>
    <row r="521" spans="7:8" x14ac:dyDescent="0.25">
      <c r="G521" s="37"/>
      <c r="H521" s="3"/>
    </row>
    <row r="522" spans="7:8" x14ac:dyDescent="0.25">
      <c r="G522" s="37"/>
      <c r="H522" s="3"/>
    </row>
    <row r="523" spans="7:8" x14ac:dyDescent="0.25">
      <c r="G523" s="37"/>
      <c r="H523" s="3"/>
    </row>
    <row r="524" spans="7:8" x14ac:dyDescent="0.25">
      <c r="G524" s="37"/>
      <c r="H524" s="3"/>
    </row>
    <row r="525" spans="7:8" x14ac:dyDescent="0.25">
      <c r="G525" s="37"/>
      <c r="H525" s="3"/>
    </row>
    <row r="526" spans="7:8" x14ac:dyDescent="0.25">
      <c r="G526" s="37"/>
      <c r="H526" s="3"/>
    </row>
    <row r="527" spans="7:8" x14ac:dyDescent="0.25">
      <c r="G527" s="37"/>
      <c r="H527" s="3"/>
    </row>
    <row r="528" spans="7:8" x14ac:dyDescent="0.25">
      <c r="G528" s="37"/>
      <c r="H528" s="3"/>
    </row>
    <row r="529" spans="7:8" x14ac:dyDescent="0.25">
      <c r="G529" s="37"/>
      <c r="H529" s="3"/>
    </row>
    <row r="530" spans="7:8" x14ac:dyDescent="0.25">
      <c r="G530" s="37"/>
      <c r="H530" s="3"/>
    </row>
    <row r="531" spans="7:8" x14ac:dyDescent="0.25">
      <c r="G531" s="37"/>
      <c r="H531" s="3"/>
    </row>
    <row r="532" spans="7:8" x14ac:dyDescent="0.25">
      <c r="G532" s="37"/>
      <c r="H532" s="3"/>
    </row>
    <row r="533" spans="7:8" x14ac:dyDescent="0.25">
      <c r="G533" s="37"/>
      <c r="H533" s="3"/>
    </row>
    <row r="534" spans="7:8" x14ac:dyDescent="0.25">
      <c r="G534" s="37"/>
      <c r="H534" s="3"/>
    </row>
    <row r="535" spans="7:8" x14ac:dyDescent="0.25">
      <c r="G535" s="37"/>
      <c r="H535" s="3"/>
    </row>
    <row r="536" spans="7:8" x14ac:dyDescent="0.25">
      <c r="G536" s="37"/>
      <c r="H536" s="3"/>
    </row>
    <row r="537" spans="7:8" x14ac:dyDescent="0.25">
      <c r="G537" s="37"/>
      <c r="H537" s="3"/>
    </row>
    <row r="538" spans="7:8" x14ac:dyDescent="0.25">
      <c r="G538" s="37"/>
      <c r="H538" s="3"/>
    </row>
    <row r="539" spans="7:8" x14ac:dyDescent="0.25">
      <c r="G539" s="37"/>
      <c r="H539" s="3"/>
    </row>
    <row r="540" spans="7:8" x14ac:dyDescent="0.25">
      <c r="G540" s="37"/>
      <c r="H540" s="3"/>
    </row>
    <row r="541" spans="7:8" x14ac:dyDescent="0.25">
      <c r="G541" s="37"/>
      <c r="H541" s="3"/>
    </row>
    <row r="542" spans="7:8" x14ac:dyDescent="0.25">
      <c r="G542" s="37"/>
      <c r="H542" s="3"/>
    </row>
    <row r="543" spans="7:8" x14ac:dyDescent="0.25">
      <c r="G543" s="37"/>
      <c r="H543" s="3"/>
    </row>
    <row r="544" spans="7:8" x14ac:dyDescent="0.25">
      <c r="G544" s="37"/>
      <c r="H544" s="3"/>
    </row>
    <row r="545" spans="7:8" x14ac:dyDescent="0.25">
      <c r="G545" s="37"/>
      <c r="H545" s="3"/>
    </row>
    <row r="546" spans="7:8" x14ac:dyDescent="0.25">
      <c r="G546" s="37"/>
      <c r="H546" s="3"/>
    </row>
    <row r="547" spans="7:8" x14ac:dyDescent="0.25">
      <c r="G547" s="37"/>
      <c r="H547" s="3"/>
    </row>
    <row r="548" spans="7:8" x14ac:dyDescent="0.25">
      <c r="G548" s="37"/>
      <c r="H548" s="3"/>
    </row>
    <row r="549" spans="7:8" x14ac:dyDescent="0.25">
      <c r="G549" s="37"/>
      <c r="H549" s="3"/>
    </row>
    <row r="550" spans="7:8" x14ac:dyDescent="0.25">
      <c r="G550" s="37"/>
      <c r="H550" s="3"/>
    </row>
    <row r="551" spans="7:8" x14ac:dyDescent="0.25">
      <c r="G551" s="37"/>
      <c r="H551" s="3"/>
    </row>
    <row r="552" spans="7:8" x14ac:dyDescent="0.25">
      <c r="G552" s="37"/>
      <c r="H552" s="3"/>
    </row>
    <row r="553" spans="7:8" x14ac:dyDescent="0.25">
      <c r="G553" s="37"/>
      <c r="H553" s="3"/>
    </row>
    <row r="554" spans="7:8" x14ac:dyDescent="0.25">
      <c r="G554" s="37"/>
      <c r="H554" s="3"/>
    </row>
    <row r="555" spans="7:8" x14ac:dyDescent="0.25">
      <c r="G555" s="37"/>
      <c r="H555" s="3"/>
    </row>
    <row r="556" spans="7:8" x14ac:dyDescent="0.25">
      <c r="G556" s="37"/>
      <c r="H556" s="3"/>
    </row>
    <row r="557" spans="7:8" x14ac:dyDescent="0.25">
      <c r="G557" s="37"/>
      <c r="H557" s="3"/>
    </row>
    <row r="558" spans="7:8" x14ac:dyDescent="0.25">
      <c r="G558" s="37"/>
      <c r="H558" s="3"/>
    </row>
    <row r="559" spans="7:8" x14ac:dyDescent="0.25">
      <c r="G559" s="37"/>
      <c r="H559" s="3"/>
    </row>
    <row r="560" spans="7:8" x14ac:dyDescent="0.25">
      <c r="G560" s="37"/>
      <c r="H560" s="3"/>
    </row>
    <row r="561" spans="7:8" x14ac:dyDescent="0.25">
      <c r="G561" s="37"/>
      <c r="H561" s="3"/>
    </row>
    <row r="562" spans="7:8" x14ac:dyDescent="0.25">
      <c r="G562" s="37"/>
      <c r="H562" s="3"/>
    </row>
    <row r="563" spans="7:8" x14ac:dyDescent="0.25">
      <c r="G563" s="37"/>
      <c r="H563" s="3"/>
    </row>
    <row r="564" spans="7:8" x14ac:dyDescent="0.25">
      <c r="G564" s="37"/>
      <c r="H564" s="3"/>
    </row>
    <row r="565" spans="7:8" x14ac:dyDescent="0.25">
      <c r="G565" s="37"/>
      <c r="H565" s="3"/>
    </row>
    <row r="566" spans="7:8" x14ac:dyDescent="0.25">
      <c r="G566" s="37"/>
      <c r="H566" s="3"/>
    </row>
    <row r="567" spans="7:8" x14ac:dyDescent="0.25">
      <c r="G567" s="37"/>
      <c r="H567" s="3"/>
    </row>
    <row r="568" spans="7:8" x14ac:dyDescent="0.25">
      <c r="G568" s="37"/>
      <c r="H568" s="3"/>
    </row>
    <row r="569" spans="7:8" x14ac:dyDescent="0.25">
      <c r="G569" s="37"/>
      <c r="H569" s="3"/>
    </row>
    <row r="570" spans="7:8" x14ac:dyDescent="0.25">
      <c r="G570" s="37"/>
      <c r="H570" s="3"/>
    </row>
    <row r="571" spans="7:8" x14ac:dyDescent="0.25">
      <c r="G571" s="37"/>
      <c r="H571" s="3"/>
    </row>
    <row r="572" spans="7:8" x14ac:dyDescent="0.25">
      <c r="G572" s="37"/>
      <c r="H572" s="3"/>
    </row>
    <row r="573" spans="7:8" x14ac:dyDescent="0.25">
      <c r="G573" s="37"/>
      <c r="H573" s="3"/>
    </row>
    <row r="574" spans="7:8" x14ac:dyDescent="0.25">
      <c r="G574" s="37"/>
      <c r="H574" s="3"/>
    </row>
    <row r="575" spans="7:8" x14ac:dyDescent="0.25">
      <c r="G575" s="37"/>
      <c r="H575" s="3"/>
    </row>
    <row r="576" spans="7:8" x14ac:dyDescent="0.25">
      <c r="G576" s="37"/>
      <c r="H576" s="3"/>
    </row>
    <row r="577" spans="7:8" x14ac:dyDescent="0.25">
      <c r="G577" s="37"/>
      <c r="H577" s="3"/>
    </row>
    <row r="578" spans="7:8" x14ac:dyDescent="0.25">
      <c r="G578" s="37"/>
      <c r="H578" s="3"/>
    </row>
    <row r="579" spans="7:8" x14ac:dyDescent="0.25">
      <c r="G579" s="37"/>
      <c r="H579" s="3"/>
    </row>
    <row r="580" spans="7:8" x14ac:dyDescent="0.25">
      <c r="G580" s="37"/>
      <c r="H580" s="3"/>
    </row>
    <row r="581" spans="7:8" x14ac:dyDescent="0.25">
      <c r="G581" s="37"/>
      <c r="H581" s="3"/>
    </row>
    <row r="582" spans="7:8" x14ac:dyDescent="0.25">
      <c r="G582" s="37"/>
      <c r="H582" s="3"/>
    </row>
    <row r="583" spans="7:8" x14ac:dyDescent="0.25">
      <c r="G583" s="37"/>
      <c r="H583" s="3"/>
    </row>
    <row r="584" spans="7:8" x14ac:dyDescent="0.25">
      <c r="G584" s="37"/>
      <c r="H584" s="3"/>
    </row>
    <row r="585" spans="7:8" x14ac:dyDescent="0.25">
      <c r="G585" s="37"/>
      <c r="H585" s="3"/>
    </row>
    <row r="586" spans="7:8" x14ac:dyDescent="0.25">
      <c r="G586" s="37"/>
      <c r="H586" s="3"/>
    </row>
    <row r="587" spans="7:8" x14ac:dyDescent="0.25">
      <c r="G587" s="37"/>
      <c r="H587" s="3"/>
    </row>
    <row r="588" spans="7:8" x14ac:dyDescent="0.25">
      <c r="G588" s="37"/>
      <c r="H588" s="3"/>
    </row>
    <row r="589" spans="7:8" x14ac:dyDescent="0.25">
      <c r="G589" s="37"/>
      <c r="H589" s="3"/>
    </row>
    <row r="590" spans="7:8" x14ac:dyDescent="0.25">
      <c r="G590" s="37"/>
      <c r="H590" s="3"/>
    </row>
    <row r="591" spans="7:8" x14ac:dyDescent="0.25">
      <c r="G591" s="37"/>
      <c r="H591" s="3"/>
    </row>
    <row r="592" spans="7:8" x14ac:dyDescent="0.25">
      <c r="G592" s="37"/>
      <c r="H592" s="3"/>
    </row>
    <row r="593" spans="7:8" x14ac:dyDescent="0.25">
      <c r="G593" s="37"/>
      <c r="H593" s="3"/>
    </row>
    <row r="594" spans="7:8" x14ac:dyDescent="0.25">
      <c r="G594" s="37"/>
      <c r="H594" s="3"/>
    </row>
    <row r="595" spans="7:8" x14ac:dyDescent="0.25">
      <c r="G595" s="37"/>
      <c r="H595" s="3"/>
    </row>
    <row r="596" spans="7:8" x14ac:dyDescent="0.25">
      <c r="G596" s="37"/>
      <c r="H596" s="3"/>
    </row>
    <row r="597" spans="7:8" x14ac:dyDescent="0.25">
      <c r="G597" s="37"/>
      <c r="H597" s="3"/>
    </row>
    <row r="598" spans="7:8" x14ac:dyDescent="0.25">
      <c r="G598" s="37"/>
      <c r="H598" s="3"/>
    </row>
    <row r="599" spans="7:8" x14ac:dyDescent="0.25">
      <c r="G599" s="37"/>
      <c r="H599" s="3"/>
    </row>
    <row r="600" spans="7:8" x14ac:dyDescent="0.25">
      <c r="G600" s="37"/>
      <c r="H600" s="3"/>
    </row>
    <row r="601" spans="7:8" x14ac:dyDescent="0.25">
      <c r="G601" s="37"/>
      <c r="H601" s="3"/>
    </row>
    <row r="602" spans="7:8" x14ac:dyDescent="0.25">
      <c r="G602" s="37"/>
      <c r="H602" s="3"/>
    </row>
    <row r="603" spans="7:8" x14ac:dyDescent="0.25">
      <c r="G603" s="37"/>
      <c r="H603" s="3"/>
    </row>
    <row r="604" spans="7:8" x14ac:dyDescent="0.25">
      <c r="G604" s="37"/>
      <c r="H604" s="3"/>
    </row>
    <row r="605" spans="7:8" x14ac:dyDescent="0.25">
      <c r="G605" s="37"/>
      <c r="H605" s="3"/>
    </row>
    <row r="606" spans="7:8" x14ac:dyDescent="0.25">
      <c r="G606" s="37"/>
      <c r="H606" s="3"/>
    </row>
    <row r="607" spans="7:8" x14ac:dyDescent="0.25">
      <c r="G607" s="37"/>
      <c r="H607" s="3"/>
    </row>
    <row r="608" spans="7:8" x14ac:dyDescent="0.25">
      <c r="G608" s="37"/>
      <c r="H608" s="3"/>
    </row>
    <row r="609" spans="7:8" x14ac:dyDescent="0.25">
      <c r="G609" s="37"/>
      <c r="H609" s="3"/>
    </row>
    <row r="610" spans="7:8" x14ac:dyDescent="0.25">
      <c r="G610" s="37"/>
      <c r="H610" s="3"/>
    </row>
    <row r="611" spans="7:8" x14ac:dyDescent="0.25">
      <c r="G611" s="37"/>
      <c r="H611" s="3"/>
    </row>
    <row r="612" spans="7:8" x14ac:dyDescent="0.25">
      <c r="G612" s="37"/>
      <c r="H612" s="3"/>
    </row>
    <row r="613" spans="7:8" x14ac:dyDescent="0.25">
      <c r="G613" s="37"/>
      <c r="H613" s="3"/>
    </row>
    <row r="614" spans="7:8" x14ac:dyDescent="0.25">
      <c r="G614" s="37"/>
      <c r="H614" s="3"/>
    </row>
    <row r="615" spans="7:8" x14ac:dyDescent="0.25">
      <c r="G615" s="37"/>
      <c r="H615" s="3"/>
    </row>
    <row r="616" spans="7:8" x14ac:dyDescent="0.25">
      <c r="G616" s="37"/>
      <c r="H616" s="3"/>
    </row>
    <row r="617" spans="7:8" x14ac:dyDescent="0.25">
      <c r="G617" s="37"/>
      <c r="H617" s="3"/>
    </row>
    <row r="618" spans="7:8" x14ac:dyDescent="0.25">
      <c r="G618" s="37"/>
      <c r="H618" s="3"/>
    </row>
    <row r="619" spans="7:8" x14ac:dyDescent="0.25">
      <c r="G619" s="37"/>
      <c r="H619" s="3"/>
    </row>
    <row r="620" spans="7:8" x14ac:dyDescent="0.25">
      <c r="G620" s="37"/>
      <c r="H620" s="3"/>
    </row>
    <row r="621" spans="7:8" x14ac:dyDescent="0.25">
      <c r="G621" s="37"/>
      <c r="H621" s="3"/>
    </row>
    <row r="622" spans="7:8" x14ac:dyDescent="0.25">
      <c r="G622" s="37"/>
      <c r="H622" s="3"/>
    </row>
    <row r="623" spans="7:8" x14ac:dyDescent="0.25">
      <c r="G623" s="37"/>
      <c r="H623" s="3"/>
    </row>
    <row r="624" spans="7:8" x14ac:dyDescent="0.25">
      <c r="G624" s="37"/>
      <c r="H624" s="3"/>
    </row>
    <row r="625" spans="7:8" x14ac:dyDescent="0.25">
      <c r="G625" s="37"/>
      <c r="H625" s="3"/>
    </row>
    <row r="626" spans="7:8" x14ac:dyDescent="0.25">
      <c r="G626" s="37"/>
      <c r="H626" s="3"/>
    </row>
    <row r="627" spans="7:8" x14ac:dyDescent="0.25">
      <c r="G627" s="37"/>
      <c r="H627" s="3"/>
    </row>
    <row r="628" spans="7:8" x14ac:dyDescent="0.25">
      <c r="G628" s="37"/>
      <c r="H628" s="3"/>
    </row>
    <row r="629" spans="7:8" x14ac:dyDescent="0.25">
      <c r="G629" s="37"/>
      <c r="H629" s="3"/>
    </row>
    <row r="630" spans="7:8" x14ac:dyDescent="0.25">
      <c r="G630" s="37"/>
      <c r="H630" s="3"/>
    </row>
    <row r="631" spans="7:8" x14ac:dyDescent="0.25">
      <c r="G631" s="37"/>
      <c r="H631" s="3"/>
    </row>
    <row r="632" spans="7:8" x14ac:dyDescent="0.25">
      <c r="G632" s="37"/>
      <c r="H632" s="3"/>
    </row>
    <row r="633" spans="7:8" x14ac:dyDescent="0.25">
      <c r="G633" s="37"/>
      <c r="H633" s="3"/>
    </row>
    <row r="634" spans="7:8" x14ac:dyDescent="0.25">
      <c r="G634" s="37"/>
      <c r="H634" s="3"/>
    </row>
    <row r="635" spans="7:8" x14ac:dyDescent="0.25">
      <c r="G635" s="37"/>
      <c r="H635" s="3"/>
    </row>
    <row r="636" spans="7:8" x14ac:dyDescent="0.25">
      <c r="G636" s="37"/>
      <c r="H636" s="3"/>
    </row>
    <row r="637" spans="7:8" x14ac:dyDescent="0.25">
      <c r="G637" s="37"/>
      <c r="H637" s="3"/>
    </row>
    <row r="638" spans="7:8" x14ac:dyDescent="0.25">
      <c r="G638" s="37"/>
      <c r="H638" s="3"/>
    </row>
    <row r="639" spans="7:8" x14ac:dyDescent="0.25">
      <c r="G639" s="37"/>
      <c r="H639" s="3"/>
    </row>
    <row r="640" spans="7:8" x14ac:dyDescent="0.25">
      <c r="G640" s="37"/>
      <c r="H640" s="3"/>
    </row>
    <row r="641" spans="7:8" x14ac:dyDescent="0.25">
      <c r="G641" s="37"/>
      <c r="H641" s="3"/>
    </row>
    <row r="642" spans="7:8" x14ac:dyDescent="0.25">
      <c r="G642" s="37"/>
      <c r="H642" s="3"/>
    </row>
    <row r="643" spans="7:8" x14ac:dyDescent="0.25">
      <c r="G643" s="37"/>
      <c r="H643" s="3"/>
    </row>
    <row r="644" spans="7:8" x14ac:dyDescent="0.25">
      <c r="G644" s="37"/>
      <c r="H644" s="3"/>
    </row>
    <row r="645" spans="7:8" x14ac:dyDescent="0.25">
      <c r="G645" s="37"/>
      <c r="H645" s="3"/>
    </row>
    <row r="646" spans="7:8" x14ac:dyDescent="0.25">
      <c r="G646" s="37"/>
      <c r="H646" s="3"/>
    </row>
    <row r="647" spans="7:8" x14ac:dyDescent="0.25">
      <c r="G647" s="37"/>
      <c r="H647" s="3"/>
    </row>
    <row r="648" spans="7:8" x14ac:dyDescent="0.25">
      <c r="G648" s="37"/>
      <c r="H648" s="3"/>
    </row>
    <row r="649" spans="7:8" x14ac:dyDescent="0.25">
      <c r="G649" s="37"/>
      <c r="H649" s="3"/>
    </row>
    <row r="650" spans="7:8" x14ac:dyDescent="0.25">
      <c r="G650" s="37"/>
      <c r="H650" s="3"/>
    </row>
    <row r="651" spans="7:8" x14ac:dyDescent="0.25">
      <c r="G651" s="37"/>
      <c r="H651" s="3"/>
    </row>
    <row r="652" spans="7:8" x14ac:dyDescent="0.25">
      <c r="G652" s="37"/>
      <c r="H652" s="3"/>
    </row>
    <row r="653" spans="7:8" x14ac:dyDescent="0.25">
      <c r="G653" s="37"/>
      <c r="H653" s="3"/>
    </row>
    <row r="654" spans="7:8" x14ac:dyDescent="0.25">
      <c r="G654" s="37"/>
      <c r="H654" s="3"/>
    </row>
    <row r="655" spans="7:8" x14ac:dyDescent="0.25">
      <c r="G655" s="37"/>
      <c r="H655" s="3"/>
    </row>
    <row r="656" spans="7:8" x14ac:dyDescent="0.25">
      <c r="G656" s="37"/>
      <c r="H656" s="3"/>
    </row>
    <row r="657" spans="7:8" x14ac:dyDescent="0.25">
      <c r="G657" s="37"/>
      <c r="H657" s="3"/>
    </row>
    <row r="658" spans="7:8" x14ac:dyDescent="0.25">
      <c r="G658" s="37"/>
      <c r="H658" s="3"/>
    </row>
    <row r="659" spans="7:8" x14ac:dyDescent="0.25">
      <c r="G659" s="37"/>
      <c r="H659" s="3"/>
    </row>
    <row r="660" spans="7:8" x14ac:dyDescent="0.25">
      <c r="G660" s="37"/>
      <c r="H660" s="3"/>
    </row>
    <row r="661" spans="7:8" x14ac:dyDescent="0.25">
      <c r="G661" s="37"/>
      <c r="H661" s="3"/>
    </row>
    <row r="662" spans="7:8" x14ac:dyDescent="0.25">
      <c r="G662" s="37"/>
      <c r="H662" s="3"/>
    </row>
    <row r="663" spans="7:8" x14ac:dyDescent="0.25">
      <c r="G663" s="37"/>
      <c r="H663" s="3"/>
    </row>
    <row r="664" spans="7:8" x14ac:dyDescent="0.25">
      <c r="G664" s="37"/>
      <c r="H664" s="3"/>
    </row>
    <row r="665" spans="7:8" x14ac:dyDescent="0.25">
      <c r="G665" s="37"/>
      <c r="H665" s="3"/>
    </row>
    <row r="666" spans="7:8" x14ac:dyDescent="0.25">
      <c r="G666" s="37"/>
      <c r="H666" s="3"/>
    </row>
    <row r="667" spans="7:8" x14ac:dyDescent="0.25">
      <c r="G667" s="37"/>
      <c r="H667" s="3"/>
    </row>
    <row r="668" spans="7:8" x14ac:dyDescent="0.25">
      <c r="G668" s="37"/>
      <c r="H668" s="3"/>
    </row>
    <row r="669" spans="7:8" x14ac:dyDescent="0.25">
      <c r="G669" s="37"/>
      <c r="H669" s="3"/>
    </row>
    <row r="670" spans="7:8" x14ac:dyDescent="0.25">
      <c r="G670" s="37"/>
      <c r="H670" s="3"/>
    </row>
    <row r="671" spans="7:8" x14ac:dyDescent="0.25">
      <c r="G671" s="37"/>
      <c r="H671" s="3"/>
    </row>
    <row r="672" spans="7:8" x14ac:dyDescent="0.25">
      <c r="G672" s="37"/>
      <c r="H672" s="3"/>
    </row>
    <row r="673" spans="7:8" x14ac:dyDescent="0.25">
      <c r="G673" s="37"/>
      <c r="H673" s="3"/>
    </row>
    <row r="674" spans="7:8" x14ac:dyDescent="0.25">
      <c r="G674" s="37"/>
      <c r="H674" s="3"/>
    </row>
    <row r="675" spans="7:8" x14ac:dyDescent="0.25">
      <c r="G675" s="37"/>
      <c r="H675" s="3"/>
    </row>
    <row r="676" spans="7:8" x14ac:dyDescent="0.25">
      <c r="G676" s="37"/>
      <c r="H676" s="3"/>
    </row>
    <row r="677" spans="7:8" x14ac:dyDescent="0.25">
      <c r="G677" s="37"/>
      <c r="H677" s="3"/>
    </row>
    <row r="678" spans="7:8" x14ac:dyDescent="0.25">
      <c r="G678" s="37"/>
      <c r="H678" s="3"/>
    </row>
    <row r="679" spans="7:8" x14ac:dyDescent="0.25">
      <c r="G679" s="37"/>
      <c r="H679" s="3"/>
    </row>
    <row r="680" spans="7:8" x14ac:dyDescent="0.25">
      <c r="G680" s="37"/>
      <c r="H680" s="3"/>
    </row>
    <row r="681" spans="7:8" x14ac:dyDescent="0.25">
      <c r="G681" s="37"/>
      <c r="H681" s="3"/>
    </row>
    <row r="682" spans="7:8" x14ac:dyDescent="0.25">
      <c r="G682" s="37"/>
      <c r="H682" s="3"/>
    </row>
    <row r="683" spans="7:8" x14ac:dyDescent="0.25">
      <c r="G683" s="37"/>
      <c r="H683" s="3"/>
    </row>
    <row r="684" spans="7:8" x14ac:dyDescent="0.25">
      <c r="G684" s="37"/>
      <c r="H684" s="3"/>
    </row>
    <row r="685" spans="7:8" x14ac:dyDescent="0.25">
      <c r="G685" s="37"/>
      <c r="H685" s="3"/>
    </row>
    <row r="686" spans="7:8" x14ac:dyDescent="0.25">
      <c r="G686" s="37"/>
      <c r="H686" s="3"/>
    </row>
    <row r="687" spans="7:8" x14ac:dyDescent="0.25">
      <c r="G687" s="37"/>
      <c r="H687" s="3"/>
    </row>
    <row r="688" spans="7:8" x14ac:dyDescent="0.25">
      <c r="G688" s="37"/>
      <c r="H688" s="3"/>
    </row>
    <row r="689" spans="7:8" x14ac:dyDescent="0.25">
      <c r="G689" s="37"/>
      <c r="H689" s="3"/>
    </row>
    <row r="690" spans="7:8" x14ac:dyDescent="0.25">
      <c r="G690" s="37"/>
      <c r="H690" s="3"/>
    </row>
    <row r="691" spans="7:8" x14ac:dyDescent="0.25">
      <c r="G691" s="37"/>
      <c r="H691" s="3"/>
    </row>
    <row r="692" spans="7:8" x14ac:dyDescent="0.25">
      <c r="G692" s="37"/>
      <c r="H692" s="3"/>
    </row>
    <row r="693" spans="7:8" x14ac:dyDescent="0.25">
      <c r="G693" s="37"/>
      <c r="H693" s="3"/>
    </row>
    <row r="694" spans="7:8" x14ac:dyDescent="0.25">
      <c r="G694" s="37"/>
      <c r="H694" s="3"/>
    </row>
    <row r="695" spans="7:8" x14ac:dyDescent="0.25">
      <c r="G695" s="37"/>
      <c r="H695" s="3"/>
    </row>
    <row r="696" spans="7:8" x14ac:dyDescent="0.25">
      <c r="G696" s="37"/>
      <c r="H696" s="3"/>
    </row>
    <row r="697" spans="7:8" x14ac:dyDescent="0.25">
      <c r="G697" s="37"/>
      <c r="H697" s="3"/>
    </row>
    <row r="698" spans="7:8" x14ac:dyDescent="0.25">
      <c r="G698" s="37"/>
      <c r="H698" s="3"/>
    </row>
    <row r="699" spans="7:8" x14ac:dyDescent="0.25">
      <c r="G699" s="37"/>
      <c r="H699" s="3"/>
    </row>
    <row r="700" spans="7:8" x14ac:dyDescent="0.25">
      <c r="G700" s="37"/>
      <c r="H700" s="3"/>
    </row>
    <row r="701" spans="7:8" x14ac:dyDescent="0.25">
      <c r="G701" s="37"/>
      <c r="H701" s="3"/>
    </row>
    <row r="702" spans="7:8" x14ac:dyDescent="0.25">
      <c r="G702" s="37"/>
      <c r="H702" s="3"/>
    </row>
    <row r="703" spans="7:8" x14ac:dyDescent="0.25">
      <c r="G703" s="37"/>
      <c r="H703" s="3"/>
    </row>
    <row r="704" spans="7:8" x14ac:dyDescent="0.25">
      <c r="G704" s="37"/>
      <c r="H704" s="3"/>
    </row>
    <row r="705" spans="7:8" x14ac:dyDescent="0.25">
      <c r="G705" s="37"/>
      <c r="H705" s="3"/>
    </row>
    <row r="706" spans="7:8" x14ac:dyDescent="0.25">
      <c r="G706" s="37"/>
      <c r="H706" s="3"/>
    </row>
    <row r="707" spans="7:8" x14ac:dyDescent="0.25">
      <c r="G707" s="37"/>
      <c r="H707" s="3"/>
    </row>
    <row r="708" spans="7:8" x14ac:dyDescent="0.25">
      <c r="G708" s="37"/>
      <c r="H708" s="3"/>
    </row>
    <row r="709" spans="7:8" x14ac:dyDescent="0.25">
      <c r="G709" s="37"/>
      <c r="H709" s="3"/>
    </row>
    <row r="710" spans="7:8" x14ac:dyDescent="0.25">
      <c r="G710" s="37"/>
      <c r="H710" s="3"/>
    </row>
    <row r="711" spans="7:8" x14ac:dyDescent="0.25">
      <c r="G711" s="37"/>
      <c r="H711" s="3"/>
    </row>
    <row r="712" spans="7:8" x14ac:dyDescent="0.25">
      <c r="G712" s="37"/>
      <c r="H712" s="3"/>
    </row>
    <row r="713" spans="7:8" x14ac:dyDescent="0.25">
      <c r="G713" s="37"/>
      <c r="H713" s="3"/>
    </row>
    <row r="714" spans="7:8" x14ac:dyDescent="0.25">
      <c r="G714" s="37"/>
      <c r="H714" s="3"/>
    </row>
    <row r="715" spans="7:8" x14ac:dyDescent="0.25">
      <c r="G715" s="37"/>
      <c r="H715" s="3"/>
    </row>
    <row r="716" spans="7:8" x14ac:dyDescent="0.25">
      <c r="G716" s="37"/>
      <c r="H716" s="3"/>
    </row>
    <row r="717" spans="7:8" x14ac:dyDescent="0.25">
      <c r="G717" s="37"/>
      <c r="H717" s="3"/>
    </row>
    <row r="718" spans="7:8" x14ac:dyDescent="0.25">
      <c r="G718" s="37"/>
      <c r="H718" s="3"/>
    </row>
    <row r="719" spans="7:8" x14ac:dyDescent="0.25">
      <c r="G719" s="37"/>
      <c r="H719" s="3"/>
    </row>
    <row r="720" spans="7:8" x14ac:dyDescent="0.25">
      <c r="G720" s="37"/>
      <c r="H720" s="3"/>
    </row>
    <row r="721" spans="7:8" x14ac:dyDescent="0.25">
      <c r="G721" s="37"/>
      <c r="H721" s="3"/>
    </row>
    <row r="722" spans="7:8" x14ac:dyDescent="0.25">
      <c r="G722" s="37"/>
      <c r="H722" s="3"/>
    </row>
    <row r="723" spans="7:8" x14ac:dyDescent="0.25">
      <c r="G723" s="37"/>
      <c r="H723" s="3"/>
    </row>
    <row r="724" spans="7:8" x14ac:dyDescent="0.25">
      <c r="G724" s="37"/>
      <c r="H724" s="3"/>
    </row>
    <row r="725" spans="7:8" x14ac:dyDescent="0.25">
      <c r="G725" s="37"/>
      <c r="H725" s="3"/>
    </row>
    <row r="726" spans="7:8" x14ac:dyDescent="0.25">
      <c r="G726" s="37"/>
      <c r="H726" s="3"/>
    </row>
    <row r="727" spans="7:8" x14ac:dyDescent="0.25">
      <c r="G727" s="37"/>
      <c r="H727" s="3"/>
    </row>
    <row r="728" spans="7:8" x14ac:dyDescent="0.25">
      <c r="G728" s="37"/>
      <c r="H728" s="3"/>
    </row>
    <row r="729" spans="7:8" x14ac:dyDescent="0.25">
      <c r="G729" s="37"/>
      <c r="H729" s="3"/>
    </row>
    <row r="730" spans="7:8" x14ac:dyDescent="0.25">
      <c r="G730" s="37"/>
      <c r="H730" s="3"/>
    </row>
    <row r="731" spans="7:8" x14ac:dyDescent="0.25">
      <c r="G731" s="37"/>
      <c r="H731" s="3"/>
    </row>
    <row r="732" spans="7:8" x14ac:dyDescent="0.25">
      <c r="G732" s="37"/>
      <c r="H732" s="3"/>
    </row>
    <row r="733" spans="7:8" x14ac:dyDescent="0.25">
      <c r="G733" s="37"/>
      <c r="H733" s="3"/>
    </row>
    <row r="734" spans="7:8" x14ac:dyDescent="0.25">
      <c r="G734" s="37"/>
      <c r="H734" s="3"/>
    </row>
    <row r="735" spans="7:8" x14ac:dyDescent="0.25">
      <c r="G735" s="37"/>
      <c r="H735" s="3"/>
    </row>
    <row r="736" spans="7:8" x14ac:dyDescent="0.25">
      <c r="G736" s="37"/>
      <c r="H736" s="3"/>
    </row>
    <row r="737" spans="7:8" x14ac:dyDescent="0.25">
      <c r="G737" s="37"/>
      <c r="H737" s="3"/>
    </row>
    <row r="738" spans="7:8" x14ac:dyDescent="0.25">
      <c r="G738" s="37"/>
      <c r="H738" s="3"/>
    </row>
    <row r="739" spans="7:8" x14ac:dyDescent="0.25">
      <c r="G739" s="37"/>
      <c r="H739" s="3"/>
    </row>
    <row r="740" spans="7:8" x14ac:dyDescent="0.25">
      <c r="G740" s="37"/>
      <c r="H740" s="3"/>
    </row>
    <row r="741" spans="7:8" x14ac:dyDescent="0.25">
      <c r="G741" s="37"/>
      <c r="H741" s="3"/>
    </row>
    <row r="742" spans="7:8" x14ac:dyDescent="0.25">
      <c r="G742" s="37"/>
      <c r="H742" s="3"/>
    </row>
    <row r="743" spans="7:8" x14ac:dyDescent="0.25">
      <c r="G743" s="37"/>
      <c r="H743" s="3"/>
    </row>
    <row r="744" spans="7:8" x14ac:dyDescent="0.25">
      <c r="G744" s="37"/>
      <c r="H744" s="3"/>
    </row>
    <row r="745" spans="7:8" x14ac:dyDescent="0.25">
      <c r="G745" s="37"/>
      <c r="H745" s="3"/>
    </row>
    <row r="746" spans="7:8" x14ac:dyDescent="0.25">
      <c r="G746" s="37"/>
      <c r="H746" s="3"/>
    </row>
    <row r="747" spans="7:8" x14ac:dyDescent="0.25">
      <c r="G747" s="37"/>
      <c r="H747" s="3"/>
    </row>
    <row r="748" spans="7:8" x14ac:dyDescent="0.25">
      <c r="G748" s="37"/>
      <c r="H748" s="3"/>
    </row>
    <row r="749" spans="7:8" x14ac:dyDescent="0.25">
      <c r="G749" s="37"/>
      <c r="H749" s="3"/>
    </row>
    <row r="750" spans="7:8" x14ac:dyDescent="0.25">
      <c r="G750" s="37"/>
      <c r="H750" s="3"/>
    </row>
    <row r="751" spans="7:8" x14ac:dyDescent="0.25">
      <c r="G751" s="37"/>
      <c r="H751" s="3"/>
    </row>
    <row r="752" spans="7:8" x14ac:dyDescent="0.25">
      <c r="G752" s="37"/>
      <c r="H752" s="3"/>
    </row>
    <row r="753" spans="7:8" x14ac:dyDescent="0.25">
      <c r="G753" s="37"/>
      <c r="H753" s="3"/>
    </row>
    <row r="754" spans="7:8" x14ac:dyDescent="0.25">
      <c r="G754" s="37"/>
      <c r="H754" s="3"/>
    </row>
    <row r="755" spans="7:8" x14ac:dyDescent="0.25">
      <c r="G755" s="37"/>
      <c r="H755" s="3"/>
    </row>
    <row r="756" spans="7:8" x14ac:dyDescent="0.25">
      <c r="G756" s="37"/>
      <c r="H756" s="3"/>
    </row>
    <row r="757" spans="7:8" x14ac:dyDescent="0.25">
      <c r="G757" s="37"/>
      <c r="H757" s="3"/>
    </row>
    <row r="758" spans="7:8" x14ac:dyDescent="0.25">
      <c r="G758" s="37"/>
      <c r="H758" s="3"/>
    </row>
    <row r="759" spans="7:8" x14ac:dyDescent="0.25">
      <c r="G759" s="37"/>
      <c r="H759" s="3"/>
    </row>
    <row r="760" spans="7:8" x14ac:dyDescent="0.25">
      <c r="G760" s="37"/>
      <c r="H760" s="3"/>
    </row>
    <row r="761" spans="7:8" x14ac:dyDescent="0.25">
      <c r="G761" s="37"/>
      <c r="H761" s="3"/>
    </row>
    <row r="762" spans="7:8" x14ac:dyDescent="0.25">
      <c r="G762" s="37"/>
      <c r="H762" s="3"/>
    </row>
    <row r="763" spans="7:8" x14ac:dyDescent="0.25">
      <c r="G763" s="37"/>
      <c r="H763" s="3"/>
    </row>
    <row r="764" spans="7:8" x14ac:dyDescent="0.25">
      <c r="G764" s="37"/>
      <c r="H764" s="3"/>
    </row>
    <row r="765" spans="7:8" x14ac:dyDescent="0.25">
      <c r="G765" s="37"/>
      <c r="H765" s="3"/>
    </row>
    <row r="766" spans="7:8" x14ac:dyDescent="0.25">
      <c r="G766" s="37"/>
      <c r="H766" s="3"/>
    </row>
    <row r="767" spans="7:8" x14ac:dyDescent="0.25">
      <c r="G767" s="37"/>
      <c r="H767" s="3"/>
    </row>
    <row r="768" spans="7:8" x14ac:dyDescent="0.25">
      <c r="G768" s="37"/>
      <c r="H768" s="3"/>
    </row>
    <row r="769" spans="7:8" x14ac:dyDescent="0.25">
      <c r="G769" s="37"/>
      <c r="H769" s="3"/>
    </row>
    <row r="770" spans="7:8" x14ac:dyDescent="0.25">
      <c r="G770" s="37"/>
      <c r="H770" s="3"/>
    </row>
    <row r="771" spans="7:8" x14ac:dyDescent="0.25">
      <c r="G771" s="37"/>
      <c r="H771" s="3"/>
    </row>
    <row r="772" spans="7:8" x14ac:dyDescent="0.25">
      <c r="G772" s="37"/>
      <c r="H772" s="3"/>
    </row>
    <row r="773" spans="7:8" x14ac:dyDescent="0.25">
      <c r="G773" s="37"/>
      <c r="H773" s="3"/>
    </row>
    <row r="774" spans="7:8" x14ac:dyDescent="0.25">
      <c r="G774" s="37"/>
      <c r="H774" s="3"/>
    </row>
    <row r="775" spans="7:8" x14ac:dyDescent="0.25">
      <c r="G775" s="37"/>
      <c r="H775" s="3"/>
    </row>
    <row r="776" spans="7:8" x14ac:dyDescent="0.25">
      <c r="G776" s="37"/>
      <c r="H776" s="3"/>
    </row>
    <row r="777" spans="7:8" x14ac:dyDescent="0.25">
      <c r="G777" s="37"/>
      <c r="H777" s="3"/>
    </row>
    <row r="778" spans="7:8" x14ac:dyDescent="0.25">
      <c r="G778" s="37"/>
      <c r="H778" s="3"/>
    </row>
    <row r="779" spans="7:8" x14ac:dyDescent="0.25">
      <c r="G779" s="37"/>
      <c r="H779" s="3"/>
    </row>
    <row r="780" spans="7:8" x14ac:dyDescent="0.25">
      <c r="G780" s="37"/>
      <c r="H780" s="3"/>
    </row>
    <row r="781" spans="7:8" x14ac:dyDescent="0.25">
      <c r="G781" s="37"/>
      <c r="H781" s="3"/>
    </row>
    <row r="782" spans="7:8" x14ac:dyDescent="0.25">
      <c r="G782" s="37"/>
      <c r="H782" s="3"/>
    </row>
    <row r="783" spans="7:8" x14ac:dyDescent="0.25">
      <c r="G783" s="37"/>
      <c r="H783" s="3"/>
    </row>
    <row r="784" spans="7:8" x14ac:dyDescent="0.25">
      <c r="G784" s="37"/>
      <c r="H784" s="3"/>
    </row>
    <row r="785" spans="7:8" x14ac:dyDescent="0.25">
      <c r="G785" s="37"/>
      <c r="H785" s="3"/>
    </row>
    <row r="786" spans="7:8" x14ac:dyDescent="0.25">
      <c r="G786" s="37"/>
      <c r="H786" s="3"/>
    </row>
    <row r="787" spans="7:8" x14ac:dyDescent="0.25">
      <c r="G787" s="37"/>
      <c r="H787" s="3"/>
    </row>
    <row r="788" spans="7:8" x14ac:dyDescent="0.25">
      <c r="G788" s="37"/>
      <c r="H788" s="3"/>
    </row>
    <row r="789" spans="7:8" x14ac:dyDescent="0.25">
      <c r="G789" s="37"/>
      <c r="H789" s="3"/>
    </row>
    <row r="790" spans="7:8" x14ac:dyDescent="0.25">
      <c r="G790" s="37"/>
      <c r="H790" s="3"/>
    </row>
    <row r="791" spans="7:8" x14ac:dyDescent="0.25">
      <c r="G791" s="37"/>
      <c r="H791" s="3"/>
    </row>
    <row r="792" spans="7:8" x14ac:dyDescent="0.25">
      <c r="G792" s="37"/>
      <c r="H792" s="3"/>
    </row>
    <row r="793" spans="7:8" x14ac:dyDescent="0.25">
      <c r="G793" s="37"/>
      <c r="H793" s="3"/>
    </row>
    <row r="794" spans="7:8" x14ac:dyDescent="0.25">
      <c r="G794" s="37"/>
      <c r="H794" s="3"/>
    </row>
    <row r="795" spans="7:8" x14ac:dyDescent="0.25">
      <c r="G795" s="37"/>
      <c r="H795" s="3"/>
    </row>
    <row r="796" spans="7:8" x14ac:dyDescent="0.25">
      <c r="G796" s="37"/>
      <c r="H796" s="3"/>
    </row>
    <row r="797" spans="7:8" x14ac:dyDescent="0.25">
      <c r="G797" s="37"/>
      <c r="H797" s="3"/>
    </row>
    <row r="798" spans="7:8" x14ac:dyDescent="0.25">
      <c r="G798" s="37"/>
      <c r="H798" s="3"/>
    </row>
    <row r="799" spans="7:8" x14ac:dyDescent="0.25">
      <c r="G799" s="37"/>
      <c r="H799" s="3"/>
    </row>
    <row r="800" spans="7:8" x14ac:dyDescent="0.25">
      <c r="G800" s="37"/>
      <c r="H800" s="3"/>
    </row>
    <row r="801" spans="7:8" x14ac:dyDescent="0.25">
      <c r="G801" s="37"/>
      <c r="H801" s="3"/>
    </row>
    <row r="802" spans="7:8" x14ac:dyDescent="0.25">
      <c r="G802" s="37"/>
      <c r="H802" s="3"/>
    </row>
    <row r="803" spans="7:8" x14ac:dyDescent="0.25">
      <c r="G803" s="37"/>
      <c r="H803" s="3"/>
    </row>
    <row r="804" spans="7:8" x14ac:dyDescent="0.25">
      <c r="G804" s="37"/>
      <c r="H804" s="3"/>
    </row>
    <row r="805" spans="7:8" x14ac:dyDescent="0.25">
      <c r="G805" s="37"/>
      <c r="H805" s="3"/>
    </row>
    <row r="806" spans="7:8" x14ac:dyDescent="0.25">
      <c r="G806" s="37"/>
      <c r="H806" s="3"/>
    </row>
    <row r="807" spans="7:8" x14ac:dyDescent="0.25">
      <c r="G807" s="37"/>
      <c r="H807" s="3"/>
    </row>
    <row r="808" spans="7:8" x14ac:dyDescent="0.25">
      <c r="G808" s="37"/>
      <c r="H808" s="3"/>
    </row>
    <row r="809" spans="7:8" x14ac:dyDescent="0.25">
      <c r="G809" s="37"/>
      <c r="H809" s="3"/>
    </row>
    <row r="810" spans="7:8" x14ac:dyDescent="0.25">
      <c r="G810" s="37"/>
      <c r="H810" s="3"/>
    </row>
    <row r="811" spans="7:8" x14ac:dyDescent="0.25">
      <c r="G811" s="37"/>
      <c r="H811" s="3"/>
    </row>
    <row r="812" spans="7:8" x14ac:dyDescent="0.25">
      <c r="G812" s="37"/>
      <c r="H812" s="3"/>
    </row>
    <row r="813" spans="7:8" x14ac:dyDescent="0.25">
      <c r="G813" s="37"/>
      <c r="H813" s="3"/>
    </row>
    <row r="814" spans="7:8" x14ac:dyDescent="0.25">
      <c r="G814" s="37"/>
      <c r="H814" s="3"/>
    </row>
    <row r="815" spans="7:8" x14ac:dyDescent="0.25">
      <c r="G815" s="37"/>
      <c r="H815" s="3"/>
    </row>
    <row r="816" spans="7:8" x14ac:dyDescent="0.25">
      <c r="G816" s="37"/>
      <c r="H816" s="3"/>
    </row>
    <row r="817" spans="7:8" x14ac:dyDescent="0.25">
      <c r="G817" s="37"/>
      <c r="H817" s="3"/>
    </row>
    <row r="818" spans="7:8" x14ac:dyDescent="0.25">
      <c r="G818" s="37"/>
      <c r="H818" s="3"/>
    </row>
    <row r="819" spans="7:8" x14ac:dyDescent="0.25">
      <c r="G819" s="37"/>
      <c r="H819" s="3"/>
    </row>
    <row r="820" spans="7:8" x14ac:dyDescent="0.25">
      <c r="G820" s="37"/>
      <c r="H820" s="3"/>
    </row>
    <row r="821" spans="7:8" x14ac:dyDescent="0.25">
      <c r="G821" s="37"/>
      <c r="H821" s="3"/>
    </row>
    <row r="822" spans="7:8" x14ac:dyDescent="0.25">
      <c r="G822" s="37"/>
      <c r="H822" s="3"/>
    </row>
    <row r="823" spans="7:8" x14ac:dyDescent="0.25">
      <c r="G823" s="37"/>
      <c r="H823" s="3"/>
    </row>
    <row r="824" spans="7:8" x14ac:dyDescent="0.25">
      <c r="G824" s="37"/>
      <c r="H824" s="3"/>
    </row>
    <row r="825" spans="7:8" x14ac:dyDescent="0.25">
      <c r="G825" s="37"/>
      <c r="H825" s="3"/>
    </row>
    <row r="826" spans="7:8" x14ac:dyDescent="0.25">
      <c r="G826" s="37"/>
      <c r="H826" s="3"/>
    </row>
    <row r="827" spans="7:8" x14ac:dyDescent="0.25">
      <c r="G827" s="37"/>
      <c r="H827" s="3"/>
    </row>
    <row r="828" spans="7:8" x14ac:dyDescent="0.25">
      <c r="G828" s="37"/>
      <c r="H828" s="3"/>
    </row>
    <row r="829" spans="7:8" x14ac:dyDescent="0.25">
      <c r="G829" s="37"/>
      <c r="H829" s="3"/>
    </row>
    <row r="830" spans="7:8" x14ac:dyDescent="0.25">
      <c r="G830" s="37"/>
      <c r="H830" s="3"/>
    </row>
    <row r="831" spans="7:8" x14ac:dyDescent="0.25">
      <c r="G831" s="37"/>
      <c r="H831" s="3"/>
    </row>
    <row r="832" spans="7:8" x14ac:dyDescent="0.25">
      <c r="G832" s="37"/>
      <c r="H832" s="3"/>
    </row>
    <row r="833" spans="7:8" x14ac:dyDescent="0.25">
      <c r="G833" s="37"/>
      <c r="H833" s="3"/>
    </row>
    <row r="834" spans="7:8" x14ac:dyDescent="0.25">
      <c r="G834" s="37"/>
      <c r="H834" s="3"/>
    </row>
    <row r="835" spans="7:8" x14ac:dyDescent="0.25">
      <c r="G835" s="37"/>
      <c r="H835" s="3"/>
    </row>
    <row r="836" spans="7:8" x14ac:dyDescent="0.25">
      <c r="G836" s="37"/>
      <c r="H836" s="3"/>
    </row>
    <row r="837" spans="7:8" x14ac:dyDescent="0.25">
      <c r="G837" s="37"/>
      <c r="H837" s="3"/>
    </row>
    <row r="838" spans="7:8" x14ac:dyDescent="0.25">
      <c r="G838" s="37"/>
      <c r="H838" s="3"/>
    </row>
    <row r="839" spans="7:8" x14ac:dyDescent="0.25">
      <c r="G839" s="37"/>
      <c r="H839" s="3"/>
    </row>
    <row r="840" spans="7:8" x14ac:dyDescent="0.25">
      <c r="G840" s="37"/>
      <c r="H840" s="3"/>
    </row>
    <row r="841" spans="7:8" x14ac:dyDescent="0.25">
      <c r="G841" s="37"/>
      <c r="H841" s="3"/>
    </row>
    <row r="842" spans="7:8" x14ac:dyDescent="0.25">
      <c r="G842" s="37"/>
      <c r="H842" s="3"/>
    </row>
    <row r="843" spans="7:8" x14ac:dyDescent="0.25">
      <c r="G843" s="37"/>
      <c r="H843" s="3"/>
    </row>
    <row r="844" spans="7:8" x14ac:dyDescent="0.25">
      <c r="G844" s="37"/>
      <c r="H844" s="3"/>
    </row>
    <row r="845" spans="7:8" x14ac:dyDescent="0.25">
      <c r="G845" s="37"/>
      <c r="H845" s="3"/>
    </row>
    <row r="846" spans="7:8" x14ac:dyDescent="0.25">
      <c r="G846" s="37"/>
      <c r="H846" s="3"/>
    </row>
    <row r="847" spans="7:8" x14ac:dyDescent="0.25">
      <c r="G847" s="37"/>
      <c r="H847" s="3"/>
    </row>
    <row r="848" spans="7:8" x14ac:dyDescent="0.25">
      <c r="G848" s="37"/>
      <c r="H848" s="3"/>
    </row>
    <row r="849" spans="7:8" x14ac:dyDescent="0.25">
      <c r="G849" s="37"/>
      <c r="H849" s="3"/>
    </row>
    <row r="850" spans="7:8" x14ac:dyDescent="0.25">
      <c r="G850" s="37"/>
      <c r="H850" s="3"/>
    </row>
    <row r="851" spans="7:8" x14ac:dyDescent="0.25">
      <c r="G851" s="37"/>
      <c r="H851" s="3"/>
    </row>
    <row r="852" spans="7:8" x14ac:dyDescent="0.25">
      <c r="G852" s="37"/>
      <c r="H852" s="3"/>
    </row>
    <row r="853" spans="7:8" x14ac:dyDescent="0.25">
      <c r="G853" s="37"/>
      <c r="H853" s="3"/>
    </row>
    <row r="854" spans="7:8" x14ac:dyDescent="0.25">
      <c r="G854" s="37"/>
      <c r="H854" s="3"/>
    </row>
    <row r="855" spans="7:8" x14ac:dyDescent="0.25">
      <c r="G855" s="37"/>
      <c r="H855" s="3"/>
    </row>
    <row r="856" spans="7:8" x14ac:dyDescent="0.25">
      <c r="G856" s="37"/>
      <c r="H856" s="3"/>
    </row>
    <row r="857" spans="7:8" x14ac:dyDescent="0.25">
      <c r="G857" s="37"/>
      <c r="H857" s="3"/>
    </row>
    <row r="858" spans="7:8" x14ac:dyDescent="0.25">
      <c r="G858" s="37"/>
      <c r="H858" s="3"/>
    </row>
    <row r="859" spans="7:8" x14ac:dyDescent="0.25">
      <c r="G859" s="37"/>
      <c r="H859" s="3"/>
    </row>
    <row r="860" spans="7:8" x14ac:dyDescent="0.25">
      <c r="G860" s="37"/>
      <c r="H860" s="3"/>
    </row>
    <row r="861" spans="7:8" x14ac:dyDescent="0.25">
      <c r="G861" s="37"/>
      <c r="H861" s="3"/>
    </row>
    <row r="862" spans="7:8" x14ac:dyDescent="0.25">
      <c r="G862" s="37"/>
      <c r="H862" s="3"/>
    </row>
    <row r="863" spans="7:8" x14ac:dyDescent="0.25">
      <c r="G863" s="37"/>
      <c r="H863" s="3"/>
    </row>
    <row r="864" spans="7:8" x14ac:dyDescent="0.25">
      <c r="G864" s="37"/>
      <c r="H864" s="3"/>
    </row>
    <row r="865" spans="7:8" x14ac:dyDescent="0.25">
      <c r="G865" s="37"/>
      <c r="H865" s="3"/>
    </row>
    <row r="866" spans="7:8" x14ac:dyDescent="0.25">
      <c r="G866" s="37"/>
      <c r="H866" s="3"/>
    </row>
    <row r="867" spans="7:8" x14ac:dyDescent="0.25">
      <c r="G867" s="37"/>
      <c r="H867" s="3"/>
    </row>
    <row r="868" spans="7:8" x14ac:dyDescent="0.25">
      <c r="G868" s="37"/>
      <c r="H868" s="3"/>
    </row>
    <row r="869" spans="7:8" x14ac:dyDescent="0.25">
      <c r="G869" s="37"/>
      <c r="H869" s="3"/>
    </row>
    <row r="870" spans="7:8" x14ac:dyDescent="0.25">
      <c r="G870" s="37"/>
      <c r="H870" s="3"/>
    </row>
    <row r="871" spans="7:8" x14ac:dyDescent="0.25">
      <c r="G871" s="37"/>
      <c r="H871" s="3"/>
    </row>
    <row r="872" spans="7:8" x14ac:dyDescent="0.25">
      <c r="G872" s="37"/>
      <c r="H872" s="3"/>
    </row>
    <row r="873" spans="7:8" x14ac:dyDescent="0.25">
      <c r="G873" s="37"/>
      <c r="H873" s="3"/>
    </row>
    <row r="874" spans="7:8" x14ac:dyDescent="0.25">
      <c r="G874" s="37"/>
      <c r="H874" s="3"/>
    </row>
    <row r="875" spans="7:8" x14ac:dyDescent="0.25">
      <c r="G875" s="37"/>
      <c r="H875" s="3"/>
    </row>
    <row r="876" spans="7:8" x14ac:dyDescent="0.25">
      <c r="G876" s="37"/>
      <c r="H876" s="3"/>
    </row>
    <row r="877" spans="7:8" x14ac:dyDescent="0.25">
      <c r="G877" s="37"/>
      <c r="H877" s="3"/>
    </row>
    <row r="878" spans="7:8" x14ac:dyDescent="0.25">
      <c r="G878" s="37"/>
      <c r="H878" s="3"/>
    </row>
    <row r="879" spans="7:8" x14ac:dyDescent="0.25">
      <c r="G879" s="37"/>
      <c r="H879" s="3"/>
    </row>
    <row r="880" spans="7:8" x14ac:dyDescent="0.25">
      <c r="G880" s="37"/>
      <c r="H880" s="3"/>
    </row>
    <row r="881" spans="7:8" x14ac:dyDescent="0.25">
      <c r="G881" s="37"/>
      <c r="H881" s="3"/>
    </row>
    <row r="882" spans="7:8" x14ac:dyDescent="0.25">
      <c r="G882" s="37"/>
      <c r="H882" s="3"/>
    </row>
    <row r="883" spans="7:8" x14ac:dyDescent="0.25">
      <c r="G883" s="37"/>
      <c r="H883" s="3"/>
    </row>
    <row r="884" spans="7:8" x14ac:dyDescent="0.25">
      <c r="G884" s="37"/>
      <c r="H884" s="3"/>
    </row>
    <row r="885" spans="7:8" x14ac:dyDescent="0.25">
      <c r="G885" s="37"/>
      <c r="H885" s="3"/>
    </row>
    <row r="886" spans="7:8" x14ac:dyDescent="0.25">
      <c r="G886" s="37"/>
      <c r="H886" s="3"/>
    </row>
    <row r="887" spans="7:8" x14ac:dyDescent="0.25">
      <c r="G887" s="37"/>
      <c r="H887" s="3"/>
    </row>
    <row r="888" spans="7:8" x14ac:dyDescent="0.25">
      <c r="G888" s="37"/>
      <c r="H888" s="3"/>
    </row>
    <row r="889" spans="7:8" x14ac:dyDescent="0.25">
      <c r="G889" s="37"/>
      <c r="H889" s="3"/>
    </row>
    <row r="890" spans="7:8" x14ac:dyDescent="0.25">
      <c r="G890" s="37"/>
      <c r="H890" s="3"/>
    </row>
    <row r="891" spans="7:8" x14ac:dyDescent="0.25">
      <c r="G891" s="37"/>
      <c r="H891" s="3"/>
    </row>
    <row r="892" spans="7:8" x14ac:dyDescent="0.25">
      <c r="G892" s="37"/>
      <c r="H892" s="3"/>
    </row>
    <row r="893" spans="7:8" x14ac:dyDescent="0.25">
      <c r="G893" s="37"/>
      <c r="H893" s="3"/>
    </row>
    <row r="894" spans="7:8" x14ac:dyDescent="0.25">
      <c r="G894" s="37"/>
      <c r="H894" s="3"/>
    </row>
    <row r="895" spans="7:8" x14ac:dyDescent="0.25">
      <c r="G895" s="37"/>
      <c r="H895" s="3"/>
    </row>
    <row r="896" spans="7:8" x14ac:dyDescent="0.25">
      <c r="G896" s="37"/>
      <c r="H896" s="3"/>
    </row>
    <row r="897" spans="7:8" x14ac:dyDescent="0.25">
      <c r="G897" s="37"/>
      <c r="H897" s="3"/>
    </row>
    <row r="898" spans="7:8" x14ac:dyDescent="0.25">
      <c r="G898" s="37"/>
      <c r="H898" s="3"/>
    </row>
    <row r="899" spans="7:8" x14ac:dyDescent="0.25">
      <c r="G899" s="37"/>
      <c r="H899" s="3"/>
    </row>
    <row r="900" spans="7:8" x14ac:dyDescent="0.25">
      <c r="G900" s="37"/>
      <c r="H900" s="3"/>
    </row>
    <row r="901" spans="7:8" x14ac:dyDescent="0.25">
      <c r="G901" s="37"/>
      <c r="H901" s="3"/>
    </row>
    <row r="902" spans="7:8" x14ac:dyDescent="0.25">
      <c r="G902" s="37"/>
      <c r="H902" s="3"/>
    </row>
    <row r="903" spans="7:8" x14ac:dyDescent="0.25">
      <c r="G903" s="37"/>
      <c r="H903" s="3"/>
    </row>
    <row r="904" spans="7:8" x14ac:dyDescent="0.25">
      <c r="G904" s="37"/>
      <c r="H904" s="3"/>
    </row>
    <row r="905" spans="7:8" x14ac:dyDescent="0.25">
      <c r="G905" s="37"/>
      <c r="H90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6" zoomScale="93" workbookViewId="0">
      <selection activeCell="D19" sqref="D19"/>
    </sheetView>
  </sheetViews>
  <sheetFormatPr defaultRowHeight="15" x14ac:dyDescent="0.25"/>
  <cols>
    <col min="1" max="1" width="12.5703125" bestFit="1" customWidth="1"/>
    <col min="2" max="2" width="13.42578125" bestFit="1" customWidth="1"/>
    <col min="5" max="5" width="12.5703125" bestFit="1" customWidth="1"/>
    <col min="6" max="6" width="17.28515625" bestFit="1" customWidth="1"/>
    <col min="9" max="9" width="13" bestFit="1" customWidth="1"/>
    <col min="10" max="10" width="16.5703125" bestFit="1" customWidth="1"/>
    <col min="21" max="21" width="13" bestFit="1" customWidth="1"/>
    <col min="22" max="22" width="13.42578125" bestFit="1" customWidth="1"/>
  </cols>
  <sheetData>
    <row r="1" spans="1:22" ht="19.5" x14ac:dyDescent="0.3">
      <c r="A1" s="19" t="s">
        <v>353</v>
      </c>
      <c r="E1" s="19" t="s">
        <v>366</v>
      </c>
    </row>
    <row r="3" spans="1:22" ht="19.5" x14ac:dyDescent="0.3">
      <c r="A3" s="1" t="s">
        <v>361</v>
      </c>
      <c r="B3" t="s">
        <v>364</v>
      </c>
      <c r="E3" s="1" t="s">
        <v>361</v>
      </c>
      <c r="F3" t="s">
        <v>367</v>
      </c>
      <c r="I3" s="19" t="s">
        <v>357</v>
      </c>
      <c r="U3" s="19" t="s">
        <v>359</v>
      </c>
    </row>
    <row r="4" spans="1:22" x14ac:dyDescent="0.25">
      <c r="A4" s="2" t="s">
        <v>7</v>
      </c>
      <c r="B4" s="3">
        <v>7151.6200000000117</v>
      </c>
      <c r="E4" s="2" t="s">
        <v>14</v>
      </c>
      <c r="F4" s="3">
        <v>203</v>
      </c>
    </row>
    <row r="5" spans="1:22" x14ac:dyDescent="0.25">
      <c r="A5" s="2" t="s">
        <v>14</v>
      </c>
      <c r="B5" s="3">
        <v>6738.1399999999849</v>
      </c>
      <c r="E5" s="2" t="s">
        <v>7</v>
      </c>
      <c r="F5" s="3">
        <v>187</v>
      </c>
      <c r="I5" t="s">
        <v>370</v>
      </c>
      <c r="J5">
        <f>CORREL(index!$H$2:$H$897,index!$E$2:$E$897)</f>
        <v>0.11587870812445457</v>
      </c>
      <c r="U5" s="1" t="s">
        <v>361</v>
      </c>
      <c r="V5" t="s">
        <v>363</v>
      </c>
    </row>
    <row r="6" spans="1:22" x14ac:dyDescent="0.25">
      <c r="A6" s="2" t="s">
        <v>43</v>
      </c>
      <c r="B6" s="3">
        <v>6253.5000000000055</v>
      </c>
      <c r="E6" s="2" t="s">
        <v>43</v>
      </c>
      <c r="F6" s="3">
        <v>164</v>
      </c>
      <c r="U6" s="2">
        <v>3</v>
      </c>
      <c r="V6" s="3">
        <v>7050.1999999999871</v>
      </c>
    </row>
    <row r="7" spans="1:22" x14ac:dyDescent="0.25">
      <c r="A7" s="2" t="s">
        <v>362</v>
      </c>
      <c r="B7" s="3">
        <v>20143.260000000002</v>
      </c>
      <c r="E7" s="2" t="s">
        <v>362</v>
      </c>
      <c r="F7" s="3">
        <v>554</v>
      </c>
      <c r="I7" s="1" t="s">
        <v>361</v>
      </c>
      <c r="J7" t="s">
        <v>363</v>
      </c>
      <c r="U7" s="2">
        <v>4</v>
      </c>
      <c r="V7" s="3">
        <v>6720.5600000000013</v>
      </c>
    </row>
    <row r="8" spans="1:22" x14ac:dyDescent="0.25">
      <c r="I8" s="2">
        <v>7</v>
      </c>
      <c r="J8" s="3">
        <v>248.29999999999998</v>
      </c>
      <c r="U8" s="2">
        <v>5</v>
      </c>
      <c r="V8" s="3">
        <v>9063.4200000000019</v>
      </c>
    </row>
    <row r="9" spans="1:22" ht="17.25" x14ac:dyDescent="0.3">
      <c r="A9" s="20" t="s">
        <v>354</v>
      </c>
      <c r="E9" s="20" t="s">
        <v>355</v>
      </c>
      <c r="I9" s="2">
        <v>8</v>
      </c>
      <c r="J9" s="3">
        <v>872.92000000000007</v>
      </c>
      <c r="U9" s="2">
        <v>6</v>
      </c>
      <c r="V9" s="3">
        <v>7758.7600000000048</v>
      </c>
    </row>
    <row r="10" spans="1:22" x14ac:dyDescent="0.25">
      <c r="I10" s="2">
        <v>9</v>
      </c>
      <c r="J10" s="3">
        <v>804.26000000000033</v>
      </c>
      <c r="U10" s="2" t="s">
        <v>362</v>
      </c>
      <c r="V10" s="3">
        <v>30592.939999999995</v>
      </c>
    </row>
    <row r="11" spans="1:22" x14ac:dyDescent="0.25">
      <c r="A11" s="1" t="s">
        <v>361</v>
      </c>
      <c r="B11" t="s">
        <v>365</v>
      </c>
      <c r="E11" s="1" t="s">
        <v>361</v>
      </c>
      <c r="F11" t="s">
        <v>368</v>
      </c>
      <c r="I11" s="2">
        <v>10</v>
      </c>
      <c r="J11" s="3">
        <v>3866.9199999999987</v>
      </c>
    </row>
    <row r="12" spans="1:22" x14ac:dyDescent="0.25">
      <c r="A12" s="2" t="s">
        <v>9</v>
      </c>
      <c r="B12" s="3">
        <v>38.372380952380936</v>
      </c>
      <c r="E12" s="2" t="s">
        <v>3</v>
      </c>
      <c r="F12" s="3">
        <v>807</v>
      </c>
      <c r="I12" s="2">
        <v>11</v>
      </c>
      <c r="J12" s="3">
        <v>2571.9199999999987</v>
      </c>
    </row>
    <row r="13" spans="1:22" x14ac:dyDescent="0.25">
      <c r="A13" s="2" t="s">
        <v>18</v>
      </c>
      <c r="B13" s="3">
        <v>38.294615384615398</v>
      </c>
      <c r="E13" s="2" t="s">
        <v>21</v>
      </c>
      <c r="F13" s="3">
        <v>89</v>
      </c>
      <c r="I13" s="2">
        <v>12</v>
      </c>
      <c r="J13" s="3">
        <v>2435.2199999999993</v>
      </c>
    </row>
    <row r="14" spans="1:22" x14ac:dyDescent="0.25">
      <c r="A14" s="2" t="s">
        <v>7</v>
      </c>
      <c r="B14" s="3">
        <v>38.243957219251399</v>
      </c>
      <c r="E14" s="2" t="s">
        <v>362</v>
      </c>
      <c r="F14" s="3">
        <v>896</v>
      </c>
      <c r="I14" s="2">
        <v>13</v>
      </c>
      <c r="J14" s="3">
        <v>2137.3600000000015</v>
      </c>
    </row>
    <row r="15" spans="1:22" x14ac:dyDescent="0.25">
      <c r="A15" s="2" t="s">
        <v>362</v>
      </c>
      <c r="B15" s="3">
        <v>38.278043478260727</v>
      </c>
      <c r="I15" s="2">
        <v>14</v>
      </c>
      <c r="J15" s="3">
        <v>2172.9</v>
      </c>
    </row>
    <row r="16" spans="1:22" x14ac:dyDescent="0.25">
      <c r="I16" s="2">
        <v>15</v>
      </c>
      <c r="J16" s="3">
        <v>1971.6400000000003</v>
      </c>
    </row>
    <row r="17" spans="1:10" ht="19.5" x14ac:dyDescent="0.3">
      <c r="A17" s="19" t="s">
        <v>356</v>
      </c>
      <c r="I17" s="2">
        <v>16</v>
      </c>
      <c r="J17" s="3">
        <v>2085.4800000000009</v>
      </c>
    </row>
    <row r="18" spans="1:10" x14ac:dyDescent="0.25">
      <c r="I18" s="2">
        <v>17</v>
      </c>
      <c r="J18" s="3">
        <v>2302.5600000000004</v>
      </c>
    </row>
    <row r="19" spans="1:10" x14ac:dyDescent="0.25">
      <c r="A19" s="1" t="s">
        <v>361</v>
      </c>
      <c r="B19" t="s">
        <v>363</v>
      </c>
      <c r="I19" s="2">
        <v>18</v>
      </c>
      <c r="J19" s="3">
        <v>2370.9200000000005</v>
      </c>
    </row>
    <row r="20" spans="1:10" x14ac:dyDescent="0.25">
      <c r="A20" s="2">
        <v>4</v>
      </c>
      <c r="B20" s="3">
        <v>4707.9999999999982</v>
      </c>
      <c r="I20" s="2">
        <v>19</v>
      </c>
      <c r="J20" s="3">
        <v>2925.4199999999973</v>
      </c>
    </row>
    <row r="21" spans="1:10" x14ac:dyDescent="0.25">
      <c r="A21" s="2">
        <v>2</v>
      </c>
      <c r="B21" s="3">
        <v>4704.7999999999975</v>
      </c>
      <c r="I21" s="2">
        <v>20</v>
      </c>
      <c r="J21" s="3">
        <v>1479.9800000000005</v>
      </c>
    </row>
    <row r="22" spans="1:10" x14ac:dyDescent="0.25">
      <c r="A22" s="2">
        <v>6</v>
      </c>
      <c r="B22" s="3">
        <v>4413.42</v>
      </c>
      <c r="I22" s="2">
        <v>21</v>
      </c>
      <c r="J22" s="3">
        <v>1854.5199999999998</v>
      </c>
    </row>
    <row r="23" spans="1:10" x14ac:dyDescent="0.25">
      <c r="A23" s="2">
        <v>7</v>
      </c>
      <c r="B23" s="3">
        <v>4331.12</v>
      </c>
      <c r="I23" s="2">
        <v>22</v>
      </c>
      <c r="J23" s="3">
        <v>492.62</v>
      </c>
    </row>
    <row r="24" spans="1:10" x14ac:dyDescent="0.25">
      <c r="A24" s="2">
        <v>1</v>
      </c>
      <c r="B24" s="3">
        <v>4270.1999999999989</v>
      </c>
      <c r="I24" s="2" t="s">
        <v>362</v>
      </c>
      <c r="J24" s="3">
        <v>30592.94</v>
      </c>
    </row>
    <row r="25" spans="1:10" x14ac:dyDescent="0.25">
      <c r="A25" s="2">
        <v>5</v>
      </c>
      <c r="B25" s="3">
        <v>4223.9399999999987</v>
      </c>
    </row>
    <row r="26" spans="1:10" x14ac:dyDescent="0.25">
      <c r="A26" s="2">
        <v>3</v>
      </c>
      <c r="B26" s="3">
        <v>3941.4599999999964</v>
      </c>
    </row>
    <row r="27" spans="1:10" ht="19.5" x14ac:dyDescent="0.3">
      <c r="A27" s="2" t="s">
        <v>362</v>
      </c>
      <c r="B27" s="3">
        <v>30592.939999999991</v>
      </c>
      <c r="I27" s="19" t="s">
        <v>358</v>
      </c>
    </row>
    <row r="29" spans="1:10" x14ac:dyDescent="0.25">
      <c r="I29" s="1" t="s">
        <v>361</v>
      </c>
      <c r="J29" t="s">
        <v>365</v>
      </c>
    </row>
    <row r="30" spans="1:10" x14ac:dyDescent="0.25">
      <c r="I30" s="2" t="s">
        <v>3</v>
      </c>
      <c r="J30" s="3">
        <v>33.961511771995049</v>
      </c>
    </row>
    <row r="31" spans="1:10" x14ac:dyDescent="0.25">
      <c r="I31" s="2" t="s">
        <v>21</v>
      </c>
      <c r="J31" s="3">
        <v>35.797752808988761</v>
      </c>
    </row>
    <row r="32" spans="1:10" x14ac:dyDescent="0.25">
      <c r="I32" s="2" t="s">
        <v>362</v>
      </c>
      <c r="J32" s="3">
        <v>34.143906250000001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Coffe sales</vt:lpstr>
      <vt:lpstr>index</vt:lpstr>
      <vt:lpstr>Questins to answer</vt:lpstr>
      <vt:lpstr>Solve here</vt:lpstr>
      <vt:lpstr>Answers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2024-07-04T09:26:27Z</dcterms:created>
  <dcterms:modified xsi:type="dcterms:W3CDTF">2024-07-04T11:48:41Z</dcterms:modified>
</cp:coreProperties>
</file>