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75" windowWidth="23235" windowHeight="8625"/>
  </bookViews>
  <sheets>
    <sheet name="Table S6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6" i="1"/>
  <c r="F26"/>
  <c r="J25"/>
  <c r="F25"/>
  <c r="J24"/>
  <c r="F24"/>
  <c r="J23"/>
  <c r="F23"/>
  <c r="J22"/>
  <c r="J27" s="1"/>
  <c r="F22"/>
  <c r="F27" s="1"/>
  <c r="J20"/>
  <c r="F20"/>
  <c r="J19"/>
  <c r="F19"/>
  <c r="J18"/>
  <c r="F18"/>
  <c r="J17"/>
  <c r="F17"/>
  <c r="J16"/>
  <c r="J21" s="1"/>
  <c r="F16"/>
  <c r="F21" s="1"/>
  <c r="J14"/>
  <c r="F14"/>
  <c r="J13"/>
  <c r="F13"/>
  <c r="J12"/>
  <c r="F12"/>
  <c r="J11"/>
  <c r="F11"/>
  <c r="J10"/>
  <c r="J15" s="1"/>
  <c r="F10"/>
  <c r="F15" s="1"/>
  <c r="J8"/>
  <c r="F8"/>
  <c r="J7"/>
  <c r="F7"/>
  <c r="J6"/>
  <c r="F6"/>
  <c r="J5"/>
  <c r="F5"/>
  <c r="J4"/>
  <c r="J9" s="1"/>
  <c r="F4"/>
  <c r="F9" s="1"/>
</calcChain>
</file>

<file path=xl/sharedStrings.xml><?xml version="1.0" encoding="utf-8"?>
<sst xmlns="http://schemas.openxmlformats.org/spreadsheetml/2006/main" count="38" uniqueCount="16">
  <si>
    <t>Spike-in amount (copy number/reaction)</t>
    <phoneticPr fontId="2" type="noConversion"/>
  </si>
  <si>
    <t>Strain ID</t>
    <phoneticPr fontId="2" type="noConversion"/>
  </si>
  <si>
    <r>
      <t>RA</t>
    </r>
    <r>
      <rPr>
        <b/>
        <vertAlign val="superscript"/>
        <sz val="12"/>
        <color theme="1"/>
        <rFont val="Times New Roman"/>
        <family val="1"/>
      </rPr>
      <t xml:space="preserve">a </t>
    </r>
    <r>
      <rPr>
        <b/>
        <sz val="12"/>
        <color theme="1"/>
        <rFont val="Times New Roman"/>
        <family val="1"/>
      </rPr>
      <t>in Group 3</t>
    </r>
    <phoneticPr fontId="2" type="noConversion"/>
  </si>
  <si>
    <t>RA in Group 1</t>
    <phoneticPr fontId="2" type="noConversion"/>
  </si>
  <si>
    <t>RA ratio of Group 2 to Group 1</t>
    <phoneticPr fontId="2" type="noConversion"/>
  </si>
  <si>
    <r>
      <t>QA</t>
    </r>
    <r>
      <rPr>
        <b/>
        <vertAlign val="superscript"/>
        <sz val="12"/>
        <color theme="1"/>
        <rFont val="Times New Roman"/>
        <family val="1"/>
      </rPr>
      <t xml:space="preserve">b </t>
    </r>
    <r>
      <rPr>
        <b/>
        <sz val="12"/>
        <color theme="1"/>
        <rFont val="Times New Roman"/>
        <family val="1"/>
      </rPr>
      <t>in Group 3</t>
    </r>
    <phoneticPr fontId="2" type="noConversion"/>
  </si>
  <si>
    <t>QA in Group 1</t>
    <phoneticPr fontId="2" type="noConversion"/>
  </si>
  <si>
    <t>QA ratio of Group 2 to Group 1</t>
    <phoneticPr fontId="2" type="noConversion"/>
  </si>
  <si>
    <t>Act-101</t>
  </si>
  <si>
    <t>Act-135</t>
  </si>
  <si>
    <t>Act-140</t>
  </si>
  <si>
    <t>Bac-186</t>
  </si>
  <si>
    <t>Fir-11</t>
  </si>
  <si>
    <t>Average fold change</t>
    <phoneticPr fontId="10" type="noConversion"/>
  </si>
  <si>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RA, relative abundance; </t>
    </r>
    <r>
      <rPr>
        <vertAlign val="super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>QA, quantitative abundance</t>
    </r>
    <phoneticPr fontId="2" type="noConversion"/>
  </si>
  <si>
    <t>Table S6. Overview of fold change between Group 3 and Group 1 in the bacterial mock community based on RAP and Si-QAP, respectively.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</si>
</sst>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0_);[Red]\(0.00\)"/>
  </numFmts>
  <fonts count="12">
    <font>
      <sz val="11"/>
      <color theme="1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rgb="FFC00000"/>
      <name val="Calibri"/>
      <family val="2"/>
    </font>
    <font>
      <b/>
      <sz val="12"/>
      <color rgb="FF231815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sz val="9"/>
      <name val="Calibri"/>
      <family val="2"/>
      <charset val="134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1" fontId="8" fillId="0" borderId="0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0" fontId="8" fillId="0" borderId="2" xfId="0" applyNumberFormat="1" applyFont="1" applyBorder="1" applyAlignment="1">
      <alignment horizontal="left" vertical="center"/>
    </xf>
    <xf numFmtId="10" fontId="8" fillId="0" borderId="4" xfId="0" applyNumberFormat="1" applyFont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176" fontId="8" fillId="0" borderId="7" xfId="0" applyNumberFormat="1" applyFont="1" applyFill="1" applyBorder="1" applyAlignment="1">
      <alignment horizontal="left" vertical="center"/>
    </xf>
    <xf numFmtId="177" fontId="8" fillId="0" borderId="2" xfId="0" applyNumberFormat="1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176" fontId="8" fillId="0" borderId="2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10" fontId="8" fillId="0" borderId="7" xfId="0" applyNumberFormat="1" applyFont="1" applyBorder="1" applyAlignment="1">
      <alignment horizontal="left" vertical="center"/>
    </xf>
    <xf numFmtId="10" fontId="8" fillId="0" borderId="8" xfId="0" applyNumberFormat="1" applyFont="1" applyBorder="1" applyAlignment="1">
      <alignment horizontal="left" vertical="center"/>
    </xf>
    <xf numFmtId="177" fontId="8" fillId="0" borderId="7" xfId="0" applyNumberFormat="1" applyFont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0" fontId="8" fillId="0" borderId="10" xfId="0" applyNumberFormat="1" applyFont="1" applyFill="1" applyBorder="1" applyAlignment="1">
      <alignment horizontal="left" vertical="center"/>
    </xf>
    <xf numFmtId="10" fontId="8" fillId="0" borderId="10" xfId="0" applyNumberFormat="1" applyFont="1" applyBorder="1" applyAlignment="1">
      <alignment horizontal="left" vertical="center"/>
    </xf>
    <xf numFmtId="10" fontId="8" fillId="0" borderId="1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176" fontId="1" fillId="0" borderId="10" xfId="0" applyNumberFormat="1" applyFont="1" applyFill="1" applyBorder="1" applyAlignment="1">
      <alignment horizontal="left" vertical="center"/>
    </xf>
    <xf numFmtId="177" fontId="8" fillId="0" borderId="10" xfId="0" applyNumberFormat="1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8" fillId="0" borderId="6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176" fontId="1" fillId="0" borderId="7" xfId="0" applyNumberFormat="1" applyFont="1" applyFill="1" applyBorder="1" applyAlignment="1">
      <alignment horizontal="left" vertical="center"/>
    </xf>
    <xf numFmtId="177" fontId="8" fillId="0" borderId="7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11" fontId="8" fillId="0" borderId="1" xfId="0" applyNumberFormat="1" applyFont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1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15.25" style="2" customWidth="1"/>
    <col min="2" max="2" width="9" style="2"/>
    <col min="3" max="3" width="14" style="2" customWidth="1"/>
    <col min="4" max="4" width="14.75" style="2" customWidth="1"/>
    <col min="5" max="5" width="19.25" style="46" customWidth="1"/>
    <col min="6" max="6" width="11.875" style="43" customWidth="1"/>
    <col min="7" max="7" width="13.75" style="43" customWidth="1"/>
    <col min="8" max="8" width="14.375" style="2" customWidth="1"/>
    <col min="9" max="9" width="19.625" style="3" customWidth="1"/>
    <col min="10" max="10" width="12.25" style="2" customWidth="1"/>
    <col min="11" max="16384" width="9" style="2"/>
  </cols>
  <sheetData>
    <row r="1" spans="1:10" ht="15.75">
      <c r="A1" s="1" t="s">
        <v>15</v>
      </c>
      <c r="E1" s="2"/>
      <c r="F1" s="2"/>
      <c r="G1" s="2"/>
      <c r="I1" s="2"/>
    </row>
    <row r="2" spans="1:10" ht="15.75" thickBot="1">
      <c r="E2" s="3"/>
      <c r="F2" s="2"/>
      <c r="G2" s="2"/>
    </row>
    <row r="3" spans="1:10" ht="48" thickBot="1">
      <c r="A3" s="4" t="s">
        <v>0</v>
      </c>
      <c r="B3" s="5" t="s">
        <v>1</v>
      </c>
      <c r="C3" s="6" t="s">
        <v>2</v>
      </c>
      <c r="D3" s="7" t="s">
        <v>3</v>
      </c>
      <c r="E3" s="8"/>
      <c r="F3" s="6" t="s">
        <v>4</v>
      </c>
      <c r="G3" s="6" t="s">
        <v>5</v>
      </c>
      <c r="H3" s="5" t="s">
        <v>6</v>
      </c>
      <c r="I3" s="9"/>
      <c r="J3" s="6" t="s">
        <v>7</v>
      </c>
    </row>
    <row r="4" spans="1:10" ht="15.75">
      <c r="A4" s="10">
        <v>795801.21538129577</v>
      </c>
      <c r="B4" s="11" t="s">
        <v>8</v>
      </c>
      <c r="C4" s="12">
        <v>0.12834898822838239</v>
      </c>
      <c r="D4" s="13">
        <v>0.12019074576188234</v>
      </c>
      <c r="E4" s="14"/>
      <c r="F4" s="15">
        <f>C4/D4</f>
        <v>1.067877459406591</v>
      </c>
      <c r="G4" s="16">
        <v>0.1028664932395609</v>
      </c>
      <c r="H4" s="16">
        <v>6.6636826744557773E-2</v>
      </c>
      <c r="I4" s="17"/>
      <c r="J4" s="18">
        <f>G4/H4</f>
        <v>1.5436883516960387</v>
      </c>
    </row>
    <row r="5" spans="1:10" ht="15.75">
      <c r="A5" s="19"/>
      <c r="B5" s="20" t="s">
        <v>9</v>
      </c>
      <c r="C5" s="21">
        <v>4.3715315348489922E-2</v>
      </c>
      <c r="D5" s="22">
        <v>4.2262067478882399E-2</v>
      </c>
      <c r="E5" s="14"/>
      <c r="F5" s="15">
        <f t="shared" ref="F5:F8" si="0">C5/D5</f>
        <v>1.0343865777587355</v>
      </c>
      <c r="G5" s="23">
        <v>3.4972362633498844E-2</v>
      </c>
      <c r="H5" s="23">
        <v>2.3390764429723199E-2</v>
      </c>
      <c r="I5" s="24"/>
      <c r="J5" s="15">
        <f t="shared" ref="J5:J8" si="1">G5/H5</f>
        <v>1.4951355154968187</v>
      </c>
    </row>
    <row r="6" spans="1:10" ht="15.75">
      <c r="A6" s="19"/>
      <c r="B6" s="20" t="s">
        <v>10</v>
      </c>
      <c r="C6" s="21">
        <v>0.10330093077547205</v>
      </c>
      <c r="D6" s="22">
        <v>0.10487368333621121</v>
      </c>
      <c r="E6" s="14"/>
      <c r="F6" s="15">
        <f t="shared" si="0"/>
        <v>0.9850033629914845</v>
      </c>
      <c r="G6" s="23">
        <v>8.2896187270994043E-2</v>
      </c>
      <c r="H6" s="23">
        <v>5.7933707620039132E-2</v>
      </c>
      <c r="I6" s="24"/>
      <c r="J6" s="15">
        <f t="shared" si="1"/>
        <v>1.4308800640668895</v>
      </c>
    </row>
    <row r="7" spans="1:10" ht="15.75">
      <c r="A7" s="19"/>
      <c r="B7" s="20" t="s">
        <v>11</v>
      </c>
      <c r="C7" s="21">
        <v>0.2562800219500882</v>
      </c>
      <c r="D7" s="22">
        <v>0.22936745833306002</v>
      </c>
      <c r="E7" s="14"/>
      <c r="F7" s="15">
        <f t="shared" si="0"/>
        <v>1.1173338354647893</v>
      </c>
      <c r="G7" s="23">
        <v>0.20532768422361541</v>
      </c>
      <c r="H7" s="23">
        <v>0.12667272437159333</v>
      </c>
      <c r="I7" s="24"/>
      <c r="J7" s="15">
        <f t="shared" si="1"/>
        <v>1.620930513985698</v>
      </c>
    </row>
    <row r="8" spans="1:10" ht="15.75">
      <c r="A8" s="19"/>
      <c r="B8" s="20" t="s">
        <v>12</v>
      </c>
      <c r="C8" s="21">
        <v>0.2844504789036354</v>
      </c>
      <c r="D8" s="22">
        <v>0.23724899675689201</v>
      </c>
      <c r="E8" s="14"/>
      <c r="F8" s="15">
        <f t="shared" si="0"/>
        <v>1.1989533477147241</v>
      </c>
      <c r="G8" s="23">
        <v>0.2292072437661922</v>
      </c>
      <c r="H8" s="23">
        <v>0.13384831338883199</v>
      </c>
      <c r="I8" s="24"/>
      <c r="J8" s="15">
        <f t="shared" si="1"/>
        <v>1.7124402838035069</v>
      </c>
    </row>
    <row r="9" spans="1:10" s="33" customFormat="1" ht="16.5" thickBot="1">
      <c r="A9" s="25"/>
      <c r="B9" s="26"/>
      <c r="C9" s="27"/>
      <c r="D9" s="28"/>
      <c r="E9" s="29" t="s">
        <v>13</v>
      </c>
      <c r="F9" s="30">
        <f>AVERAGE(F4:F8)</f>
        <v>1.080710916667265</v>
      </c>
      <c r="G9" s="31"/>
      <c r="H9" s="31"/>
      <c r="I9" s="32" t="s">
        <v>13</v>
      </c>
      <c r="J9" s="30">
        <f>AVERAGE(J4:J8)</f>
        <v>1.5606149458097902</v>
      </c>
    </row>
    <row r="10" spans="1:10" ht="15.75">
      <c r="A10" s="10">
        <v>159160.24307625915</v>
      </c>
      <c r="B10" s="11" t="s">
        <v>8</v>
      </c>
      <c r="C10" s="12">
        <v>0.12263455228620079</v>
      </c>
      <c r="D10" s="13">
        <v>0.11850001361764634</v>
      </c>
      <c r="E10" s="34"/>
      <c r="F10" s="15">
        <f>C10/D10</f>
        <v>1.0348906176660453</v>
      </c>
      <c r="G10" s="16">
        <v>0.51746000104262291</v>
      </c>
      <c r="H10" s="16">
        <v>0.27645285959648463</v>
      </c>
      <c r="I10" s="35"/>
      <c r="J10" s="18">
        <f>G10/H10</f>
        <v>1.871783861443562</v>
      </c>
    </row>
    <row r="11" spans="1:10" ht="15.75">
      <c r="A11" s="19"/>
      <c r="B11" s="20" t="s">
        <v>9</v>
      </c>
      <c r="C11" s="21">
        <v>4.2466639633834583E-2</v>
      </c>
      <c r="D11" s="22">
        <v>4.0720902004660532E-2</v>
      </c>
      <c r="E11" s="34"/>
      <c r="F11" s="15">
        <f t="shared" ref="F11:F14" si="2">C11/D11</f>
        <v>1.0428707995951134</v>
      </c>
      <c r="G11" s="23">
        <v>0.1786234446198344</v>
      </c>
      <c r="H11" s="23">
        <v>9.5175473702511934E-2</v>
      </c>
      <c r="I11" s="36"/>
      <c r="J11" s="15">
        <f t="shared" ref="J11:J14" si="3">G11/H11</f>
        <v>1.8767802005184036</v>
      </c>
    </row>
    <row r="12" spans="1:10" ht="15.75">
      <c r="A12" s="19"/>
      <c r="B12" s="20" t="s">
        <v>10</v>
      </c>
      <c r="C12" s="21">
        <v>0.1054470645977782</v>
      </c>
      <c r="D12" s="22">
        <v>0.11053065842416621</v>
      </c>
      <c r="E12" s="34"/>
      <c r="F12" s="15">
        <f t="shared" si="2"/>
        <v>0.95400738673898511</v>
      </c>
      <c r="G12" s="23">
        <v>0.44660383308893864</v>
      </c>
      <c r="H12" s="23">
        <v>0.25473561679816631</v>
      </c>
      <c r="I12" s="36"/>
      <c r="J12" s="15">
        <f t="shared" si="3"/>
        <v>1.753205298506783</v>
      </c>
    </row>
    <row r="13" spans="1:10" ht="15.75">
      <c r="A13" s="19"/>
      <c r="B13" s="20" t="s">
        <v>11</v>
      </c>
      <c r="C13" s="21">
        <v>0.25198854651384017</v>
      </c>
      <c r="D13" s="22">
        <v>0.22930841655928899</v>
      </c>
      <c r="E13" s="34"/>
      <c r="F13" s="15">
        <f t="shared" si="2"/>
        <v>1.0989066615820755</v>
      </c>
      <c r="G13" s="23">
        <v>1.0619898132250012</v>
      </c>
      <c r="H13" s="23">
        <v>0.53255825752452868</v>
      </c>
      <c r="I13" s="36"/>
      <c r="J13" s="15">
        <f t="shared" si="3"/>
        <v>1.9941289018058046</v>
      </c>
    </row>
    <row r="14" spans="1:10" ht="15.75">
      <c r="A14" s="19"/>
      <c r="B14" s="20" t="s">
        <v>12</v>
      </c>
      <c r="C14" s="21">
        <v>0.28340976938351259</v>
      </c>
      <c r="D14" s="22">
        <v>0.23031656651115032</v>
      </c>
      <c r="E14" s="34"/>
      <c r="F14" s="15">
        <f t="shared" si="2"/>
        <v>1.2305227265090888</v>
      </c>
      <c r="G14" s="23">
        <v>1.2063657986209517</v>
      </c>
      <c r="H14" s="23">
        <v>0.55856408568632432</v>
      </c>
      <c r="I14" s="36"/>
      <c r="J14" s="15">
        <f t="shared" si="3"/>
        <v>2.1597625582007374</v>
      </c>
    </row>
    <row r="15" spans="1:10" s="33" customFormat="1" ht="16.5" thickBot="1">
      <c r="A15" s="19"/>
      <c r="B15" s="26"/>
      <c r="C15" s="27"/>
      <c r="D15" s="28"/>
      <c r="E15" s="37" t="s">
        <v>13</v>
      </c>
      <c r="F15" s="38">
        <f>AVERAGE(F10:F14)</f>
        <v>1.0722396384182615</v>
      </c>
      <c r="G15" s="39"/>
      <c r="H15" s="39"/>
      <c r="I15" s="40" t="s">
        <v>13</v>
      </c>
      <c r="J15" s="38">
        <f>AVERAGE(J10:J14)</f>
        <v>1.9311321640950581</v>
      </c>
    </row>
    <row r="16" spans="1:10" ht="15.75">
      <c r="A16" s="41">
        <v>79580.121538129577</v>
      </c>
      <c r="B16" s="20" t="s">
        <v>8</v>
      </c>
      <c r="C16" s="21">
        <v>0.12983599575694699</v>
      </c>
      <c r="D16" s="22">
        <v>0.12342933178388101</v>
      </c>
      <c r="E16" s="42"/>
      <c r="F16" s="18">
        <f>C16/D16</f>
        <v>1.051905522621509</v>
      </c>
      <c r="G16" s="16">
        <v>0.72811849719376021</v>
      </c>
      <c r="H16" s="16">
        <v>0.39886184226893562</v>
      </c>
      <c r="I16" s="35"/>
      <c r="J16" s="18">
        <f>G16/H16</f>
        <v>1.8254904832506409</v>
      </c>
    </row>
    <row r="17" spans="1:12" ht="15.75">
      <c r="A17" s="19"/>
      <c r="B17" s="20" t="s">
        <v>9</v>
      </c>
      <c r="C17" s="21">
        <v>4.4075652031469514E-2</v>
      </c>
      <c r="D17" s="22">
        <v>4.0455110536338872E-2</v>
      </c>
      <c r="E17" s="34"/>
      <c r="F17" s="15">
        <f t="shared" ref="F17:F20" si="4">C17/D17</f>
        <v>1.0894952812421186</v>
      </c>
      <c r="G17" s="23">
        <v>0.24662520318671324</v>
      </c>
      <c r="H17" s="23">
        <v>0.13039981340502102</v>
      </c>
      <c r="I17" s="36"/>
      <c r="J17" s="15">
        <f t="shared" ref="J17:J20" si="5">G17/H17</f>
        <v>1.8913002767933178</v>
      </c>
    </row>
    <row r="18" spans="1:12" ht="15.75">
      <c r="A18" s="19"/>
      <c r="B18" s="20" t="s">
        <v>10</v>
      </c>
      <c r="C18" s="21">
        <v>9.709897080340063E-2</v>
      </c>
      <c r="D18" s="22">
        <v>0.1009151475243017</v>
      </c>
      <c r="E18" s="34"/>
      <c r="F18" s="15">
        <f t="shared" si="4"/>
        <v>0.96218430221308371</v>
      </c>
      <c r="G18" s="23">
        <v>0.54537099761663921</v>
      </c>
      <c r="H18" s="23">
        <v>0.3242625335596287</v>
      </c>
      <c r="I18" s="36"/>
      <c r="J18" s="15">
        <f t="shared" si="5"/>
        <v>1.6818810105187525</v>
      </c>
    </row>
    <row r="19" spans="1:12" ht="15.75">
      <c r="A19" s="19"/>
      <c r="B19" s="20" t="s">
        <v>11</v>
      </c>
      <c r="C19" s="21">
        <v>0.27456790028299882</v>
      </c>
      <c r="D19" s="22">
        <v>0.24887244658108335</v>
      </c>
      <c r="E19" s="34"/>
      <c r="F19" s="15">
        <f t="shared" si="4"/>
        <v>1.1032474830175458</v>
      </c>
      <c r="G19" s="23">
        <v>1.5268185718778979</v>
      </c>
      <c r="H19" s="23">
        <v>0.79071147193582847</v>
      </c>
      <c r="I19" s="36"/>
      <c r="J19" s="15">
        <f t="shared" si="5"/>
        <v>1.9309427345728576</v>
      </c>
    </row>
    <row r="20" spans="1:12" ht="15.75">
      <c r="A20" s="19"/>
      <c r="B20" s="20" t="s">
        <v>12</v>
      </c>
      <c r="C20" s="21">
        <v>0.27495535954232919</v>
      </c>
      <c r="D20" s="22">
        <v>0.22048958751572467</v>
      </c>
      <c r="E20" s="34"/>
      <c r="F20" s="15">
        <f t="shared" si="4"/>
        <v>1.247021968884223</v>
      </c>
      <c r="G20" s="23">
        <v>1.5470151932948382</v>
      </c>
      <c r="H20" s="23">
        <v>0.74171618957233065</v>
      </c>
      <c r="I20" s="36"/>
      <c r="J20" s="15">
        <f t="shared" si="5"/>
        <v>2.0857239130601131</v>
      </c>
    </row>
    <row r="21" spans="1:12" s="33" customFormat="1" ht="16.5" thickBot="1">
      <c r="A21" s="25"/>
      <c r="B21" s="26"/>
      <c r="C21" s="27"/>
      <c r="D21" s="28"/>
      <c r="E21" s="29" t="s">
        <v>13</v>
      </c>
      <c r="F21" s="30">
        <f>AVERAGE(F16:F20)</f>
        <v>1.0907709115956961</v>
      </c>
      <c r="G21" s="31"/>
      <c r="H21" s="31"/>
      <c r="I21" s="32" t="s">
        <v>13</v>
      </c>
      <c r="J21" s="30">
        <f>AVERAGE(J16:J20)</f>
        <v>1.8830676836391365</v>
      </c>
    </row>
    <row r="22" spans="1:12" ht="15.75">
      <c r="A22" s="41">
        <v>39790.060769064788</v>
      </c>
      <c r="B22" s="20" t="s">
        <v>8</v>
      </c>
      <c r="C22" s="21">
        <v>0.12040786727501</v>
      </c>
      <c r="D22" s="22">
        <v>0.11510566398405035</v>
      </c>
      <c r="E22" s="42"/>
      <c r="F22" s="18">
        <f>C22/D22</f>
        <v>1.0460637913673332</v>
      </c>
      <c r="G22" s="16">
        <v>1.1978798739510632</v>
      </c>
      <c r="H22" s="16">
        <v>0.65141281349500035</v>
      </c>
      <c r="I22" s="35"/>
      <c r="J22" s="18">
        <f>G22/H22</f>
        <v>1.8388951662220521</v>
      </c>
      <c r="K22" s="43"/>
      <c r="L22" s="44"/>
    </row>
    <row r="23" spans="1:12" ht="15.75">
      <c r="A23" s="19"/>
      <c r="B23" s="20" t="s">
        <v>9</v>
      </c>
      <c r="C23" s="21">
        <v>4.5231536231420705E-2</v>
      </c>
      <c r="D23" s="22">
        <v>4.0201445979768567E-2</v>
      </c>
      <c r="E23" s="34"/>
      <c r="F23" s="15">
        <f t="shared" ref="F23:F26" si="6">C23/D23</f>
        <v>1.1251221225769723</v>
      </c>
      <c r="G23" s="23">
        <v>0.44942939947478505</v>
      </c>
      <c r="H23" s="23">
        <v>0.23011390838277065</v>
      </c>
      <c r="I23" s="36"/>
      <c r="J23" s="15">
        <f t="shared" ref="J23:J26" si="7">G23/H23</f>
        <v>1.9530736000850752</v>
      </c>
      <c r="K23" s="43"/>
      <c r="L23" s="44"/>
    </row>
    <row r="24" spans="1:12" ht="15.75">
      <c r="A24" s="19"/>
      <c r="B24" s="20" t="s">
        <v>10</v>
      </c>
      <c r="C24" s="21">
        <v>0.10224638366359767</v>
      </c>
      <c r="D24" s="22">
        <v>0.10355012231150473</v>
      </c>
      <c r="E24" s="34"/>
      <c r="F24" s="15">
        <f t="shared" si="6"/>
        <v>0.98740958852771721</v>
      </c>
      <c r="G24" s="23">
        <v>1.0183442106331373</v>
      </c>
      <c r="H24" s="23">
        <v>0.575957655897402</v>
      </c>
      <c r="I24" s="36"/>
      <c r="J24" s="15">
        <f t="shared" si="7"/>
        <v>1.7680886784054479</v>
      </c>
      <c r="K24" s="43"/>
      <c r="L24" s="44"/>
    </row>
    <row r="25" spans="1:12" ht="15.75">
      <c r="A25" s="19"/>
      <c r="B25" s="20" t="s">
        <v>11</v>
      </c>
      <c r="C25" s="21">
        <v>0.27559619634086202</v>
      </c>
      <c r="D25" s="22">
        <v>0.24907076668474101</v>
      </c>
      <c r="E25" s="34"/>
      <c r="F25" s="15">
        <f t="shared" si="6"/>
        <v>1.1064975629584637</v>
      </c>
      <c r="G25" s="23">
        <v>2.7258534779814529</v>
      </c>
      <c r="H25" s="23">
        <v>1.3940286189362265</v>
      </c>
      <c r="I25" s="36"/>
      <c r="J25" s="15">
        <f t="shared" si="7"/>
        <v>1.9553784197497557</v>
      </c>
      <c r="K25" s="43"/>
      <c r="L25" s="44"/>
    </row>
    <row r="26" spans="1:12" ht="15.75">
      <c r="A26" s="19"/>
      <c r="B26" s="20" t="s">
        <v>12</v>
      </c>
      <c r="C26" s="21">
        <v>0.26934939513869299</v>
      </c>
      <c r="D26" s="22">
        <v>0.22033713222896834</v>
      </c>
      <c r="E26" s="34"/>
      <c r="F26" s="15">
        <f t="shared" si="6"/>
        <v>1.222442138616892</v>
      </c>
      <c r="G26" s="23">
        <v>2.6852901836787537</v>
      </c>
      <c r="H26" s="23">
        <v>1.2878821979735571</v>
      </c>
      <c r="I26" s="36"/>
      <c r="J26" s="15">
        <f t="shared" si="7"/>
        <v>2.0850433276459408</v>
      </c>
      <c r="K26" s="43"/>
      <c r="L26" s="44"/>
    </row>
    <row r="27" spans="1:12" s="33" customFormat="1" ht="16.5" thickBot="1">
      <c r="A27" s="25"/>
      <c r="B27" s="26"/>
      <c r="C27" s="27"/>
      <c r="D27" s="28"/>
      <c r="E27" s="29" t="s">
        <v>13</v>
      </c>
      <c r="F27" s="30">
        <f>AVERAGE(F22:F26)</f>
        <v>1.0975070408094756</v>
      </c>
      <c r="G27" s="31"/>
      <c r="H27" s="31"/>
      <c r="I27" s="32" t="s">
        <v>13</v>
      </c>
      <c r="J27" s="30">
        <f>AVERAGE(J22:J26)</f>
        <v>1.9200958384216542</v>
      </c>
      <c r="K27" s="45"/>
      <c r="L27" s="45"/>
    </row>
    <row r="28" spans="1:12">
      <c r="K28" s="43"/>
      <c r="L28" s="43"/>
    </row>
    <row r="29" spans="1:12" ht="18.75">
      <c r="A29" s="47" t="s">
        <v>14</v>
      </c>
      <c r="K29" s="43"/>
      <c r="L29" s="4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S6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2019-03-23T08:42:55Z</dcterms:created>
  <dcterms:modified xsi:type="dcterms:W3CDTF">2019-03-23T11:57:55Z</dcterms:modified>
</cp:coreProperties>
</file>