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Managerium\"/>
    </mc:Choice>
  </mc:AlternateContent>
  <bookViews>
    <workbookView xWindow="0" yWindow="0" windowWidth="23040" windowHeight="10632"/>
  </bookViews>
  <sheets>
    <sheet name="Test Cases" sheetId="1" r:id="rId1"/>
    <sheet name="Bug Report" sheetId="2" r:id="rId2"/>
  </sheets>
  <calcPr calcId="152511"/>
</workbook>
</file>

<file path=xl/calcChain.xml><?xml version="1.0" encoding="utf-8"?>
<calcChain xmlns="http://schemas.openxmlformats.org/spreadsheetml/2006/main">
  <c r="L9" i="2" l="1"/>
  <c r="L8" i="2"/>
  <c r="L7" i="2"/>
  <c r="L6" i="2"/>
  <c r="L4" i="2"/>
  <c r="L3" i="2"/>
  <c r="K4" i="1"/>
  <c r="K3" i="1"/>
  <c r="K2" i="1"/>
  <c r="K5" i="1" l="1"/>
</calcChain>
</file>

<file path=xl/sharedStrings.xml><?xml version="1.0" encoding="utf-8"?>
<sst xmlns="http://schemas.openxmlformats.org/spreadsheetml/2006/main" count="864" uniqueCount="428">
  <si>
    <t>Product Name</t>
  </si>
  <si>
    <t>Managerium , iPOS (SQA) , devprincrbazar, https://devpanel.ibos.io/</t>
  </si>
  <si>
    <t xml:space="preserve">TC Start Date </t>
  </si>
  <si>
    <t>TEST CASE SUMMARY</t>
  </si>
  <si>
    <t>Out of Scope</t>
  </si>
  <si>
    <t>Module Name</t>
  </si>
  <si>
    <t>All</t>
  </si>
  <si>
    <t xml:space="preserve">TC End Date </t>
  </si>
  <si>
    <t>PASS</t>
  </si>
  <si>
    <t>1. Web - After login many times it faces Page Error/This site can't be reach</t>
  </si>
  <si>
    <t>Browser Tested</t>
  </si>
  <si>
    <t>FAIL</t>
  </si>
  <si>
    <t>2. Mobile App - After login location Access popup appear every moment when change tabs</t>
  </si>
  <si>
    <t>Browser</t>
  </si>
  <si>
    <t>microsoft edge, google chrome, firefox</t>
  </si>
  <si>
    <t>Performance Tested</t>
  </si>
  <si>
    <t>Out of scope</t>
  </si>
  <si>
    <t>3.Web - When operating from one feature/process to another feature/process the Web page goes blank and is not visible even after reloading.</t>
  </si>
  <si>
    <t xml:space="preserve">Test Case Developed &amp; Executed By </t>
  </si>
  <si>
    <t>Tanmoy Datta</t>
  </si>
  <si>
    <t>Developer Name</t>
  </si>
  <si>
    <t>Akash, Polash, Debasree, Bulbul, safat,saymun,shakib</t>
  </si>
  <si>
    <t>Total</t>
  </si>
  <si>
    <t>4.Dev Web- too slow sometimes</t>
  </si>
  <si>
    <t>5. Multiple API calls when network is in slow 3G</t>
  </si>
  <si>
    <t>Date</t>
  </si>
  <si>
    <t>Module/Feature Name</t>
  </si>
  <si>
    <t>Sub feature</t>
  </si>
  <si>
    <t>Priority</t>
  </si>
  <si>
    <t xml:space="preserve">Test Case ID </t>
  </si>
  <si>
    <t>Test Cases</t>
  </si>
  <si>
    <t xml:space="preserve">Test Type </t>
  </si>
  <si>
    <t xml:space="preserve">Test Steps </t>
  </si>
  <si>
    <t>Test Data</t>
  </si>
  <si>
    <t>Screenshot</t>
  </si>
  <si>
    <t>Expected Result</t>
  </si>
  <si>
    <t>Actual Result</t>
  </si>
  <si>
    <t>Status</t>
  </si>
  <si>
    <t>Sprint</t>
  </si>
  <si>
    <t>Task NO.</t>
  </si>
  <si>
    <t>LC margin Details rearrange</t>
  </si>
  <si>
    <t>Pass</t>
  </si>
  <si>
    <t>19-11-2024</t>
  </si>
  <si>
    <t>LC Management</t>
  </si>
  <si>
    <t>Create LC Margin</t>
  </si>
  <si>
    <t>High</t>
  </si>
  <si>
    <t>TC_001</t>
  </si>
  <si>
    <t>Try to LC Create</t>
  </si>
  <si>
    <t xml:space="preserve">Functional Testing </t>
  </si>
  <si>
    <t>Account-&gt;LC Management-&gt;LC Create-&gt;fill up the form-&gt; save</t>
  </si>
  <si>
    <t xml:space="preserve">
Office Name: MGM Head Office          LC NO: 999901          LC Opening Date: 18-11-2024        PI NO:999901                                      PI Date:18-11-2024                              Purchase Order NO:PO-M240400042</t>
  </si>
  <si>
    <t>https://prnt.sc/xTOlYcWhE7z6</t>
  </si>
  <si>
    <t>LC Create should be created.</t>
  </si>
  <si>
    <t>As Expected.</t>
  </si>
  <si>
    <t xml:space="preserve">LC details </t>
  </si>
  <si>
    <t>TC_002</t>
  </si>
  <si>
    <t>Try to showing LC details list  in LC details page</t>
  </si>
  <si>
    <t>Account-&gt;LC Management-&gt;LC Details</t>
  </si>
  <si>
    <t>N/A</t>
  </si>
  <si>
    <t>LC Details list should be showing</t>
  </si>
  <si>
    <t>TC_003</t>
  </si>
  <si>
    <t>Try to LC Margin Create</t>
  </si>
  <si>
    <t>Account-&gt;LC Management-&gt;LC Margin-&gt;LC Margin Create-&gt;fill up the form-&gt; save</t>
  </si>
  <si>
    <t>Date: 11/18/2024
Office: MGM Head Office
LC NO:999901
Bank: AB BANK LTD
Bank Acc. No: 1234([AB BANK LTD])</t>
  </si>
  <si>
    <t>https://prnt.sc/t8KyN4sMAgK7</t>
  </si>
  <si>
    <t>LC Margin Create should be created.</t>
  </si>
  <si>
    <t>LC Margin</t>
  </si>
  <si>
    <t>TC_004</t>
  </si>
  <si>
    <t>LC Margin details page in showing LC Margin list</t>
  </si>
  <si>
    <t>UI Testing</t>
  </si>
  <si>
    <t>Account-&gt;LC Management-&gt;LC Margin</t>
  </si>
  <si>
    <t>LC Margin list should be showing</t>
  </si>
  <si>
    <t>TC_005</t>
  </si>
  <si>
    <t>Try to LC Margin Add deposit type</t>
  </si>
  <si>
    <t>Account-&gt;LC Management-&gt;LC Margin-&gt;Action(Add Margin)-&gt;fill up the form-&gt;save</t>
  </si>
  <si>
    <t>Date: 11/18/2024
Office: MGM Head Office
Type: Deposit
Accounts Head:Cash in hand
Amount:4</t>
  </si>
  <si>
    <t>https://prnt.sc/Hfz8bY_5IB_v</t>
  </si>
  <si>
    <t>LC Margin deposit type should be add LC Margin.</t>
  </si>
  <si>
    <t>TC_006</t>
  </si>
  <si>
    <t>Try to LC Margin Add Adjustment type</t>
  </si>
  <si>
    <t>Date: 11/18/2024
Office: MGM Head Office
Type: Adjustment 
Accounts Head:Cash in hand
Amount:7</t>
  </si>
  <si>
    <t>https://prnt.sc/Zlbc-FRdBO7_</t>
  </si>
  <si>
    <t>LC Margin Adjustment type should be add LC Margin.</t>
  </si>
  <si>
    <t>Accounting Journal</t>
  </si>
  <si>
    <t>TC_007</t>
  </si>
  <si>
    <t xml:space="preserve">
Checking LC margin amount Deposit against Transaction Number</t>
  </si>
  <si>
    <t>Account-&gt;Accounting Journal&gt;Trans Number</t>
  </si>
  <si>
    <t>Trans Number: JV-M241100297</t>
  </si>
  <si>
    <t>https://prnt.sc/8CTPMKtcpFDG</t>
  </si>
  <si>
    <t xml:space="preserve">Account Journal Details showing should be LC margin amount Deeposit against </t>
  </si>
  <si>
    <t>TC_008</t>
  </si>
  <si>
    <t xml:space="preserve">
Checking LC margin amount Adjustment against Transaction Number</t>
  </si>
  <si>
    <t>Trans Number: JV-M241100298</t>
  </si>
  <si>
    <t>https://prnt.sc/BmDE_xPqnxrB</t>
  </si>
  <si>
    <t xml:space="preserve">Account Journal Details showing should be LC margin amount Adjustment against </t>
  </si>
  <si>
    <t>@1-11-2024</t>
  </si>
  <si>
    <t xml:space="preserve">Account </t>
  </si>
  <si>
    <t>TC_009</t>
  </si>
  <si>
    <t>Checking specific LC margin Details showing in page</t>
  </si>
  <si>
    <t>Account-&gt;LC Management-&gt;LC Margin-&gt;Action(view)</t>
  </si>
  <si>
    <t>Margin Code: LCM-M241100016
LC No: 999901
Bank Name: AB Bank
Bank Acc. No: 1234</t>
  </si>
  <si>
    <t>https://prnt.sc/vIzDwFFO4u2_</t>
  </si>
  <si>
    <t>LC Margin Details 
should be showing.</t>
  </si>
  <si>
    <t>Production</t>
  </si>
  <si>
    <t>TC_010</t>
  </si>
  <si>
    <t>Bill of Material</t>
  </si>
  <si>
    <t>Try to Bill of Material Create</t>
  </si>
  <si>
    <t>Production-&gt;Bill of Material-&gt;create Bill of Material-&gt;Multiple Output-&gt;save</t>
  </si>
  <si>
    <t xml:space="preserve">BOM Name: Test demand One                    
Department: QA
Section:QA Section 2                   Production Item Information-Item Type:Finished/Trading Goods                       
                                                     FG/SFG Item: ITM-00276 - Zigjag Biscuit (Packet)
                                                     Lot Size: 1
                                                     Cost Percentage: 100                                                                                                      Material Item Information- Item Type: Raw Material
Material Item: Jipper
Quantity : 7 PCS
Material Item: Collar Bone
Quantity : 3 PCS
Material Item: Interlining Charcoal
Quantity : 2 YDS                                                        </t>
  </si>
  <si>
    <t>https://prnt.sc/tylgGbD9to0y</t>
  </si>
  <si>
    <t>Bill of Material Create should be successfully.</t>
  </si>
  <si>
    <t>TC_011</t>
  </si>
  <si>
    <t>Bill of Material list showing Bill of Material page</t>
  </si>
  <si>
    <t>Production-&gt;Bill of Material</t>
  </si>
  <si>
    <t>Bill of Material create list should be showing</t>
  </si>
  <si>
    <t>TC_012</t>
  </si>
  <si>
    <t>Checking specific Bill Of Material Details in page</t>
  </si>
  <si>
    <t>Production-&gt;Bill of Material-&gt;Action view</t>
  </si>
  <si>
    <t>BOM Nam:Test Demand One</t>
  </si>
  <si>
    <t>https://prnt.sc/CdSjTxfBba3z</t>
  </si>
  <si>
    <t>specific Bill Of Material Details should be showing</t>
  </si>
  <si>
    <t>TC_013</t>
  </si>
  <si>
    <t>Checking specific Bill Of Material Edit</t>
  </si>
  <si>
    <t>Production-&gt;Bill of Material-&gt;Action view-&gt;Edit-&gt;fill up the form-&gt;save</t>
  </si>
  <si>
    <t>Department:Software Engineer
Section:Product</t>
  </si>
  <si>
    <t>https://prnt.sc/53bfEa-nfrZf</t>
  </si>
  <si>
    <t>Bill Of Material should be Edited successfully</t>
  </si>
  <si>
    <t>TC_014</t>
  </si>
  <si>
    <t>Checking specific Bill Of Material Production Item Name edit</t>
  </si>
  <si>
    <t>Item Name: ITM-00276 - Zigjag Biscuit (Packet)</t>
  </si>
  <si>
    <t>https://prnt.sc/JcBvpQO1uG5R</t>
  </si>
  <si>
    <t>Bill Of Material Production Item Name should be Edited successfully</t>
  </si>
  <si>
    <t>TC_015</t>
  </si>
  <si>
    <t xml:space="preserve">Checking After edit specific Bill Of Material </t>
  </si>
  <si>
    <t>https://prnt.sc/Pis-r2USPuTN</t>
  </si>
  <si>
    <t>Edited Bill Of Material should be Showing</t>
  </si>
  <si>
    <t>TC_016</t>
  </si>
  <si>
    <t>Checking Bill Of Material specific Department and Section wise</t>
  </si>
  <si>
    <t>Production-&gt;Bill of Material-&gt;Select Department-&gt;Select Section</t>
  </si>
  <si>
    <t>https://prnt.sc/dtJ2NR84fbD7</t>
  </si>
  <si>
    <t>specific Department and Section wise Bill Of Material should be Showing</t>
  </si>
  <si>
    <t xml:space="preserve">Sales </t>
  </si>
  <si>
    <t>Sales Order</t>
  </si>
  <si>
    <t>TC_017</t>
  </si>
  <si>
    <t>Try to Create Sales Order</t>
  </si>
  <si>
    <t>Sales-&gt;sales order-&gt;Create Sales Order-&gt;fill up the form-&gt;save</t>
  </si>
  <si>
    <t>Create Date:11/20/2024
Office: MGM Head Office
Select Customer:PRT-M0272 - ABCD (017155555885)
Ship To:ABCD [ Dhaka ]
Contact To:ABCD
Sales Force:Asif Hasan
Type:Sales
Exp. Delivery Date:11/20/2024
Project/Outlet/Ref. :ABCD
Remarks: Tested by sales order
Item Type:Finished/Trading Goods
Price Type: Dealer Price
Item: ITM-00276 - Zigjag Biscuit (Packet)
Quantity (Packet)-2</t>
  </si>
  <si>
    <t>https://prnt.sc/1nfoh6KG-vnW</t>
  </si>
  <si>
    <t>Create Sales Order Create should be successfully.</t>
  </si>
  <si>
    <t>TC_018</t>
  </si>
  <si>
    <t>Sales-&gt;sales order</t>
  </si>
  <si>
    <t>" "</t>
  </si>
  <si>
    <t>TC_019</t>
  </si>
  <si>
    <t>Rearrenge and add transation and account name column in Loan details</t>
  </si>
  <si>
    <t>TC_020</t>
  </si>
  <si>
    <t>Account</t>
  </si>
  <si>
    <t>Finance and Banking</t>
  </si>
  <si>
    <t>TC_021</t>
  </si>
  <si>
    <t>Try to Loans Create</t>
  </si>
  <si>
    <t>Account-&gt;Finance and Banking-&gt;Loans-&gt;Create Loans-&gt;fill up the form-&gt; save</t>
  </si>
  <si>
    <t>Date:11/20/2024
Office:MGM Head Office
Type:Long Terms
Organization Name:AAA
Account No :100000000999
e:11/01/2024
To Date:11/30/2024
General Ledger:Long Terms Loan</t>
  </si>
  <si>
    <t>https://prnt.sc/MWA6tEe-oQ_1</t>
  </si>
  <si>
    <t>Loans request should be created.</t>
  </si>
  <si>
    <t>TC_022</t>
  </si>
  <si>
    <t xml:space="preserve"> Loans list showing Finance and Bankingin Loans page</t>
  </si>
  <si>
    <t>Account-&gt;Finance and Banking-&gt;Loans</t>
  </si>
  <si>
    <t>https://prnt.sc/DXMFGVtUDH9U</t>
  </si>
  <si>
    <t>Loans create list should be showing</t>
  </si>
  <si>
    <t>TC_023</t>
  </si>
  <si>
    <t>Checking specific Loans Account Details in page</t>
  </si>
  <si>
    <t>Account-&gt;Finance and Banking-&gt;Loans&gt;Action view</t>
  </si>
  <si>
    <t>Account No100000000999</t>
  </si>
  <si>
    <t>https://prnt.sc/VwuAmbagn7Gn</t>
  </si>
  <si>
    <t>specific Loans Account should be showing</t>
  </si>
  <si>
    <t>TC_024</t>
  </si>
  <si>
    <t xml:space="preserve"> Long Terms loan Add Adjustment loan in account</t>
  </si>
  <si>
    <t>Account-&gt;Finance and Banking-&gt;Loans&gt;Action Add Adjustment -&gt;fill up form-&gt;save</t>
  </si>
  <si>
    <t>Date:11/20/2024
Office:MGM Head Office
Type:Loan
Accounts Head:FDBL: 00999
Amount:5
Remarks:test 1</t>
  </si>
  <si>
    <t>TC_025</t>
  </si>
  <si>
    <t xml:space="preserve"> Long Terms loan Add Adjustment Refund in account</t>
  </si>
  <si>
    <t>Date:11/20/2024
Office:MGM Head Office
Type:Refund
Accounts Head:EBL: 454545
Amount:5
Remarks:test 2</t>
  </si>
  <si>
    <t>TC_026</t>
  </si>
  <si>
    <t xml:space="preserve"> checking Long Terms  loan Account Number Add Adjustment Journal Approval pending voucher</t>
  </si>
  <si>
    <t>Account-&gt;Accounting Journal-&gt;pending voucher</t>
  </si>
  <si>
    <t>https://prnt.sc/tHWiwznK_w2p</t>
  </si>
  <si>
    <t>Accounting Journal page should be pending voucher</t>
  </si>
  <si>
    <t>TC_027</t>
  </si>
  <si>
    <t xml:space="preserve"> checking Long Terms loan Account Number Add Adjustment Journal Approval pending voucher</t>
  </si>
  <si>
    <t>Approval</t>
  </si>
  <si>
    <t>Account Approval</t>
  </si>
  <si>
    <t>TC_028</t>
  </si>
  <si>
    <t xml:space="preserve"> Long Terms loan Add Adjustment Journal Approval</t>
  </si>
  <si>
    <t>Account-&gt;Account Approval-&gt;Journal Approval-&gt;Long Terms Loan-&gt;Action-&gt;Approve</t>
  </si>
  <si>
    <t xml:space="preserve"> Long Terms Loan Add Adjustment Journal Approval should be approve</t>
  </si>
  <si>
    <t>Journal Approval</t>
  </si>
  <si>
    <t>TC_029</t>
  </si>
  <si>
    <t xml:space="preserve"> Long Terms Refund Add Adjustment Journal Approval</t>
  </si>
  <si>
    <t>Account-&gt;Account Approval-&gt;Journal Approval-&gt;Long Terms Refund &gt;Action-&gt;Approve</t>
  </si>
  <si>
    <t>https://prnt.sc/PUYh_iX8085f</t>
  </si>
  <si>
    <t xml:space="preserve"> Long Terms Refund Add Adjustment Journal Approval should be approve</t>
  </si>
  <si>
    <t>TC_030</t>
  </si>
  <si>
    <t>checking Account Journal Details Trans Number Long Terms Loan and Long Terms Refund</t>
  </si>
  <si>
    <t>Account-&gt;Accounting Journal</t>
  </si>
  <si>
    <t>https://prnt.sc/LGKbgML-C8Xz</t>
  </si>
  <si>
    <t>Account Journal Details Trans Number Long Terms Loan and Long Terms Refund should be showing</t>
  </si>
  <si>
    <t>TC_031</t>
  </si>
  <si>
    <t>checking loan page in General Ledger Report narration showing</t>
  </si>
  <si>
    <t>Account-&gt;Finance and Banking-&gt;Loans&gt;GL Long Terms Loan</t>
  </si>
  <si>
    <t>Account No: 100000000999</t>
  </si>
  <si>
    <t>https://prnt.sc/h2VZmJX3mKJp</t>
  </si>
  <si>
    <t>General Ledger Report narration should be showing</t>
  </si>
  <si>
    <t>TC_032</t>
  </si>
  <si>
    <t>Checking specific Account Loans Details in page</t>
  </si>
  <si>
    <t>Account-&gt;Finance and Banking-&gt;Loans&gt;Actions-View</t>
  </si>
  <si>
    <t>https://prnt.sc/z_VIc07uJtxI</t>
  </si>
  <si>
    <t>specific Account Loans Details in page narration should be showing</t>
  </si>
  <si>
    <t>24-11-2024</t>
  </si>
  <si>
    <t>Subcategory DDL in inventory report is empty</t>
  </si>
  <si>
    <t>Inventory</t>
  </si>
  <si>
    <t xml:space="preserve">Inventory Report
</t>
  </si>
  <si>
    <t>TC_033</t>
  </si>
  <si>
    <t>Try to Inventory Report Item Category type dropdown manu work or not</t>
  </si>
  <si>
    <t>Inventory-&gt;Inventory Report-&gt;View By-&gt;Select Item Category</t>
  </si>
  <si>
    <t>View By: Inventory Report
Office:All
Warehouse (Location):All
Item Type:ALL
Item Cateory:HEALTH FOOD</t>
  </si>
  <si>
    <t>https://prnt.sc/y4aMJIc9Sa2Y</t>
  </si>
  <si>
    <t>Item Category type dropdown manu should be show list</t>
  </si>
  <si>
    <t xml:space="preserve">Inventory Report
</t>
  </si>
  <si>
    <t>TC_034</t>
  </si>
  <si>
    <t>Try to Inventory Report Item Category filtering in Sub Category</t>
  </si>
  <si>
    <t>Inventory-&gt;Inventory Report-&gt;View By-&gt;Select Item Category-&gt;Sub category-&gt;Minor category-&gt;View</t>
  </si>
  <si>
    <t>View By: Inventory Report
Office:All
Warehouse (Location):All
Item Type:ALL
Item Category: TestBySam
Sub Category:TestBySam
Minor Category: TestBySam</t>
  </si>
  <si>
    <t>https://prnt.sc/GtXpcOZKISdx</t>
  </si>
  <si>
    <t>Item Category after filtering should be showing in Sub Category</t>
  </si>
  <si>
    <t xml:space="preserve">Configuration </t>
  </si>
  <si>
    <t>Item profile</t>
  </si>
  <si>
    <t>TC_035</t>
  </si>
  <si>
    <t>Try to showing Item Category in Table View point</t>
  </si>
  <si>
    <t>Configuration-&gt;Item profile-&gt;Category-&gt;Table View-&gt;TBySam</t>
  </si>
  <si>
    <t>Item: Category
Tree View: TBySam
Sub Category:TestBySam
Minor Category:Testbysam</t>
  </si>
  <si>
    <t>https://prnt.sc/nleeCBRgk8ee</t>
  </si>
  <si>
    <t>Item Category in Table View should be showing</t>
  </si>
  <si>
    <t>TC_036</t>
  </si>
  <si>
    <t>Try to showing Item Category in Tree View point</t>
  </si>
  <si>
    <t>Configuration-&gt;Item profile-&gt;Category-&gt;Tree View-&gt;TBySam</t>
  </si>
  <si>
    <t>https://prnt.sc/gcPbzLDoHfDW</t>
  </si>
  <si>
    <t>Item Category in Tree View should be showing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</si>
  <si>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</si>
  <si>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</si>
  <si>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</si>
  <si>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</si>
  <si>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</si>
  <si>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</si>
  <si>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</si>
  <si>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</si>
  <si>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</si>
  <si>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</si>
  <si>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</si>
  <si>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</si>
  <si>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</si>
  <si>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</si>
  <si>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</si>
  <si>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</si>
  <si>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</si>
  <si>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</si>
  <si>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</si>
  <si>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</si>
  <si>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SL</t>
  </si>
  <si>
    <t>Task No</t>
  </si>
  <si>
    <t>Client Name</t>
  </si>
  <si>
    <t>Issue/bug Details</t>
  </si>
  <si>
    <t>Type</t>
  </si>
  <si>
    <t>Tester name</t>
  </si>
  <si>
    <t xml:space="preserve"> Developer name</t>
  </si>
  <si>
    <t>Remarks</t>
  </si>
  <si>
    <t>bug_01</t>
  </si>
  <si>
    <t>MGM-4192</t>
  </si>
  <si>
    <t xml:space="preserve">fund transfer office filter if change pagination then need to do filter again </t>
  </si>
  <si>
    <t>MGM BUG Reprot Summary from</t>
  </si>
  <si>
    <t>Toal issue found</t>
  </si>
  <si>
    <t>Apon</t>
  </si>
  <si>
    <t>Pending</t>
  </si>
  <si>
    <t>Issue</t>
  </si>
  <si>
    <t>Tanmoy</t>
  </si>
  <si>
    <t>Managerium</t>
  </si>
  <si>
    <t>Akash</t>
  </si>
  <si>
    <t>Toal bug found</t>
  </si>
  <si>
    <t xml:space="preserve">                        Issue/Bug breakdown</t>
  </si>
  <si>
    <t>Solved</t>
  </si>
  <si>
    <t>In Progress</t>
  </si>
  <si>
    <t>Reject</t>
  </si>
  <si>
    <t>Configuration</t>
  </si>
  <si>
    <t>Functional Testing</t>
  </si>
  <si>
    <t>Try to create Serial item profile</t>
  </si>
  <si>
    <t>Configuration-&gt;Item profile-&gt;Add item-&gt;Serial-&gt;fillup create item-&gt;Save</t>
  </si>
  <si>
    <t>Master Item code: SL 212
Master Item name: Book (SET)
UOM: SET
Customer:abc (01558102053)</t>
  </si>
  <si>
    <t>IT should be seccessfully created</t>
  </si>
  <si>
    <t>check to showing item profile in serial Item Name</t>
  </si>
  <si>
    <t>Configuration-&gt;Item profile</t>
  </si>
  <si>
    <t>https://prnt.sc/r5Z1-AU6M7TY</t>
  </si>
  <si>
    <t>IT should be showing item profile list</t>
  </si>
  <si>
    <t>Purchase</t>
  </si>
  <si>
    <t>Purchase Receive</t>
  </si>
  <si>
    <t>Try to request Purchase Receive Serial item profile</t>
  </si>
  <si>
    <t>Purchase-&gt;Purchase Receive-&gt;Add Direct Receive-&gt;Create Direct Receive fillup form-&gt;Save</t>
  </si>
  <si>
    <t>Create Date:12/02/2024
Office:MGM Head Office
Warehouse:MGM Warehouse bd
Item Type:Inventory Item
Select Supplier:1234 (2131211)
Item:
SL 212 - Book (SET)
Quantity:5
Rate (WST):4</t>
  </si>
  <si>
    <t>It should be Purchase Receive Serial item profile created</t>
  </si>
  <si>
    <t>check to showing Purchase Receive Serial item profile</t>
  </si>
  <si>
    <t>Purchase-&gt;Purchase Receive-&gt;Receive PO-&gt;Action view</t>
  </si>
  <si>
    <t>https://prnt.sc/5FayKvwh9ZGR</t>
  </si>
  <si>
    <t>IT should be showing Purchase Receive Serial item profile list</t>
  </si>
  <si>
    <t>Purchase Return</t>
  </si>
  <si>
    <t>Try to Purchase partial Return Supplier serial item profile</t>
  </si>
  <si>
    <t>Purchase-&gt;Purchase Return-Return-&gt;partial-&gt;Return Quantity-&gt;Select Item Name-&gt;save</t>
  </si>
  <si>
    <t>Return Quantity:2
Select Item Name:slb5, slb5</t>
  </si>
  <si>
    <t>should be Purchase partial Return successfully created</t>
  </si>
  <si>
    <t>Checking Purchase Return in retuen list page</t>
  </si>
  <si>
    <t>Purchase-&gt;Purchase Return-Return list</t>
  </si>
  <si>
    <t>Purchase Return should be showing in retuen list page</t>
  </si>
  <si>
    <t>Purchase Return Approval</t>
  </si>
  <si>
    <t>Try to Purchase Return Approval</t>
  </si>
  <si>
    <t>Approval-&gt;Purchase Approval-&gt;Purchase Return Approval-&gt;select-Approve-&gt;yes</t>
  </si>
  <si>
    <t>Purchase Return should be approve</t>
  </si>
  <si>
    <t>Sales</t>
  </si>
  <si>
    <t>Sales Delivery</t>
  </si>
  <si>
    <t>Try to Create sales Direct Delivery</t>
  </si>
  <si>
    <t xml:space="preserve">Sales-&gt;Sales Delivery-&gt;Create Direct Delivery fillup form-&gt;save
</t>
  </si>
  <si>
    <t>Create Date:12/02/2024 
Office:MGM Head Office 
Warehouse:MGM Warehouse bd 
Customer:abc (01558102053) 
Ship To:abf edited [ mohammadpur ] 
Contact To:Rafsana SEcond Contact 
Sales Force:Etu Mahmuda Era(01928374) 
Item:SL 212 - Book (SET) 
Quantity:3 
Unit Price:5</t>
  </si>
  <si>
    <t>Direct Delivery should be successfully Created</t>
  </si>
  <si>
    <t>Try to confrim in Sales Delivery list</t>
  </si>
  <si>
    <t>Sales-&gt;Sales Delivery-&gt;Delivery list-&gt;action --view-&gt;confrim-&gt;yes</t>
  </si>
  <si>
    <t xml:space="preserve">Remark: test
</t>
  </si>
  <si>
    <t>it will should be confrim in Sales Delivery</t>
  </si>
  <si>
    <t>Sales Return</t>
  </si>
  <si>
    <t>Try to Sales Partial Return</t>
  </si>
  <si>
    <t>Sales-&gt;Sales Return-&gt;Return-Partial-&gt;select iteem-&gt;save</t>
  </si>
  <si>
    <t>Return Date:12/02/2024 
Office:MGM Head Office 
Warehouse:GM Warehouse bd 
Return Reason:for test 
Return QTY:2 
select serital one</t>
  </si>
  <si>
    <t>it should be Sales Partial return</t>
  </si>
  <si>
    <t>Sales Return Approval</t>
  </si>
  <si>
    <t>Try to Sales Return approvvel</t>
  </si>
  <si>
    <t>Approval-&gt;Sales Return Approval-&gt;select-Approve-&gt;yes</t>
  </si>
  <si>
    <t>sales retuen should be approve</t>
  </si>
  <si>
    <t>Transfer</t>
  </si>
  <si>
    <t>Try to create Direct Transfer Out serial Item</t>
  </si>
  <si>
    <t>Inventory-&gt;Transfer-&gt;Direct Transfer fillup form-&gt;save</t>
  </si>
  <si>
    <t>From Office:MGM Head Office 
From Warehouse:MGM Warehouse bd 
To Office:Rangpur Office 
Remarks:Test 
Item Name:SL 212 - Book (SET) 
Select item: SLB3, SLB4</t>
  </si>
  <si>
    <t>Direct Transfer Out serial Item should be created</t>
  </si>
  <si>
    <t>Transfer Return Approval</t>
  </si>
  <si>
    <t>Try to Transfer Return List Approval</t>
  </si>
  <si>
    <t>Approval-&gt;Transfer Return List Approval-&gt;select Return-&gt;Action-&gt;select Item Name-&gt;Approvev</t>
  </si>
  <si>
    <t>Return Code:ITR-M241200001 
Item Code:SL 212 
Item Name:Book 
Return Qty:2</t>
  </si>
  <si>
    <t>should be Transfer Return List Approve</t>
  </si>
  <si>
    <t>Transfer In</t>
  </si>
  <si>
    <t>Try to Transfer In serial Item</t>
  </si>
  <si>
    <t>Inventory&gt;Transfer-Transfer In Transit-&gt;Action-&gt;Transfer In fillupform -&gt;selectitem name-&gt;save</t>
  </si>
  <si>
    <t>From Office:MGM Head Office 
From Warehouse:MGM Warehouse bd 
To Office:Rangpur Office 
To Warehouse:Rangpur Warehouse One 
Narration:test 
Receive Qty:3 
Item Name:Book 
Select Book: SLB2,SLB3,SLB4</t>
  </si>
  <si>
    <t>it should be Transfer In serial Item</t>
  </si>
  <si>
    <t>Dispose</t>
  </si>
  <si>
    <t>Try o disposal out in serial Item</t>
  </si>
  <si>
    <t>Inventory-&gt;Stock Adjustment-&gt;create-&gt;Dispose fillup form -&gt;select item name-&gt;save</t>
  </si>
  <si>
    <t>Created Date:12/02/2024 
Office:MGM Head Office 
Warehouse:MGM Warehouse bd 
Remarks:for test 
Item:SL 212 - Book (SET) 
Item Name Book: SLB7,SLB8 
Current Stock:3 
Dispose Of Qty:2</t>
  </si>
  <si>
    <t>it should be Dispose In serial Item</t>
  </si>
  <si>
    <t>stock adustment approval</t>
  </si>
  <si>
    <t>Try to stock adustment approval</t>
  </si>
  <si>
    <t>Approval-&gt;Inventory Approval-&gt;stock adustment approval-&gt; Action-&gt; Approve -&gt;yes</t>
  </si>
  <si>
    <t>It should be stock adustment approve</t>
  </si>
  <si>
    <t>Inventory Report</t>
  </si>
  <si>
    <t xml:space="preserve">
Try to serial item profile Inventory Report Item Details</t>
  </si>
  <si>
    <t>Inventory-&gt;Inventory Report-&gt;search-&gt;Closing Qty-&gt;Item Details</t>
  </si>
  <si>
    <t xml:space="preserve">Search: SL 212 
View By:Inventory Report 
Item:Book 
Closing Qty:4 
</t>
  </si>
  <si>
    <t>https://prnt.sc/NX9_zNSlQhY0</t>
  </si>
  <si>
    <t>Should be serial item profile Inventory Report Item Details</t>
  </si>
  <si>
    <t>Accounting</t>
  </si>
  <si>
    <t xml:space="preserve">Checking serial item profile Account Journal Details
</t>
  </si>
  <si>
    <t>Accounting-&gt;Accounting Journal</t>
  </si>
  <si>
    <t>Should be showing in account journal details</t>
  </si>
  <si>
    <t>Try to create Batch item profile</t>
  </si>
  <si>
    <t>Configuration-&gt;Item profile-&gt;Add item-&gt;Batch-&gt;fillup create item-&gt;Save</t>
  </si>
  <si>
    <t xml:space="preserve">Master Item code:BT 212
Master Item name:bookshelf
UOM: SET
Customer:abc (01558102053)
</t>
  </si>
  <si>
    <t>https://prnt.sc/o2Cm9HgF0Pz0</t>
  </si>
  <si>
    <t>check to showing item profile in batch Item Name</t>
  </si>
  <si>
    <t>IT should be showing Batch item profile list</t>
  </si>
  <si>
    <t>TC_057</t>
  </si>
  <si>
    <t>Try to request Purchase Receive Batch item profile</t>
  </si>
  <si>
    <t>Create Date:12/02/2024 
Office:MGM Head Office 
Warehouse:MGM Warehouse bd 
Item Type:Inventory Item 
Select Supplier:1234 (2131211) 
Item:BT 212 - bookshelf(SET) 
Quantity:15 
Rate (WST):5 
Name:bookshelf - SET 
Create Batch/Lot No: Batch bookshelf One 
Quantity:10 
Create Batch/Lot No: Batch bookshelf Two 
Quantity:5</t>
  </si>
  <si>
    <t>https://prnt.sc/GtONixSIz2ly</t>
  </si>
  <si>
    <t>It should be Purchase Receive Batch item profile created</t>
  </si>
  <si>
    <t>TC_058</t>
  </si>
  <si>
    <t>check to showing Purchase Receive Batch item profile</t>
  </si>
  <si>
    <t>https://prnt.sc/iNerL8S602C6</t>
  </si>
  <si>
    <t>IT should be showing Purchase Receive Batch item profile list</t>
  </si>
  <si>
    <t>TC_059</t>
  </si>
  <si>
    <t>Try to Purchase partial Return Supplier batch item profile</t>
  </si>
  <si>
    <t>Batch Code:Batch bookshelf One Stock Quantity:10 Return Qty:2</t>
  </si>
  <si>
    <t>TC_060</t>
  </si>
  <si>
    <t>TC_061</t>
  </si>
  <si>
    <t>Approval-&gt;Purchase Approval-&gt;Purchase Return Approval-&gt;select-Approve-&gt;yesApproval-&gt;Purchase Approval-&gt;Purchase Return Approval-&gt;select-Approve-&gt;yes</t>
  </si>
  <si>
    <t>TC_062</t>
  </si>
  <si>
    <t>Sales-&gt;Sales Delivery-&gt;Create Direct Delivery fillup form-&gt;save</t>
  </si>
  <si>
    <t>Create Date- 12/03/2024 
Office- MGM Head Office 
Warehouse- MGM Warehouse bd 
Customer- abc (01558102053) 
Ship To- abf edited [ mohammadpur ] 
Contact To- Rafsana SEcond Contact 
Sales Force- Etu Mahmuda Era(01928374) 
Item- BT 212 - bookshelf (SET) 
Quantity- 1 
Unit Price- 5 
Serial/Batch- Batch bookshelf One 
Quantity- 1</t>
  </si>
  <si>
    <t>TC_063</t>
  </si>
  <si>
    <t>Remark: test</t>
  </si>
  <si>
    <t>TC_064</t>
  </si>
  <si>
    <t>Return Date:12/02/2024
Office:MGM Head Office
Warehouse:GM Warehouse bd
Return Reason:for test
Return QTY:2
select serital one</t>
  </si>
  <si>
    <t xml:space="preserve">Create Sales Quotation
</t>
  </si>
  <si>
    <t>TC_065</t>
  </si>
  <si>
    <t>Try to Create Sales Quotation Sales Requisition Quotation Type with VAT</t>
  </si>
  <si>
    <t>Sales-&gt;Sales Quotation-&gt;Create Sales Quotation fillup form-&gt;VAT add-&gt;save</t>
  </si>
  <si>
    <t xml:space="preserve">Create Date:12/04/2024
Office:MGM Head Office
Customer:abc (01558102053)
Quotation Type:Sales Requisition
Billing Address:481/2/A , West Shewrapara , Mirpur
Billing Contact Person:Rafsana Kabir
Valid Till Date:2-12-2024
Item:A8 - Yale Video Door Phone (PCS)
Qty:1
Unit Price:100
Value Added Tax (%):15
</t>
  </si>
  <si>
    <t xml:space="preserve">it should be successfully Create Sales Quotation
</t>
  </si>
  <si>
    <t>TC_066</t>
  </si>
  <si>
    <t>Try to Create Sales Quotation Sales Requisition Quotation Type without VAT</t>
  </si>
  <si>
    <t>Sales-&gt;Sales Quotation-&gt;Create Sales Quotation fillup form-&gt;save</t>
  </si>
  <si>
    <t xml:space="preserve">Create Date:12/04/2024
Office:MGM Head Office
Customer:abc (01558102053)
Quotation Type:Sales Requisition
Billing Address:481/2/A , West Shewrapara , Mirpur
Billing Contact Person:Rafsana Kabir
Valid Till Date:2-12-2024
Item:A8 - Yale Video Door Phone (PCS)
Qty:1
Unit Price:100
</t>
  </si>
  <si>
    <t xml:space="preserve">it should be not Create Sales Quotation
</t>
  </si>
  <si>
    <t>TC_067</t>
  </si>
  <si>
    <t>Try to edit Sales Quotation Sales Requisition Quotation Type with VAT</t>
  </si>
  <si>
    <t xml:space="preserve">Create Date:12/04/2024 
Office:MGM Head Office 
Customer:abc (01558102053) 
Quotation Type:Sales Requisition 
Billing Address:481/2/A , West Shewrapara , Mirpur 
Billing Contact Person:Rafsana Kabir 
Valid Till Date:2-12-2024 
Item:A8 - Yale Video Door Phone (PCS) 
Qty:1 
Unit Price:100 
Value Added Tax (%):10 
</t>
  </si>
  <si>
    <t>it should be successfully Create Sales Quotation</t>
  </si>
  <si>
    <t>TC_068</t>
  </si>
  <si>
    <t>Checking Item Type drop down option showing same Item Type list in item profile page</t>
  </si>
  <si>
    <t>Configuration-&gt;Item profile-&gt;Item Type-&gt;view</t>
  </si>
  <si>
    <t>Item Type:Raw Material</t>
  </si>
  <si>
    <t>Should be Item Type drop down option showing same Item Type list in item profile page</t>
  </si>
  <si>
    <t>TC_069</t>
  </si>
  <si>
    <t>Checking SL No Filter in Item profile when switching page</t>
  </si>
  <si>
    <t>Configuration-&gt;Item profile-&gt;Item Type-&gt;view-&gt;Filter button</t>
  </si>
  <si>
    <t>Item Type:Raw Material 
Range:100 
Filter: 101-200</t>
  </si>
  <si>
    <t>Should be SL No showing Filter in Item profile when switching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</si>
</sst>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&quot;-&quot;mmm&quot;-&quot;yyyy"/>
  </numFmts>
  <fonts count="32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b/>
      <sz val="10"/>
      <color theme="1"/>
      <name val="Calibri"/>
    </font>
    <font>
      <sz val="10"/>
      <color theme="1"/>
      <name val="Calibri"/>
    </font>
    <font>
      <sz val="10"/>
      <color theme="1"/>
      <name val="Arial"/>
      <scheme val="minor"/>
    </font>
    <font>
      <sz val="10"/>
      <color theme="1"/>
      <name val="Roboto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theme="1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2"/>
      <color rgb="FFFFFFFF"/>
      <name val="Lexend"/>
    </font>
    <font>
      <sz val="10"/>
      <color rgb="FFFFFFFF"/>
      <name val="Lexend"/>
    </font>
    <font>
      <sz val="11"/>
      <color rgb="FFFFFFFF"/>
      <name val="Lexend"/>
    </font>
    <font>
      <sz val="10"/>
      <color theme="1"/>
      <name val="Lexend"/>
    </font>
    <font>
      <u/>
      <sz val="10"/>
      <color rgb="FF0052CC"/>
      <name val="Lexend"/>
    </font>
    <font>
      <sz val="11"/>
      <color theme="1"/>
      <name val="Lexend"/>
    </font>
    <font>
      <b/>
      <sz val="12"/>
      <color theme="1"/>
      <name val="Lexend"/>
    </font>
    <font>
      <b/>
      <sz val="11"/>
      <color theme="1"/>
      <name val="Lexend"/>
    </font>
    <font>
      <sz val="14"/>
      <color theme="1"/>
      <name val="Lexend"/>
    </font>
    <font>
      <b/>
      <sz val="14"/>
      <color theme="1"/>
      <name val="Lexend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  <font>
      <sz val="10"/>
      <color rgb="FF000000"/>
      <name val="Roboto"/>
    </font>
    <font>
      <b/>
      <sz val="10"/>
      <color rgb="FF11734B"/>
      <name val="Calibri"/>
      <family val="2"/>
    </font>
    <font>
      <sz val="10"/>
      <color rgb="FF2C481F"/>
      <name val="Arial"/>
      <family val="2"/>
      <scheme val="minor"/>
    </font>
    <font>
      <b/>
      <sz val="10"/>
      <color rgb="FFD4EDBC"/>
      <name val="Calibri"/>
      <family val="2"/>
    </font>
    <font>
      <sz val="10"/>
      <color rgb="FF2A3243"/>
      <name val="Arial"/>
      <family val="2"/>
      <scheme val="minor"/>
    </font>
    <font>
      <b/>
      <sz val="10"/>
      <color theme="2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  <fill>
      <patternFill patternType="solid">
        <fgColor rgb="FFCFE2F3"/>
        <bgColor rgb="FFCFE2F3"/>
      </patternFill>
    </fill>
    <fill>
      <patternFill patternType="solid">
        <fgColor rgb="FFD6E3BC"/>
        <bgColor rgb="FFD6E3BC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6B26B"/>
        <bgColor rgb="FFF6B26B"/>
      </patternFill>
    </fill>
    <fill>
      <patternFill patternType="solid">
        <fgColor rgb="FFB7B7B7"/>
        <bgColor rgb="FFB7B7B7"/>
      </patternFill>
    </fill>
    <fill>
      <patternFill patternType="solid">
        <fgColor rgb="FF134F5C"/>
        <bgColor rgb="FF134F5C"/>
      </patternFill>
    </fill>
    <fill>
      <patternFill patternType="solid">
        <fgColor rgb="FF000000"/>
        <bgColor rgb="FF000000"/>
      </patternFill>
    </fill>
    <fill>
      <patternFill patternType="solid">
        <fgColor rgb="FF46BDC6"/>
        <bgColor rgb="FF46BDC6"/>
      </patternFill>
    </fill>
    <fill>
      <patternFill patternType="solid">
        <fgColor rgb="FFB6D7A8"/>
        <bgColor rgb="FFB6D7A8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D4EDBC"/>
        <bgColor indexed="64"/>
      </patternFill>
    </fill>
    <fill>
      <patternFill patternType="solid">
        <fgColor rgb="FF11734B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109">
    <xf numFmtId="0" fontId="0" fillId="0" borderId="0" xfId="0" applyFont="1" applyAlignment="1"/>
    <xf numFmtId="0" fontId="1" fillId="3" borderId="1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0" fontId="1" fillId="3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10" fillId="0" borderId="2" xfId="0" applyFont="1" applyBorder="1" applyAlignment="1"/>
    <xf numFmtId="0" fontId="10" fillId="0" borderId="0" xfId="0" applyFont="1" applyAlignment="1"/>
    <xf numFmtId="0" fontId="14" fillId="13" borderId="2" xfId="0" applyFont="1" applyFill="1" applyBorder="1" applyAlignment="1">
      <alignment horizontal="center"/>
    </xf>
    <xf numFmtId="0" fontId="15" fillId="13" borderId="2" xfId="0" applyFont="1" applyFill="1" applyBorder="1" applyAlignment="1">
      <alignment horizontal="center"/>
    </xf>
    <xf numFmtId="0" fontId="16" fillId="13" borderId="2" xfId="0" applyFont="1" applyFill="1" applyBorder="1" applyAlignment="1">
      <alignment horizontal="center" wrapText="1"/>
    </xf>
    <xf numFmtId="0" fontId="14" fillId="14" borderId="2" xfId="0" applyFont="1" applyFill="1" applyBorder="1" applyAlignment="1">
      <alignment horizontal="center" wrapText="1"/>
    </xf>
    <xf numFmtId="0" fontId="14" fillId="15" borderId="2" xfId="0" applyFont="1" applyFill="1" applyBorder="1" applyAlignment="1">
      <alignment horizontal="center" wrapText="1"/>
    </xf>
    <xf numFmtId="0" fontId="17" fillId="0" borderId="2" xfId="0" applyFont="1" applyBorder="1" applyAlignment="1">
      <alignment horizontal="center"/>
    </xf>
    <xf numFmtId="164" fontId="17" fillId="0" borderId="2" xfId="0" applyNumberFormat="1" applyFont="1" applyBorder="1" applyAlignment="1">
      <alignment horizontal="center"/>
    </xf>
    <xf numFmtId="0" fontId="18" fillId="3" borderId="2" xfId="0" applyFont="1" applyFill="1" applyBorder="1" applyAlignment="1"/>
    <xf numFmtId="0" fontId="19" fillId="0" borderId="2" xfId="0" applyFont="1" applyBorder="1" applyAlignment="1">
      <alignment wrapText="1"/>
    </xf>
    <xf numFmtId="0" fontId="20" fillId="16" borderId="2" xfId="0" applyFont="1" applyFill="1" applyBorder="1" applyAlignment="1"/>
    <xf numFmtId="14" fontId="21" fillId="16" borderId="4" xfId="0" applyNumberFormat="1" applyFont="1" applyFill="1" applyBorder="1" applyAlignment="1">
      <alignment horizontal="right"/>
    </xf>
    <xf numFmtId="164" fontId="10" fillId="0" borderId="2" xfId="0" applyNumberFormat="1" applyFont="1" applyBorder="1" applyAlignment="1"/>
    <xf numFmtId="0" fontId="10" fillId="3" borderId="2" xfId="0" applyFont="1" applyFill="1" applyBorder="1" applyAlignment="1"/>
    <xf numFmtId="0" fontId="20" fillId="17" borderId="2" xfId="0" applyFont="1" applyFill="1" applyBorder="1" applyAlignment="1"/>
    <xf numFmtId="0" fontId="22" fillId="17" borderId="2" xfId="0" applyFont="1" applyFill="1" applyBorder="1" applyAlignment="1">
      <alignment horizontal="center"/>
    </xf>
    <xf numFmtId="0" fontId="17" fillId="0" borderId="2" xfId="0" applyFont="1" applyBorder="1" applyAlignment="1"/>
    <xf numFmtId="0" fontId="17" fillId="0" borderId="2" xfId="0" applyFont="1" applyBorder="1" applyAlignment="1">
      <alignment horizontal="center"/>
    </xf>
    <xf numFmtId="0" fontId="10" fillId="0" borderId="2" xfId="0" applyFont="1" applyBorder="1" applyAlignment="1"/>
    <xf numFmtId="0" fontId="23" fillId="10" borderId="2" xfId="0" applyFont="1" applyFill="1" applyBorder="1" applyAlignment="1"/>
    <xf numFmtId="0" fontId="10" fillId="10" borderId="1" xfId="0" applyFont="1" applyFill="1" applyBorder="1" applyAlignment="1"/>
    <xf numFmtId="0" fontId="22" fillId="16" borderId="2" xfId="0" applyFont="1" applyFill="1" applyBorder="1" applyAlignment="1"/>
    <xf numFmtId="0" fontId="22" fillId="16" borderId="2" xfId="0" applyFont="1" applyFill="1" applyBorder="1" applyAlignment="1">
      <alignment horizontal="center"/>
    </xf>
    <xf numFmtId="0" fontId="22" fillId="18" borderId="2" xfId="0" applyFont="1" applyFill="1" applyBorder="1" applyAlignment="1"/>
    <xf numFmtId="0" fontId="22" fillId="18" borderId="2" xfId="0" applyFont="1" applyFill="1" applyBorder="1" applyAlignment="1">
      <alignment horizontal="center"/>
    </xf>
    <xf numFmtId="0" fontId="22" fillId="10" borderId="2" xfId="0" applyFont="1" applyFill="1" applyBorder="1" applyAlignment="1"/>
    <xf numFmtId="0" fontId="22" fillId="10" borderId="2" xfId="0" applyFont="1" applyFill="1" applyBorder="1" applyAlignment="1">
      <alignment horizontal="center"/>
    </xf>
    <xf numFmtId="0" fontId="22" fillId="17" borderId="2" xfId="0" applyFont="1" applyFill="1" applyBorder="1" applyAlignment="1"/>
    <xf numFmtId="0" fontId="10" fillId="3" borderId="0" xfId="0" applyFont="1" applyFill="1" applyAlignment="1"/>
    <xf numFmtId="0" fontId="19" fillId="0" borderId="2" xfId="0" applyFont="1" applyBorder="1" applyAlignment="1"/>
    <xf numFmtId="0" fontId="25" fillId="0" borderId="5" xfId="0" applyFont="1" applyBorder="1" applyAlignment="1">
      <alignment vertical="top" wrapText="1"/>
    </xf>
    <xf numFmtId="0" fontId="25" fillId="0" borderId="7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top" wrapText="1"/>
    </xf>
    <xf numFmtId="0" fontId="27" fillId="19" borderId="6" xfId="0" applyFont="1" applyFill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6" xfId="0" applyFont="1" applyBorder="1" applyAlignment="1">
      <alignment vertical="top" wrapText="1"/>
    </xf>
    <xf numFmtId="0" fontId="8" fillId="0" borderId="6" xfId="0" applyFont="1" applyBorder="1" applyAlignment="1">
      <alignment vertical="top" wrapText="1"/>
    </xf>
    <xf numFmtId="0" fontId="7" fillId="0" borderId="6" xfId="0" applyFont="1" applyBorder="1" applyAlignment="1">
      <alignment vertical="top" wrapText="1"/>
    </xf>
    <xf numFmtId="0" fontId="29" fillId="20" borderId="6" xfId="0" applyFont="1" applyFill="1" applyBorder="1" applyAlignment="1">
      <alignment horizontal="center" vertical="top" wrapText="1"/>
    </xf>
    <xf numFmtId="0" fontId="1" fillId="0" borderId="6" xfId="0" applyFont="1" applyBorder="1" applyAlignment="1">
      <alignment vertical="top"/>
    </xf>
    <xf numFmtId="0" fontId="9" fillId="0" borderId="6" xfId="0" applyFont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0" fontId="31" fillId="21" borderId="6" xfId="0" applyFont="1" applyFill="1" applyBorder="1" applyAlignment="1">
      <alignment horizontal="center" vertical="top" wrapText="1"/>
    </xf>
    <xf numFmtId="0" fontId="6" fillId="0" borderId="6" xfId="0" applyFont="1" applyBorder="1" applyAlignment="1">
      <alignment vertical="top"/>
    </xf>
    <xf numFmtId="0" fontId="4" fillId="0" borderId="6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/>
    </xf>
    <xf numFmtId="0" fontId="10" fillId="0" borderId="6" xfId="0" applyFont="1" applyBorder="1" applyAlignment="1"/>
    <xf numFmtId="0" fontId="10" fillId="0" borderId="6" xfId="0" applyFont="1" applyBorder="1" applyAlignment="1">
      <alignment horizontal="center" wrapText="1"/>
    </xf>
    <xf numFmtId="0" fontId="10" fillId="0" borderId="6" xfId="0" applyFont="1" applyBorder="1" applyAlignment="1">
      <alignment wrapText="1"/>
    </xf>
    <xf numFmtId="0" fontId="11" fillId="0" borderId="6" xfId="0" applyFont="1" applyBorder="1" applyAlignment="1">
      <alignment wrapText="1"/>
    </xf>
    <xf numFmtId="0" fontId="10" fillId="0" borderId="6" xfId="0" applyFont="1" applyBorder="1" applyAlignment="1">
      <alignment vertical="top" wrapText="1"/>
    </xf>
    <xf numFmtId="0" fontId="12" fillId="0" borderId="6" xfId="0" applyFont="1" applyBorder="1" applyAlignment="1"/>
    <xf numFmtId="0" fontId="1" fillId="0" borderId="6" xfId="0" applyFont="1" applyBorder="1" applyAlignment="1">
      <alignment wrapText="1"/>
    </xf>
    <xf numFmtId="0" fontId="13" fillId="0" borderId="6" xfId="0" applyFont="1" applyBorder="1" applyAlignment="1"/>
    <xf numFmtId="0" fontId="25" fillId="0" borderId="6" xfId="0" applyFont="1" applyBorder="1" applyAlignment="1">
      <alignment vertical="top" wrapText="1"/>
    </xf>
    <xf numFmtId="0" fontId="26" fillId="0" borderId="6" xfId="0" applyFont="1" applyBorder="1" applyAlignment="1">
      <alignment horizontal="center" vertical="top" wrapText="1"/>
    </xf>
    <xf numFmtId="0" fontId="25" fillId="0" borderId="6" xfId="0" applyFont="1" applyBorder="1" applyAlignment="1">
      <alignment horizontal="center" vertical="top" wrapText="1"/>
    </xf>
    <xf numFmtId="0" fontId="28" fillId="0" borderId="6" xfId="0" applyFont="1" applyBorder="1" applyAlignment="1">
      <alignment vertical="top" wrapText="1"/>
    </xf>
    <xf numFmtId="0" fontId="24" fillId="0" borderId="6" xfId="1" applyBorder="1" applyAlignment="1">
      <alignment vertical="top" wrapText="1"/>
    </xf>
    <xf numFmtId="0" fontId="25" fillId="0" borderId="6" xfId="0" applyFont="1" applyBorder="1" applyAlignment="1">
      <alignment wrapText="1"/>
    </xf>
    <xf numFmtId="14" fontId="25" fillId="0" borderId="6" xfId="0" applyNumberFormat="1" applyFont="1" applyBorder="1" applyAlignment="1">
      <alignment horizontal="right" vertical="top" wrapText="1"/>
    </xf>
    <xf numFmtId="0" fontId="30" fillId="0" borderId="6" xfId="0" applyFont="1" applyBorder="1" applyAlignment="1">
      <alignment vertical="top" wrapText="1"/>
    </xf>
    <xf numFmtId="0" fontId="1" fillId="3" borderId="3" xfId="0" applyFont="1" applyFill="1" applyBorder="1" applyAlignment="1">
      <alignment vertical="top"/>
    </xf>
    <xf numFmtId="0" fontId="1" fillId="2" borderId="6" xfId="0" applyFont="1" applyFill="1" applyBorder="1" applyAlignment="1">
      <alignment vertical="top"/>
    </xf>
    <xf numFmtId="0" fontId="1" fillId="5" borderId="6" xfId="0" applyFont="1" applyFill="1" applyBorder="1" applyAlignment="1">
      <alignment vertical="top"/>
    </xf>
    <xf numFmtId="0" fontId="1" fillId="5" borderId="6" xfId="0" applyFont="1" applyFill="1" applyBorder="1" applyAlignment="1">
      <alignment horizontal="center" vertical="top"/>
    </xf>
    <xf numFmtId="0" fontId="4" fillId="6" borderId="6" xfId="0" applyFont="1" applyFill="1" applyBorder="1" applyAlignment="1">
      <alignment vertical="top" wrapText="1"/>
    </xf>
    <xf numFmtId="0" fontId="5" fillId="7" borderId="6" xfId="0" applyFont="1" applyFill="1" applyBorder="1" applyAlignment="1">
      <alignment horizontal="center" vertical="top"/>
    </xf>
    <xf numFmtId="0" fontId="1" fillId="8" borderId="6" xfId="0" applyFont="1" applyFill="1" applyBorder="1" applyAlignment="1">
      <alignment vertical="top"/>
    </xf>
    <xf numFmtId="0" fontId="4" fillId="4" borderId="6" xfId="0" applyFont="1" applyFill="1" applyBorder="1" applyAlignment="1">
      <alignment vertical="top" wrapText="1"/>
    </xf>
    <xf numFmtId="0" fontId="5" fillId="9" borderId="6" xfId="0" applyFont="1" applyFill="1" applyBorder="1" applyAlignment="1">
      <alignment horizontal="center" vertical="top"/>
    </xf>
    <xf numFmtId="0" fontId="5" fillId="10" borderId="6" xfId="0" applyFont="1" applyFill="1" applyBorder="1" applyAlignment="1">
      <alignment horizontal="center" vertical="top"/>
    </xf>
    <xf numFmtId="0" fontId="1" fillId="8" borderId="6" xfId="0" applyFont="1" applyFill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top"/>
    </xf>
    <xf numFmtId="0" fontId="1" fillId="11" borderId="6" xfId="0" applyFont="1" applyFill="1" applyBorder="1" applyAlignment="1">
      <alignment vertical="top"/>
    </xf>
    <xf numFmtId="0" fontId="2" fillId="12" borderId="6" xfId="0" applyFont="1" applyFill="1" applyBorder="1" applyAlignment="1">
      <alignment horizontal="center" vertical="top" wrapText="1"/>
    </xf>
    <xf numFmtId="0" fontId="2" fillId="12" borderId="6" xfId="0" applyFont="1" applyFill="1" applyBorder="1" applyAlignment="1">
      <alignment horizontal="center" vertical="top"/>
    </xf>
    <xf numFmtId="0" fontId="4" fillId="4" borderId="6" xfId="0" applyFont="1" applyFill="1" applyBorder="1" applyAlignment="1">
      <alignment vertical="top" wrapText="1"/>
    </xf>
    <xf numFmtId="0" fontId="3" fillId="0" borderId="6" xfId="0" applyFont="1" applyBorder="1"/>
    <xf numFmtId="0" fontId="2" fillId="2" borderId="6" xfId="0" applyFont="1" applyFill="1" applyBorder="1" applyAlignment="1">
      <alignment vertical="top" wrapText="1"/>
    </xf>
    <xf numFmtId="0" fontId="1" fillId="3" borderId="6" xfId="0" applyFont="1" applyFill="1" applyBorder="1" applyAlignment="1">
      <alignment vertical="top" wrapText="1"/>
    </xf>
    <xf numFmtId="0" fontId="2" fillId="2" borderId="6" xfId="0" applyFont="1" applyFill="1" applyBorder="1" applyAlignment="1">
      <alignment vertical="top"/>
    </xf>
    <xf numFmtId="0" fontId="1" fillId="3" borderId="6" xfId="0" applyFont="1" applyFill="1" applyBorder="1" applyAlignment="1">
      <alignment vertical="top"/>
    </xf>
    <xf numFmtId="14" fontId="1" fillId="3" borderId="6" xfId="0" applyNumberFormat="1" applyFont="1" applyFill="1" applyBorder="1" applyAlignment="1">
      <alignment horizontal="right" vertical="top"/>
    </xf>
    <xf numFmtId="0" fontId="1" fillId="11" borderId="6" xfId="0" applyFont="1" applyFill="1" applyBorder="1" applyAlignment="1">
      <alignment vertical="top"/>
    </xf>
    <xf numFmtId="0" fontId="1" fillId="2" borderId="6" xfId="0" applyFont="1" applyFill="1" applyBorder="1" applyAlignment="1">
      <alignment vertical="top"/>
    </xf>
    <xf numFmtId="0" fontId="1" fillId="3" borderId="6" xfId="0" applyFont="1" applyFill="1" applyBorder="1" applyAlignment="1">
      <alignment horizontal="right" vertical="top"/>
    </xf>
    <xf numFmtId="14" fontId="25" fillId="0" borderId="8" xfId="0" applyNumberFormat="1" applyFont="1" applyBorder="1" applyAlignment="1">
      <alignment horizontal="right" vertical="top" wrapText="1"/>
    </xf>
    <xf numFmtId="0" fontId="25" fillId="0" borderId="9" xfId="0" applyFont="1" applyBorder="1" applyAlignment="1">
      <alignment vertical="top" wrapText="1"/>
    </xf>
    <xf numFmtId="0" fontId="27" fillId="19" borderId="9" xfId="0" applyFont="1" applyFill="1" applyBorder="1" applyAlignment="1">
      <alignment horizontal="center" vertical="top" wrapText="1"/>
    </xf>
    <xf numFmtId="0" fontId="25" fillId="0" borderId="9" xfId="0" applyFont="1" applyBorder="1" applyAlignment="1">
      <alignment horizontal="center" vertical="top" wrapText="1"/>
    </xf>
    <xf numFmtId="0" fontId="28" fillId="0" borderId="9" xfId="0" applyFont="1" applyBorder="1" applyAlignment="1">
      <alignment vertical="top" wrapText="1"/>
    </xf>
    <xf numFmtId="0" fontId="25" fillId="0" borderId="9" xfId="0" applyFont="1" applyBorder="1" applyAlignment="1">
      <alignment wrapText="1"/>
    </xf>
    <xf numFmtId="0" fontId="29" fillId="20" borderId="9" xfId="0" applyFont="1" applyFill="1" applyBorder="1" applyAlignment="1">
      <alignment horizontal="center" vertical="top" wrapText="1"/>
    </xf>
    <xf numFmtId="0" fontId="25" fillId="0" borderId="10" xfId="0" applyFont="1" applyBorder="1" applyAlignment="1">
      <alignment vertical="top" wrapText="1"/>
    </xf>
    <xf numFmtId="0" fontId="25" fillId="0" borderId="11" xfId="0" applyFont="1" applyBorder="1" applyAlignment="1">
      <alignment vertical="top" wrapText="1"/>
    </xf>
    <xf numFmtId="0" fontId="27" fillId="19" borderId="11" xfId="0" applyFont="1" applyFill="1" applyBorder="1" applyAlignment="1">
      <alignment horizontal="center" vertical="top" wrapText="1"/>
    </xf>
    <xf numFmtId="0" fontId="25" fillId="0" borderId="11" xfId="0" applyFont="1" applyBorder="1" applyAlignment="1">
      <alignment horizontal="center" vertical="top" wrapText="1"/>
    </xf>
    <xf numFmtId="0" fontId="28" fillId="0" borderId="11" xfId="0" applyFont="1" applyBorder="1" applyAlignment="1">
      <alignment vertical="top" wrapText="1"/>
    </xf>
    <xf numFmtId="0" fontId="25" fillId="0" borderId="11" xfId="0" applyFont="1" applyBorder="1" applyAlignment="1">
      <alignment wrapText="1"/>
    </xf>
    <xf numFmtId="0" fontId="29" fillId="20" borderId="11" xfId="0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rnt.sc/tylgGbD9to0y" TargetMode="External"/><Relationship Id="rId13" Type="http://schemas.openxmlformats.org/officeDocument/2006/relationships/hyperlink" Target="https://prnt.sc/dtJ2NR84fbD7" TargetMode="External"/><Relationship Id="rId18" Type="http://schemas.openxmlformats.org/officeDocument/2006/relationships/hyperlink" Target="https://prnt.sc/tHWiwznK_w2p" TargetMode="External"/><Relationship Id="rId26" Type="http://schemas.openxmlformats.org/officeDocument/2006/relationships/hyperlink" Target="https://prnt.sc/gcPbzLDoHfDW" TargetMode="External"/><Relationship Id="rId3" Type="http://schemas.openxmlformats.org/officeDocument/2006/relationships/hyperlink" Target="https://prnt.sc/Hfz8bY_5IB_v" TargetMode="External"/><Relationship Id="rId21" Type="http://schemas.openxmlformats.org/officeDocument/2006/relationships/hyperlink" Target="https://prnt.sc/h2VZmJX3mKJp" TargetMode="External"/><Relationship Id="rId34" Type="http://schemas.openxmlformats.org/officeDocument/2006/relationships/hyperlink" Target="https://prnt.sc/iNerL8S602C6" TargetMode="External"/><Relationship Id="rId7" Type="http://schemas.openxmlformats.org/officeDocument/2006/relationships/hyperlink" Target="https://prnt.sc/vIzDwFFO4u2_" TargetMode="External"/><Relationship Id="rId12" Type="http://schemas.openxmlformats.org/officeDocument/2006/relationships/hyperlink" Target="https://prnt.sc/Pis-r2USPuTN" TargetMode="External"/><Relationship Id="rId17" Type="http://schemas.openxmlformats.org/officeDocument/2006/relationships/hyperlink" Target="https://prnt.sc/VwuAmbagn7Gn" TargetMode="External"/><Relationship Id="rId25" Type="http://schemas.openxmlformats.org/officeDocument/2006/relationships/hyperlink" Target="https://prnt.sc/nleeCBRgk8ee" TargetMode="External"/><Relationship Id="rId33" Type="http://schemas.openxmlformats.org/officeDocument/2006/relationships/hyperlink" Target="https://prnt.sc/GtONixSIz2ly" TargetMode="External"/><Relationship Id="rId2" Type="http://schemas.openxmlformats.org/officeDocument/2006/relationships/hyperlink" Target="https://prnt.sc/t8KyN4sMAgK7" TargetMode="External"/><Relationship Id="rId16" Type="http://schemas.openxmlformats.org/officeDocument/2006/relationships/hyperlink" Target="https://prnt.sc/DXMFGVtUDH9U" TargetMode="External"/><Relationship Id="rId20" Type="http://schemas.openxmlformats.org/officeDocument/2006/relationships/hyperlink" Target="https://prnt.sc/LGKbgML-C8Xz" TargetMode="External"/><Relationship Id="rId29" Type="http://schemas.openxmlformats.org/officeDocument/2006/relationships/hyperlink" Target="https://prnt.sc/r5Z1-AU6M7TY" TargetMode="External"/><Relationship Id="rId1" Type="http://schemas.openxmlformats.org/officeDocument/2006/relationships/hyperlink" Target="https://prnt.sc/xTOlYcWhE7z6" TargetMode="External"/><Relationship Id="rId6" Type="http://schemas.openxmlformats.org/officeDocument/2006/relationships/hyperlink" Target="https://prnt.sc/BmDE_xPqnxrB" TargetMode="External"/><Relationship Id="rId11" Type="http://schemas.openxmlformats.org/officeDocument/2006/relationships/hyperlink" Target="https://prnt.sc/JcBvpQO1uG5R" TargetMode="External"/><Relationship Id="rId24" Type="http://schemas.openxmlformats.org/officeDocument/2006/relationships/hyperlink" Target="https://prnt.sc/GtXpcOZKISdx" TargetMode="External"/><Relationship Id="rId32" Type="http://schemas.openxmlformats.org/officeDocument/2006/relationships/hyperlink" Target="https://prnt.sc/o2Cm9HgF0Pz0" TargetMode="External"/><Relationship Id="rId5" Type="http://schemas.openxmlformats.org/officeDocument/2006/relationships/hyperlink" Target="https://prnt.sc/8CTPMKtcpFDG" TargetMode="External"/><Relationship Id="rId15" Type="http://schemas.openxmlformats.org/officeDocument/2006/relationships/hyperlink" Target="https://prnt.sc/MWA6tEe-oQ_1" TargetMode="External"/><Relationship Id="rId23" Type="http://schemas.openxmlformats.org/officeDocument/2006/relationships/hyperlink" Target="https://prnt.sc/y4aMJIc9Sa2Y" TargetMode="External"/><Relationship Id="rId28" Type="http://schemas.openxmlformats.org/officeDocument/2006/relationships/hyperlink" Target="https://prnt.sc/gcPbzLDoHfDW" TargetMode="External"/><Relationship Id="rId10" Type="http://schemas.openxmlformats.org/officeDocument/2006/relationships/hyperlink" Target="https://prnt.sc/53bfEa-nfrZf" TargetMode="External"/><Relationship Id="rId19" Type="http://schemas.openxmlformats.org/officeDocument/2006/relationships/hyperlink" Target="https://prnt.sc/PUYh_iX8085f" TargetMode="External"/><Relationship Id="rId31" Type="http://schemas.openxmlformats.org/officeDocument/2006/relationships/hyperlink" Target="https://prnt.sc/NX9_zNSlQhY0" TargetMode="External"/><Relationship Id="rId4" Type="http://schemas.openxmlformats.org/officeDocument/2006/relationships/hyperlink" Target="https://prnt.sc/Zlbc-FRdBO7_" TargetMode="External"/><Relationship Id="rId9" Type="http://schemas.openxmlformats.org/officeDocument/2006/relationships/hyperlink" Target="https://prnt.sc/CdSjTxfBba3z" TargetMode="External"/><Relationship Id="rId14" Type="http://schemas.openxmlformats.org/officeDocument/2006/relationships/hyperlink" Target="https://prnt.sc/1nfoh6KG-vnW" TargetMode="External"/><Relationship Id="rId22" Type="http://schemas.openxmlformats.org/officeDocument/2006/relationships/hyperlink" Target="https://prnt.sc/z_VIc07uJtxI" TargetMode="External"/><Relationship Id="rId27" Type="http://schemas.openxmlformats.org/officeDocument/2006/relationships/hyperlink" Target="https://prnt.sc/nleeCBRgk8ee" TargetMode="External"/><Relationship Id="rId30" Type="http://schemas.openxmlformats.org/officeDocument/2006/relationships/hyperlink" Target="https://prnt.sc/5FayKvwh9ZGR" TargetMode="External"/><Relationship Id="rId35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0.209.99.115:8080/browse/MGM-41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3"/>
  <sheetViews>
    <sheetView tabSelected="1" topLeftCell="A77" zoomScale="85" zoomScaleNormal="85" workbookViewId="0">
      <selection activeCell="I79" sqref="I79"/>
    </sheetView>
  </sheetViews>
  <sheetFormatPr defaultColWidth="12.6640625" defaultRowHeight="13.2"/>
  <cols>
    <col min="4" max="4" width="8.6640625" customWidth="1"/>
    <col min="5" max="5" width="10.21875" customWidth="1"/>
    <col min="6" max="6" width="16.88671875" customWidth="1"/>
    <col min="7" max="7" width="10.21875" customWidth="1"/>
    <col min="8" max="8" width="17.109375" customWidth="1"/>
    <col min="9" max="9" width="13.77734375" customWidth="1"/>
  </cols>
  <sheetData>
    <row r="1" spans="1:18">
      <c r="A1" s="70"/>
      <c r="B1" s="87" t="s">
        <v>0</v>
      </c>
      <c r="C1" s="86"/>
      <c r="D1" s="88" t="s">
        <v>1</v>
      </c>
      <c r="E1" s="86"/>
      <c r="F1" s="89" t="s">
        <v>2</v>
      </c>
      <c r="G1" s="86"/>
      <c r="H1" s="91">
        <v>45615</v>
      </c>
      <c r="I1" s="86"/>
      <c r="J1" s="85" t="s">
        <v>3</v>
      </c>
      <c r="K1" s="86"/>
      <c r="L1" s="71"/>
      <c r="M1" s="72" t="s">
        <v>4</v>
      </c>
      <c r="N1" s="71"/>
      <c r="O1" s="71"/>
      <c r="P1" s="69"/>
      <c r="Q1" s="1"/>
      <c r="R1" s="2"/>
    </row>
    <row r="2" spans="1:18" ht="13.8">
      <c r="A2" s="70"/>
      <c r="B2" s="87" t="s">
        <v>5</v>
      </c>
      <c r="C2" s="86"/>
      <c r="D2" s="88" t="s">
        <v>6</v>
      </c>
      <c r="E2" s="86"/>
      <c r="F2" s="89" t="s">
        <v>7</v>
      </c>
      <c r="G2" s="86"/>
      <c r="H2" s="90"/>
      <c r="I2" s="86"/>
      <c r="J2" s="73" t="s">
        <v>8</v>
      </c>
      <c r="K2" s="74">
        <f>COUNTIF(M8:M1821,"Pass")</f>
        <v>74</v>
      </c>
      <c r="L2" s="75" t="s">
        <v>9</v>
      </c>
      <c r="M2" s="75"/>
      <c r="N2" s="75"/>
      <c r="O2" s="75"/>
      <c r="P2" s="3"/>
      <c r="Q2" s="3"/>
      <c r="R2" s="2"/>
    </row>
    <row r="3" spans="1:18" ht="13.8">
      <c r="A3" s="70"/>
      <c r="B3" s="93"/>
      <c r="C3" s="86"/>
      <c r="D3" s="90"/>
      <c r="E3" s="86"/>
      <c r="F3" s="89" t="s">
        <v>10</v>
      </c>
      <c r="G3" s="86"/>
      <c r="H3" s="90"/>
      <c r="I3" s="86"/>
      <c r="J3" s="76" t="s">
        <v>11</v>
      </c>
      <c r="K3" s="77">
        <f>COUNTIF(M8:M1821,"Fail")</f>
        <v>0</v>
      </c>
      <c r="L3" s="75" t="s">
        <v>12</v>
      </c>
      <c r="M3" s="75"/>
      <c r="N3" s="75"/>
      <c r="O3" s="75"/>
      <c r="P3" s="3"/>
      <c r="Q3" s="3"/>
      <c r="R3" s="2"/>
    </row>
    <row r="4" spans="1:18" ht="171.6">
      <c r="A4" s="70"/>
      <c r="B4" s="87" t="s">
        <v>13</v>
      </c>
      <c r="C4" s="86"/>
      <c r="D4" s="88" t="s">
        <v>14</v>
      </c>
      <c r="E4" s="86"/>
      <c r="F4" s="89" t="s">
        <v>15</v>
      </c>
      <c r="G4" s="86"/>
      <c r="H4" s="94"/>
      <c r="I4" s="86"/>
      <c r="J4" s="73" t="s">
        <v>16</v>
      </c>
      <c r="K4" s="78">
        <f>COUNTIF(M9:M1821,"Out of Scope")</f>
        <v>0</v>
      </c>
      <c r="L4" s="79" t="s">
        <v>17</v>
      </c>
      <c r="M4" s="75"/>
      <c r="N4" s="75"/>
      <c r="O4" s="75"/>
      <c r="P4" s="3"/>
      <c r="Q4" s="3"/>
      <c r="R4" s="2"/>
    </row>
    <row r="5" spans="1:18">
      <c r="A5" s="70"/>
      <c r="B5" s="87" t="s">
        <v>18</v>
      </c>
      <c r="C5" s="86"/>
      <c r="D5" s="88" t="s">
        <v>19</v>
      </c>
      <c r="E5" s="86"/>
      <c r="F5" s="89" t="s">
        <v>20</v>
      </c>
      <c r="G5" s="86"/>
      <c r="H5" s="90" t="s">
        <v>21</v>
      </c>
      <c r="I5" s="86"/>
      <c r="J5" s="80" t="s">
        <v>22</v>
      </c>
      <c r="K5" s="81">
        <f>SUM(K2+K3+K4)</f>
        <v>74</v>
      </c>
      <c r="L5" s="75" t="s">
        <v>23</v>
      </c>
      <c r="M5" s="75"/>
      <c r="N5" s="75"/>
      <c r="O5" s="75"/>
      <c r="P5" s="3"/>
      <c r="Q5" s="3"/>
      <c r="R5" s="2"/>
    </row>
    <row r="6" spans="1:18">
      <c r="A6" s="82"/>
      <c r="B6" s="82"/>
      <c r="C6" s="92"/>
      <c r="D6" s="86"/>
      <c r="E6" s="86"/>
      <c r="F6" s="86"/>
      <c r="G6" s="86"/>
      <c r="H6" s="86"/>
      <c r="I6" s="86"/>
      <c r="J6" s="86"/>
      <c r="K6" s="82"/>
      <c r="L6" s="75" t="s">
        <v>24</v>
      </c>
      <c r="M6" s="75"/>
      <c r="N6" s="75"/>
      <c r="O6" s="75"/>
      <c r="P6" s="3"/>
      <c r="Q6" s="3"/>
      <c r="R6" s="2"/>
    </row>
    <row r="7" spans="1:18" ht="26.4">
      <c r="A7" s="83" t="s">
        <v>25</v>
      </c>
      <c r="B7" s="83" t="s">
        <v>26</v>
      </c>
      <c r="C7" s="83" t="s">
        <v>27</v>
      </c>
      <c r="D7" s="84" t="s">
        <v>28</v>
      </c>
      <c r="E7" s="84" t="s">
        <v>29</v>
      </c>
      <c r="F7" s="83" t="s">
        <v>30</v>
      </c>
      <c r="G7" s="84" t="s">
        <v>31</v>
      </c>
      <c r="H7" s="84" t="s">
        <v>32</v>
      </c>
      <c r="I7" s="83" t="s">
        <v>33</v>
      </c>
      <c r="J7" s="83" t="s">
        <v>34</v>
      </c>
      <c r="K7" s="84" t="s">
        <v>35</v>
      </c>
      <c r="L7" s="84" t="s">
        <v>36</v>
      </c>
      <c r="M7" s="84" t="s">
        <v>37</v>
      </c>
      <c r="N7" s="84" t="s">
        <v>38</v>
      </c>
      <c r="O7" s="84" t="s">
        <v>39</v>
      </c>
      <c r="P7" s="2"/>
      <c r="Q7" s="2"/>
      <c r="R7" s="2"/>
    </row>
    <row r="8" spans="1:18" ht="13.8">
      <c r="A8" s="50"/>
      <c r="B8" s="52" t="s">
        <v>40</v>
      </c>
      <c r="C8" s="39"/>
      <c r="D8" s="51"/>
      <c r="E8" s="41"/>
      <c r="F8" s="42"/>
      <c r="G8" s="42"/>
      <c r="H8" s="42"/>
      <c r="I8" s="42"/>
      <c r="J8" s="42"/>
      <c r="K8" s="44"/>
      <c r="L8" s="42"/>
      <c r="M8" s="51" t="s">
        <v>41</v>
      </c>
      <c r="N8" s="46"/>
      <c r="O8" s="46"/>
      <c r="P8" s="2"/>
      <c r="Q8" s="2"/>
      <c r="R8" s="2"/>
    </row>
    <row r="9" spans="1:18" ht="85.2" customHeight="1">
      <c r="A9" s="38" t="s">
        <v>42</v>
      </c>
      <c r="B9" s="39" t="s">
        <v>43</v>
      </c>
      <c r="C9" s="39" t="s">
        <v>44</v>
      </c>
      <c r="D9" s="40" t="s">
        <v>45</v>
      </c>
      <c r="E9" s="41" t="s">
        <v>46</v>
      </c>
      <c r="F9" s="42" t="s">
        <v>47</v>
      </c>
      <c r="G9" s="42" t="s">
        <v>48</v>
      </c>
      <c r="H9" s="42" t="s">
        <v>49</v>
      </c>
      <c r="I9" s="42" t="s">
        <v>50</v>
      </c>
      <c r="J9" s="43" t="s">
        <v>51</v>
      </c>
      <c r="K9" s="44" t="s">
        <v>52</v>
      </c>
      <c r="L9" s="42" t="s">
        <v>53</v>
      </c>
      <c r="M9" s="45" t="s">
        <v>41</v>
      </c>
      <c r="N9" s="50"/>
      <c r="O9" s="50"/>
      <c r="P9" s="4"/>
      <c r="Q9" s="4"/>
      <c r="R9" s="4"/>
    </row>
    <row r="10" spans="1:18" ht="39.6">
      <c r="A10" s="46"/>
      <c r="B10" s="39" t="s">
        <v>43</v>
      </c>
      <c r="C10" s="39" t="s">
        <v>54</v>
      </c>
      <c r="D10" s="40" t="s">
        <v>45</v>
      </c>
      <c r="E10" s="41" t="s">
        <v>55</v>
      </c>
      <c r="F10" s="42" t="s">
        <v>56</v>
      </c>
      <c r="G10" s="42"/>
      <c r="H10" s="42" t="s">
        <v>57</v>
      </c>
      <c r="I10" s="42" t="s">
        <v>58</v>
      </c>
      <c r="J10" s="42"/>
      <c r="K10" s="44" t="s">
        <v>59</v>
      </c>
      <c r="L10" s="42" t="s">
        <v>53</v>
      </c>
      <c r="M10" s="45" t="s">
        <v>41</v>
      </c>
      <c r="N10" s="50"/>
      <c r="O10" s="50"/>
      <c r="P10" s="4"/>
      <c r="Q10" s="4"/>
      <c r="R10" s="4"/>
    </row>
    <row r="11" spans="1:18" ht="132">
      <c r="A11" s="46"/>
      <c r="B11" s="39" t="s">
        <v>43</v>
      </c>
      <c r="C11" s="39" t="s">
        <v>44</v>
      </c>
      <c r="D11" s="40" t="s">
        <v>45</v>
      </c>
      <c r="E11" s="41" t="s">
        <v>60</v>
      </c>
      <c r="F11" s="42" t="s">
        <v>61</v>
      </c>
      <c r="G11" s="42" t="s">
        <v>48</v>
      </c>
      <c r="H11" s="42" t="s">
        <v>62</v>
      </c>
      <c r="I11" s="42" t="s">
        <v>63</v>
      </c>
      <c r="J11" s="47" t="s">
        <v>64</v>
      </c>
      <c r="K11" s="44" t="s">
        <v>65</v>
      </c>
      <c r="L11" s="42" t="s">
        <v>53</v>
      </c>
      <c r="M11" s="45" t="s">
        <v>41</v>
      </c>
      <c r="N11" s="50"/>
      <c r="O11" s="50"/>
      <c r="P11" s="4"/>
      <c r="Q11" s="4"/>
      <c r="R11" s="4"/>
    </row>
    <row r="12" spans="1:18" ht="39.6">
      <c r="A12" s="46"/>
      <c r="B12" s="39" t="s">
        <v>43</v>
      </c>
      <c r="C12" s="39" t="s">
        <v>66</v>
      </c>
      <c r="D12" s="40" t="s">
        <v>45</v>
      </c>
      <c r="E12" s="41" t="s">
        <v>67</v>
      </c>
      <c r="F12" s="42" t="s">
        <v>68</v>
      </c>
      <c r="G12" s="42" t="s">
        <v>69</v>
      </c>
      <c r="H12" s="42" t="s">
        <v>70</v>
      </c>
      <c r="I12" s="42" t="s">
        <v>58</v>
      </c>
      <c r="J12" s="42"/>
      <c r="K12" s="44" t="s">
        <v>71</v>
      </c>
      <c r="L12" s="42" t="s">
        <v>53</v>
      </c>
      <c r="M12" s="45" t="s">
        <v>41</v>
      </c>
      <c r="N12" s="50"/>
      <c r="O12" s="50"/>
      <c r="P12" s="4"/>
      <c r="Q12" s="4"/>
      <c r="R12" s="4"/>
    </row>
    <row r="13" spans="1:18" ht="118.8">
      <c r="A13" s="46"/>
      <c r="B13" s="39" t="s">
        <v>43</v>
      </c>
      <c r="C13" s="39" t="s">
        <v>66</v>
      </c>
      <c r="D13" s="40" t="s">
        <v>45</v>
      </c>
      <c r="E13" s="41" t="s">
        <v>72</v>
      </c>
      <c r="F13" s="42" t="s">
        <v>73</v>
      </c>
      <c r="G13" s="42" t="s">
        <v>48</v>
      </c>
      <c r="H13" s="42" t="s">
        <v>74</v>
      </c>
      <c r="I13" s="42" t="s">
        <v>75</v>
      </c>
      <c r="J13" s="43" t="s">
        <v>76</v>
      </c>
      <c r="K13" s="44" t="s">
        <v>77</v>
      </c>
      <c r="L13" s="42" t="s">
        <v>53</v>
      </c>
      <c r="M13" s="45" t="s">
        <v>41</v>
      </c>
      <c r="N13" s="50"/>
      <c r="O13" s="50"/>
      <c r="P13" s="4"/>
      <c r="Q13" s="4"/>
      <c r="R13" s="4"/>
    </row>
    <row r="14" spans="1:18" ht="132">
      <c r="A14" s="46"/>
      <c r="B14" s="39" t="s">
        <v>43</v>
      </c>
      <c r="C14" s="39" t="s">
        <v>66</v>
      </c>
      <c r="D14" s="40" t="s">
        <v>45</v>
      </c>
      <c r="E14" s="41" t="s">
        <v>78</v>
      </c>
      <c r="F14" s="42" t="s">
        <v>79</v>
      </c>
      <c r="G14" s="42" t="s">
        <v>48</v>
      </c>
      <c r="H14" s="42" t="s">
        <v>74</v>
      </c>
      <c r="I14" s="42" t="s">
        <v>80</v>
      </c>
      <c r="J14" s="47" t="s">
        <v>81</v>
      </c>
      <c r="K14" s="44" t="s">
        <v>82</v>
      </c>
      <c r="L14" s="42" t="s">
        <v>53</v>
      </c>
      <c r="M14" s="45" t="s">
        <v>41</v>
      </c>
      <c r="N14" s="50"/>
      <c r="O14" s="50"/>
      <c r="P14" s="4"/>
      <c r="Q14" s="4"/>
      <c r="R14" s="4"/>
    </row>
    <row r="15" spans="1:18" ht="73.2" customHeight="1">
      <c r="A15" s="46"/>
      <c r="B15" s="39" t="s">
        <v>43</v>
      </c>
      <c r="C15" s="39" t="s">
        <v>83</v>
      </c>
      <c r="D15" s="40" t="s">
        <v>45</v>
      </c>
      <c r="E15" s="41" t="s">
        <v>84</v>
      </c>
      <c r="F15" s="42" t="s">
        <v>85</v>
      </c>
      <c r="G15" s="42" t="s">
        <v>48</v>
      </c>
      <c r="H15" s="42" t="s">
        <v>86</v>
      </c>
      <c r="I15" s="42" t="s">
        <v>87</v>
      </c>
      <c r="J15" s="47" t="s">
        <v>88</v>
      </c>
      <c r="K15" s="44" t="s">
        <v>89</v>
      </c>
      <c r="L15" s="42" t="s">
        <v>53</v>
      </c>
      <c r="M15" s="45" t="s">
        <v>41</v>
      </c>
      <c r="N15" s="50"/>
      <c r="O15" s="50"/>
      <c r="P15" s="4"/>
      <c r="Q15" s="4"/>
      <c r="R15" s="4"/>
    </row>
    <row r="16" spans="1:18" ht="118.8">
      <c r="A16" s="46"/>
      <c r="B16" s="39" t="s">
        <v>43</v>
      </c>
      <c r="C16" s="39" t="s">
        <v>83</v>
      </c>
      <c r="D16" s="40" t="s">
        <v>45</v>
      </c>
      <c r="E16" s="41" t="s">
        <v>90</v>
      </c>
      <c r="F16" s="42" t="s">
        <v>91</v>
      </c>
      <c r="G16" s="42" t="s">
        <v>48</v>
      </c>
      <c r="H16" s="42" t="s">
        <v>86</v>
      </c>
      <c r="I16" s="42" t="s">
        <v>92</v>
      </c>
      <c r="J16" s="47" t="s">
        <v>93</v>
      </c>
      <c r="K16" s="48" t="s">
        <v>94</v>
      </c>
      <c r="L16" s="42" t="s">
        <v>53</v>
      </c>
      <c r="M16" s="45" t="s">
        <v>41</v>
      </c>
      <c r="N16" s="50"/>
      <c r="O16" s="50"/>
      <c r="P16" s="4"/>
      <c r="Q16" s="4"/>
      <c r="R16" s="4"/>
    </row>
    <row r="17" spans="1:18" ht="52.8">
      <c r="A17" s="46" t="s">
        <v>95</v>
      </c>
      <c r="B17" s="39" t="s">
        <v>96</v>
      </c>
      <c r="C17" s="39" t="s">
        <v>43</v>
      </c>
      <c r="D17" s="40" t="s">
        <v>45</v>
      </c>
      <c r="E17" s="41" t="s">
        <v>97</v>
      </c>
      <c r="F17" s="42" t="s">
        <v>98</v>
      </c>
      <c r="G17" s="42" t="s">
        <v>48</v>
      </c>
      <c r="H17" s="42" t="s">
        <v>99</v>
      </c>
      <c r="I17" s="46" t="s">
        <v>100</v>
      </c>
      <c r="J17" s="47" t="s">
        <v>101</v>
      </c>
      <c r="K17" s="48" t="s">
        <v>102</v>
      </c>
      <c r="L17" s="42" t="s">
        <v>53</v>
      </c>
      <c r="M17" s="45" t="s">
        <v>41</v>
      </c>
      <c r="N17" s="50"/>
      <c r="O17" s="50"/>
      <c r="P17" s="4"/>
      <c r="Q17" s="4"/>
      <c r="R17" s="4"/>
    </row>
    <row r="18" spans="1:18" ht="13.8">
      <c r="A18" s="46"/>
      <c r="B18" s="39" t="s">
        <v>103</v>
      </c>
      <c r="C18" s="39"/>
      <c r="D18" s="49"/>
      <c r="E18" s="41" t="s">
        <v>104</v>
      </c>
      <c r="F18" s="42"/>
      <c r="G18" s="42"/>
      <c r="H18" s="42"/>
      <c r="I18" s="42"/>
      <c r="J18" s="42"/>
      <c r="K18" s="50"/>
      <c r="L18" s="42"/>
      <c r="M18" s="51" t="s">
        <v>41</v>
      </c>
      <c r="N18" s="50"/>
      <c r="O18" s="50"/>
      <c r="P18" s="4"/>
      <c r="Q18" s="4"/>
      <c r="R18" s="4"/>
    </row>
    <row r="19" spans="1:18" ht="66">
      <c r="A19" s="46"/>
      <c r="B19" s="39" t="s">
        <v>103</v>
      </c>
      <c r="C19" s="39" t="s">
        <v>105</v>
      </c>
      <c r="D19" s="40" t="s">
        <v>45</v>
      </c>
      <c r="E19" s="41" t="s">
        <v>104</v>
      </c>
      <c r="F19" s="42" t="s">
        <v>106</v>
      </c>
      <c r="G19" s="42" t="s">
        <v>48</v>
      </c>
      <c r="H19" s="42" t="s">
        <v>107</v>
      </c>
      <c r="I19" s="46" t="s">
        <v>108</v>
      </c>
      <c r="J19" s="47" t="s">
        <v>109</v>
      </c>
      <c r="K19" s="48" t="s">
        <v>110</v>
      </c>
      <c r="L19" s="42" t="s">
        <v>53</v>
      </c>
      <c r="M19" s="45" t="s">
        <v>41</v>
      </c>
      <c r="N19" s="50"/>
      <c r="O19" s="50"/>
      <c r="P19" s="4"/>
      <c r="Q19" s="4"/>
      <c r="R19" s="4"/>
    </row>
    <row r="20" spans="1:18" ht="52.8">
      <c r="A20" s="46"/>
      <c r="B20" s="39" t="s">
        <v>103</v>
      </c>
      <c r="C20" s="39" t="s">
        <v>105</v>
      </c>
      <c r="D20" s="40" t="s">
        <v>45</v>
      </c>
      <c r="E20" s="41" t="s">
        <v>111</v>
      </c>
      <c r="F20" s="42" t="s">
        <v>112</v>
      </c>
      <c r="G20" s="42" t="s">
        <v>69</v>
      </c>
      <c r="H20" s="42" t="s">
        <v>113</v>
      </c>
      <c r="I20" s="42" t="s">
        <v>58</v>
      </c>
      <c r="J20" s="42"/>
      <c r="K20" s="48" t="s">
        <v>114</v>
      </c>
      <c r="L20" s="42" t="s">
        <v>53</v>
      </c>
      <c r="M20" s="45" t="s">
        <v>41</v>
      </c>
      <c r="N20" s="50"/>
      <c r="O20" s="50"/>
      <c r="P20" s="4"/>
      <c r="Q20" s="4"/>
      <c r="R20" s="4"/>
    </row>
    <row r="21" spans="1:18" ht="52.8">
      <c r="A21" s="46"/>
      <c r="B21" s="39" t="s">
        <v>103</v>
      </c>
      <c r="C21" s="39" t="s">
        <v>105</v>
      </c>
      <c r="D21" s="40" t="s">
        <v>45</v>
      </c>
      <c r="E21" s="41" t="s">
        <v>115</v>
      </c>
      <c r="F21" s="42" t="s">
        <v>116</v>
      </c>
      <c r="G21" s="42" t="s">
        <v>69</v>
      </c>
      <c r="H21" s="42" t="s">
        <v>117</v>
      </c>
      <c r="I21" s="42" t="s">
        <v>118</v>
      </c>
      <c r="J21" s="47" t="s">
        <v>119</v>
      </c>
      <c r="K21" s="48" t="s">
        <v>120</v>
      </c>
      <c r="L21" s="42" t="s">
        <v>53</v>
      </c>
      <c r="M21" s="45" t="s">
        <v>41</v>
      </c>
      <c r="N21" s="50"/>
      <c r="O21" s="50"/>
      <c r="P21" s="4"/>
      <c r="Q21" s="4"/>
      <c r="R21" s="4"/>
    </row>
    <row r="22" spans="1:18" ht="66">
      <c r="A22" s="46"/>
      <c r="B22" s="39" t="s">
        <v>103</v>
      </c>
      <c r="C22" s="39" t="s">
        <v>105</v>
      </c>
      <c r="D22" s="40" t="s">
        <v>45</v>
      </c>
      <c r="E22" s="41" t="s">
        <v>121</v>
      </c>
      <c r="F22" s="42" t="s">
        <v>122</v>
      </c>
      <c r="G22" s="42" t="s">
        <v>48</v>
      </c>
      <c r="H22" s="42" t="s">
        <v>123</v>
      </c>
      <c r="I22" s="42" t="s">
        <v>124</v>
      </c>
      <c r="J22" s="47" t="s">
        <v>125</v>
      </c>
      <c r="K22" s="48" t="s">
        <v>126</v>
      </c>
      <c r="L22" s="42" t="s">
        <v>53</v>
      </c>
      <c r="M22" s="45" t="s">
        <v>41</v>
      </c>
      <c r="N22" s="50"/>
      <c r="O22" s="50"/>
      <c r="P22" s="4"/>
      <c r="Q22" s="4"/>
      <c r="R22" s="4"/>
    </row>
    <row r="23" spans="1:18" ht="92.4">
      <c r="A23" s="46"/>
      <c r="B23" s="39" t="s">
        <v>103</v>
      </c>
      <c r="C23" s="39" t="s">
        <v>105</v>
      </c>
      <c r="D23" s="40" t="s">
        <v>45</v>
      </c>
      <c r="E23" s="41" t="s">
        <v>127</v>
      </c>
      <c r="F23" s="42" t="s">
        <v>128</v>
      </c>
      <c r="G23" s="42" t="s">
        <v>48</v>
      </c>
      <c r="H23" s="42" t="s">
        <v>123</v>
      </c>
      <c r="I23" s="42" t="s">
        <v>129</v>
      </c>
      <c r="J23" s="47" t="s">
        <v>130</v>
      </c>
      <c r="K23" s="48" t="s">
        <v>131</v>
      </c>
      <c r="L23" s="42" t="s">
        <v>53</v>
      </c>
      <c r="M23" s="45" t="s">
        <v>41</v>
      </c>
      <c r="N23" s="50"/>
      <c r="O23" s="50"/>
      <c r="P23" s="4"/>
      <c r="Q23" s="4"/>
      <c r="R23" s="4"/>
    </row>
    <row r="24" spans="1:18" ht="52.8">
      <c r="A24" s="46"/>
      <c r="B24" s="39" t="s">
        <v>103</v>
      </c>
      <c r="C24" s="39" t="s">
        <v>105</v>
      </c>
      <c r="D24" s="40" t="s">
        <v>45</v>
      </c>
      <c r="E24" s="41" t="s">
        <v>132</v>
      </c>
      <c r="F24" s="42" t="s">
        <v>133</v>
      </c>
      <c r="G24" s="42" t="s">
        <v>69</v>
      </c>
      <c r="H24" s="42" t="s">
        <v>117</v>
      </c>
      <c r="I24" s="42" t="s">
        <v>58</v>
      </c>
      <c r="J24" s="43" t="s">
        <v>134</v>
      </c>
      <c r="K24" s="48" t="s">
        <v>135</v>
      </c>
      <c r="L24" s="42" t="s">
        <v>53</v>
      </c>
      <c r="M24" s="45" t="s">
        <v>41</v>
      </c>
      <c r="N24" s="50"/>
      <c r="O24" s="50"/>
      <c r="P24" s="4"/>
      <c r="Q24" s="4"/>
      <c r="R24" s="4"/>
    </row>
    <row r="25" spans="1:18" ht="92.4">
      <c r="A25" s="46"/>
      <c r="B25" s="39" t="s">
        <v>103</v>
      </c>
      <c r="C25" s="39" t="s">
        <v>105</v>
      </c>
      <c r="D25" s="40" t="s">
        <v>45</v>
      </c>
      <c r="E25" s="41" t="s">
        <v>136</v>
      </c>
      <c r="F25" s="42" t="s">
        <v>137</v>
      </c>
      <c r="G25" s="42" t="s">
        <v>48</v>
      </c>
      <c r="H25" s="42" t="s">
        <v>138</v>
      </c>
      <c r="I25" s="42" t="s">
        <v>124</v>
      </c>
      <c r="J25" s="47" t="s">
        <v>139</v>
      </c>
      <c r="K25" s="48" t="s">
        <v>140</v>
      </c>
      <c r="L25" s="42" t="s">
        <v>53</v>
      </c>
      <c r="M25" s="45" t="s">
        <v>41</v>
      </c>
      <c r="N25" s="50"/>
      <c r="O25" s="50"/>
      <c r="P25" s="4"/>
      <c r="Q25" s="4"/>
      <c r="R25" s="4"/>
    </row>
    <row r="26" spans="1:18" ht="52.8">
      <c r="A26" s="46"/>
      <c r="B26" s="39" t="s">
        <v>141</v>
      </c>
      <c r="C26" s="39" t="s">
        <v>142</v>
      </c>
      <c r="D26" s="40" t="s">
        <v>45</v>
      </c>
      <c r="E26" s="41" t="s">
        <v>143</v>
      </c>
      <c r="F26" s="42" t="s">
        <v>144</v>
      </c>
      <c r="G26" s="42" t="s">
        <v>48</v>
      </c>
      <c r="H26" s="42" t="s">
        <v>145</v>
      </c>
      <c r="I26" s="46" t="s">
        <v>146</v>
      </c>
      <c r="J26" s="43" t="s">
        <v>147</v>
      </c>
      <c r="K26" s="48" t="s">
        <v>148</v>
      </c>
      <c r="L26" s="42" t="s">
        <v>53</v>
      </c>
      <c r="M26" s="45" t="s">
        <v>41</v>
      </c>
      <c r="N26" s="50"/>
      <c r="O26" s="50"/>
      <c r="P26" s="4"/>
      <c r="Q26" s="4"/>
      <c r="R26" s="4"/>
    </row>
    <row r="27" spans="1:18" ht="13.8">
      <c r="A27" s="46"/>
      <c r="B27" s="39" t="s">
        <v>141</v>
      </c>
      <c r="C27" s="39" t="s">
        <v>142</v>
      </c>
      <c r="D27" s="40" t="s">
        <v>45</v>
      </c>
      <c r="E27" s="41" t="s">
        <v>149</v>
      </c>
      <c r="F27" s="42"/>
      <c r="G27" s="42" t="s">
        <v>69</v>
      </c>
      <c r="H27" s="42" t="s">
        <v>150</v>
      </c>
      <c r="I27" s="42"/>
      <c r="J27" s="42"/>
      <c r="K27" s="50"/>
      <c r="L27" s="42"/>
      <c r="M27" s="45" t="s">
        <v>41</v>
      </c>
      <c r="N27" s="50"/>
      <c r="O27" s="50"/>
      <c r="P27" s="4"/>
      <c r="Q27" s="4"/>
      <c r="R27" s="4"/>
    </row>
    <row r="28" spans="1:18" ht="13.8">
      <c r="A28" s="46"/>
      <c r="B28" s="39"/>
      <c r="C28" s="39" t="s">
        <v>151</v>
      </c>
      <c r="D28" s="40" t="s">
        <v>45</v>
      </c>
      <c r="E28" s="41" t="s">
        <v>152</v>
      </c>
      <c r="F28" s="42"/>
      <c r="G28" s="42"/>
      <c r="H28" s="42"/>
      <c r="I28" s="42"/>
      <c r="J28" s="42"/>
      <c r="K28" s="50"/>
      <c r="L28" s="42"/>
      <c r="M28" s="45" t="s">
        <v>41</v>
      </c>
      <c r="N28" s="50"/>
      <c r="O28" s="50"/>
      <c r="P28" s="4"/>
      <c r="Q28" s="4"/>
      <c r="R28" s="4"/>
    </row>
    <row r="29" spans="1:18" ht="13.8">
      <c r="A29" s="46"/>
      <c r="B29" s="52" t="s">
        <v>153</v>
      </c>
      <c r="C29" s="39"/>
      <c r="D29" s="40" t="s">
        <v>45</v>
      </c>
      <c r="E29" s="41" t="s">
        <v>154</v>
      </c>
      <c r="F29" s="42"/>
      <c r="G29" s="42"/>
      <c r="H29" s="42"/>
      <c r="I29" s="42"/>
      <c r="J29" s="42"/>
      <c r="K29" s="50"/>
      <c r="L29" s="42"/>
      <c r="M29" s="45" t="s">
        <v>41</v>
      </c>
      <c r="N29" s="50"/>
      <c r="O29" s="50"/>
      <c r="P29" s="4"/>
      <c r="Q29" s="4"/>
      <c r="R29" s="4"/>
    </row>
    <row r="30" spans="1:18" ht="66">
      <c r="A30" s="53"/>
      <c r="B30" s="54" t="s">
        <v>155</v>
      </c>
      <c r="C30" s="54" t="s">
        <v>156</v>
      </c>
      <c r="D30" s="40" t="s">
        <v>45</v>
      </c>
      <c r="E30" s="41" t="s">
        <v>157</v>
      </c>
      <c r="F30" s="55" t="s">
        <v>158</v>
      </c>
      <c r="G30" s="55" t="s">
        <v>48</v>
      </c>
      <c r="H30" s="55" t="s">
        <v>159</v>
      </c>
      <c r="I30" s="53" t="s">
        <v>160</v>
      </c>
      <c r="J30" s="56" t="s">
        <v>161</v>
      </c>
      <c r="K30" s="55" t="s">
        <v>162</v>
      </c>
      <c r="L30" s="55" t="s">
        <v>53</v>
      </c>
      <c r="M30" s="45" t="s">
        <v>41</v>
      </c>
      <c r="N30" s="53"/>
      <c r="O30" s="53"/>
      <c r="P30" s="6"/>
      <c r="Q30" s="6"/>
      <c r="R30" s="6"/>
    </row>
    <row r="31" spans="1:18" ht="52.8">
      <c r="A31" s="53"/>
      <c r="B31" s="54" t="s">
        <v>155</v>
      </c>
      <c r="C31" s="54" t="s">
        <v>156</v>
      </c>
      <c r="D31" s="40" t="s">
        <v>45</v>
      </c>
      <c r="E31" s="41" t="s">
        <v>163</v>
      </c>
      <c r="F31" s="57" t="s">
        <v>164</v>
      </c>
      <c r="G31" s="55" t="s">
        <v>69</v>
      </c>
      <c r="H31" s="55" t="s">
        <v>165</v>
      </c>
      <c r="I31" s="53" t="s">
        <v>58</v>
      </c>
      <c r="J31" s="58" t="s">
        <v>166</v>
      </c>
      <c r="K31" s="55" t="s">
        <v>167</v>
      </c>
      <c r="L31" s="55" t="s">
        <v>53</v>
      </c>
      <c r="M31" s="45" t="s">
        <v>41</v>
      </c>
      <c r="N31" s="53"/>
      <c r="O31" s="53"/>
      <c r="P31" s="6"/>
      <c r="Q31" s="6"/>
      <c r="R31" s="6"/>
    </row>
    <row r="32" spans="1:18" ht="66">
      <c r="A32" s="53"/>
      <c r="B32" s="54" t="s">
        <v>155</v>
      </c>
      <c r="C32" s="54" t="s">
        <v>156</v>
      </c>
      <c r="D32" s="40" t="s">
        <v>45</v>
      </c>
      <c r="E32" s="41" t="s">
        <v>168</v>
      </c>
      <c r="F32" s="55" t="s">
        <v>169</v>
      </c>
      <c r="G32" s="55" t="s">
        <v>48</v>
      </c>
      <c r="H32" s="53" t="s">
        <v>170</v>
      </c>
      <c r="I32" s="53" t="s">
        <v>171</v>
      </c>
      <c r="J32" s="56" t="s">
        <v>172</v>
      </c>
      <c r="K32" s="55" t="s">
        <v>173</v>
      </c>
      <c r="L32" s="55" t="s">
        <v>53</v>
      </c>
      <c r="M32" s="45" t="s">
        <v>41</v>
      </c>
      <c r="N32" s="53"/>
      <c r="O32" s="53"/>
      <c r="P32" s="6"/>
      <c r="Q32" s="6"/>
      <c r="R32" s="6"/>
    </row>
    <row r="33" spans="1:18" ht="132">
      <c r="A33" s="53"/>
      <c r="B33" s="54" t="s">
        <v>155</v>
      </c>
      <c r="C33" s="54" t="s">
        <v>156</v>
      </c>
      <c r="D33" s="40" t="s">
        <v>45</v>
      </c>
      <c r="E33" s="41" t="s">
        <v>174</v>
      </c>
      <c r="F33" s="55" t="s">
        <v>175</v>
      </c>
      <c r="G33" s="55" t="s">
        <v>48</v>
      </c>
      <c r="H33" s="55" t="s">
        <v>176</v>
      </c>
      <c r="I33" s="55" t="s">
        <v>177</v>
      </c>
      <c r="J33" s="53"/>
      <c r="K33" s="53"/>
      <c r="L33" s="55" t="s">
        <v>53</v>
      </c>
      <c r="M33" s="45" t="s">
        <v>41</v>
      </c>
      <c r="N33" s="53"/>
      <c r="O33" s="53"/>
      <c r="P33" s="6"/>
      <c r="Q33" s="6"/>
      <c r="R33" s="6"/>
    </row>
    <row r="34" spans="1:18" ht="72.599999999999994" customHeight="1">
      <c r="A34" s="53"/>
      <c r="B34" s="54" t="s">
        <v>155</v>
      </c>
      <c r="C34" s="54" t="s">
        <v>156</v>
      </c>
      <c r="D34" s="40" t="s">
        <v>45</v>
      </c>
      <c r="E34" s="41" t="s">
        <v>178</v>
      </c>
      <c r="F34" s="55" t="s">
        <v>179</v>
      </c>
      <c r="G34" s="55" t="s">
        <v>48</v>
      </c>
      <c r="H34" s="53" t="s">
        <v>176</v>
      </c>
      <c r="I34" s="59" t="s">
        <v>180</v>
      </c>
      <c r="J34" s="53"/>
      <c r="K34" s="53"/>
      <c r="L34" s="55" t="s">
        <v>53</v>
      </c>
      <c r="M34" s="45" t="s">
        <v>41</v>
      </c>
      <c r="N34" s="53"/>
      <c r="O34" s="53"/>
      <c r="P34" s="6"/>
      <c r="Q34" s="6"/>
      <c r="R34" s="6"/>
    </row>
    <row r="35" spans="1:18" ht="79.2">
      <c r="A35" s="53"/>
      <c r="B35" s="54" t="s">
        <v>155</v>
      </c>
      <c r="C35" s="54" t="s">
        <v>83</v>
      </c>
      <c r="D35" s="40" t="s">
        <v>45</v>
      </c>
      <c r="E35" s="41" t="s">
        <v>181</v>
      </c>
      <c r="F35" s="55" t="s">
        <v>182</v>
      </c>
      <c r="G35" s="55" t="s">
        <v>69</v>
      </c>
      <c r="H35" s="55" t="s">
        <v>183</v>
      </c>
      <c r="I35" s="53" t="s">
        <v>58</v>
      </c>
      <c r="J35" s="58" t="s">
        <v>184</v>
      </c>
      <c r="K35" s="55" t="s">
        <v>185</v>
      </c>
      <c r="L35" s="55" t="s">
        <v>53</v>
      </c>
      <c r="M35" s="45" t="s">
        <v>41</v>
      </c>
      <c r="N35" s="53"/>
      <c r="O35" s="53"/>
      <c r="P35" s="6"/>
      <c r="Q35" s="6"/>
      <c r="R35" s="6"/>
    </row>
    <row r="36" spans="1:18" ht="79.2">
      <c r="A36" s="53"/>
      <c r="B36" s="54" t="s">
        <v>155</v>
      </c>
      <c r="C36" s="54" t="s">
        <v>83</v>
      </c>
      <c r="D36" s="40" t="s">
        <v>45</v>
      </c>
      <c r="E36" s="41" t="s">
        <v>186</v>
      </c>
      <c r="F36" s="55" t="s">
        <v>187</v>
      </c>
      <c r="G36" s="55" t="s">
        <v>69</v>
      </c>
      <c r="H36" s="55" t="s">
        <v>183</v>
      </c>
      <c r="I36" s="53" t="s">
        <v>58</v>
      </c>
      <c r="J36" s="53"/>
      <c r="K36" s="55" t="s">
        <v>185</v>
      </c>
      <c r="L36" s="55" t="s">
        <v>53</v>
      </c>
      <c r="M36" s="45" t="s">
        <v>41</v>
      </c>
      <c r="N36" s="53"/>
      <c r="O36" s="53"/>
      <c r="P36" s="6"/>
      <c r="Q36" s="6"/>
      <c r="R36" s="6"/>
    </row>
    <row r="37" spans="1:18" ht="92.4">
      <c r="A37" s="53"/>
      <c r="B37" s="54" t="s">
        <v>188</v>
      </c>
      <c r="C37" s="54" t="s">
        <v>189</v>
      </c>
      <c r="D37" s="40" t="s">
        <v>45</v>
      </c>
      <c r="E37" s="41" t="s">
        <v>190</v>
      </c>
      <c r="F37" s="55" t="s">
        <v>191</v>
      </c>
      <c r="G37" s="55" t="s">
        <v>48</v>
      </c>
      <c r="H37" s="55" t="s">
        <v>192</v>
      </c>
      <c r="I37" s="53" t="s">
        <v>58</v>
      </c>
      <c r="J37" s="53"/>
      <c r="K37" s="55" t="s">
        <v>193</v>
      </c>
      <c r="L37" s="55" t="s">
        <v>53</v>
      </c>
      <c r="M37" s="45" t="s">
        <v>41</v>
      </c>
      <c r="N37" s="53"/>
      <c r="O37" s="53"/>
      <c r="P37" s="6"/>
      <c r="Q37" s="6"/>
      <c r="R37" s="6"/>
    </row>
    <row r="38" spans="1:18" ht="92.4">
      <c r="A38" s="53"/>
      <c r="B38" s="54" t="s">
        <v>188</v>
      </c>
      <c r="C38" s="54" t="s">
        <v>194</v>
      </c>
      <c r="D38" s="40" t="s">
        <v>45</v>
      </c>
      <c r="E38" s="41" t="s">
        <v>195</v>
      </c>
      <c r="F38" s="55" t="s">
        <v>196</v>
      </c>
      <c r="G38" s="55" t="s">
        <v>48</v>
      </c>
      <c r="H38" s="55" t="s">
        <v>197</v>
      </c>
      <c r="I38" s="53" t="s">
        <v>58</v>
      </c>
      <c r="J38" s="56" t="s">
        <v>198</v>
      </c>
      <c r="K38" s="55" t="s">
        <v>199</v>
      </c>
      <c r="L38" s="55" t="s">
        <v>53</v>
      </c>
      <c r="M38" s="45" t="s">
        <v>41</v>
      </c>
      <c r="N38" s="53"/>
      <c r="O38" s="53"/>
      <c r="P38" s="6"/>
      <c r="Q38" s="6"/>
      <c r="R38" s="6"/>
    </row>
    <row r="39" spans="1:18" ht="118.8">
      <c r="A39" s="53"/>
      <c r="B39" s="54" t="s">
        <v>155</v>
      </c>
      <c r="C39" s="54" t="s">
        <v>194</v>
      </c>
      <c r="D39" s="40" t="s">
        <v>45</v>
      </c>
      <c r="E39" s="41" t="s">
        <v>200</v>
      </c>
      <c r="F39" s="55" t="s">
        <v>201</v>
      </c>
      <c r="G39" s="55" t="s">
        <v>48</v>
      </c>
      <c r="H39" s="55" t="s">
        <v>202</v>
      </c>
      <c r="I39" s="53" t="s">
        <v>58</v>
      </c>
      <c r="J39" s="60" t="s">
        <v>203</v>
      </c>
      <c r="K39" s="55" t="s">
        <v>204</v>
      </c>
      <c r="L39" s="55" t="s">
        <v>53</v>
      </c>
      <c r="M39" s="45" t="s">
        <v>41</v>
      </c>
      <c r="N39" s="53"/>
      <c r="O39" s="53"/>
      <c r="P39" s="6"/>
      <c r="Q39" s="6"/>
      <c r="R39" s="6"/>
    </row>
    <row r="40" spans="1:18" ht="66">
      <c r="A40" s="53"/>
      <c r="B40" s="54" t="s">
        <v>155</v>
      </c>
      <c r="C40" s="54" t="s">
        <v>156</v>
      </c>
      <c r="D40" s="40" t="s">
        <v>45</v>
      </c>
      <c r="E40" s="41" t="s">
        <v>205</v>
      </c>
      <c r="F40" s="55" t="s">
        <v>206</v>
      </c>
      <c r="G40" s="53" t="s">
        <v>69</v>
      </c>
      <c r="H40" s="55" t="s">
        <v>207</v>
      </c>
      <c r="I40" s="55" t="s">
        <v>208</v>
      </c>
      <c r="J40" s="60" t="s">
        <v>209</v>
      </c>
      <c r="K40" s="55" t="s">
        <v>210</v>
      </c>
      <c r="L40" s="55" t="s">
        <v>53</v>
      </c>
      <c r="M40" s="45" t="s">
        <v>41</v>
      </c>
      <c r="N40" s="53"/>
      <c r="O40" s="53"/>
      <c r="P40" s="6"/>
      <c r="Q40" s="6"/>
      <c r="R40" s="6"/>
    </row>
    <row r="41" spans="1:18" ht="92.4">
      <c r="A41" s="53"/>
      <c r="B41" s="54" t="s">
        <v>155</v>
      </c>
      <c r="C41" s="54" t="s">
        <v>156</v>
      </c>
      <c r="D41" s="40" t="s">
        <v>45</v>
      </c>
      <c r="E41" s="41" t="s">
        <v>211</v>
      </c>
      <c r="F41" s="57" t="s">
        <v>212</v>
      </c>
      <c r="G41" s="53" t="s">
        <v>69</v>
      </c>
      <c r="H41" s="55" t="s">
        <v>213</v>
      </c>
      <c r="I41" s="55" t="s">
        <v>208</v>
      </c>
      <c r="J41" s="60" t="s">
        <v>214</v>
      </c>
      <c r="K41" s="55" t="s">
        <v>215</v>
      </c>
      <c r="L41" s="55" t="s">
        <v>53</v>
      </c>
      <c r="M41" s="45" t="s">
        <v>41</v>
      </c>
      <c r="N41" s="53"/>
      <c r="O41" s="53"/>
      <c r="P41" s="6"/>
      <c r="Q41" s="6"/>
      <c r="R41" s="6"/>
    </row>
    <row r="42" spans="1:18" ht="13.8">
      <c r="A42" s="46" t="s">
        <v>216</v>
      </c>
      <c r="B42" s="52" t="s">
        <v>217</v>
      </c>
      <c r="C42" s="39"/>
      <c r="D42" s="40" t="s">
        <v>45</v>
      </c>
      <c r="E42" s="41"/>
      <c r="F42" s="42"/>
      <c r="G42" s="55"/>
      <c r="H42" s="42"/>
      <c r="I42" s="42"/>
      <c r="J42" s="42"/>
      <c r="K42" s="50"/>
      <c r="L42" s="55"/>
      <c r="M42" s="45" t="s">
        <v>41</v>
      </c>
      <c r="N42" s="50"/>
      <c r="O42" s="50"/>
      <c r="P42" s="4"/>
      <c r="Q42" s="4"/>
      <c r="R42" s="4"/>
    </row>
    <row r="43" spans="1:18" ht="132">
      <c r="A43" s="46"/>
      <c r="B43" s="39" t="s">
        <v>218</v>
      </c>
      <c r="C43" s="39" t="s">
        <v>219</v>
      </c>
      <c r="D43" s="40" t="s">
        <v>45</v>
      </c>
      <c r="E43" s="41" t="s">
        <v>220</v>
      </c>
      <c r="F43" s="42" t="s">
        <v>221</v>
      </c>
      <c r="G43" s="57" t="s">
        <v>48</v>
      </c>
      <c r="H43" s="42" t="s">
        <v>222</v>
      </c>
      <c r="I43" s="42" t="s">
        <v>223</v>
      </c>
      <c r="J43" s="47" t="s">
        <v>224</v>
      </c>
      <c r="K43" s="48" t="s">
        <v>225</v>
      </c>
      <c r="L43" s="55" t="s">
        <v>53</v>
      </c>
      <c r="M43" s="45" t="s">
        <v>41</v>
      </c>
      <c r="N43" s="50"/>
      <c r="O43" s="50"/>
      <c r="P43" s="4"/>
      <c r="Q43" s="4"/>
      <c r="R43" s="4"/>
    </row>
    <row r="44" spans="1:18" ht="142.80000000000001" customHeight="1">
      <c r="A44" s="46"/>
      <c r="B44" s="39" t="s">
        <v>218</v>
      </c>
      <c r="C44" s="39" t="s">
        <v>226</v>
      </c>
      <c r="D44" s="40" t="s">
        <v>45</v>
      </c>
      <c r="E44" s="41" t="s">
        <v>227</v>
      </c>
      <c r="F44" s="42" t="s">
        <v>228</v>
      </c>
      <c r="G44" s="57" t="s">
        <v>48</v>
      </c>
      <c r="H44" s="42" t="s">
        <v>229</v>
      </c>
      <c r="I44" s="42" t="s">
        <v>230</v>
      </c>
      <c r="J44" s="47" t="s">
        <v>231</v>
      </c>
      <c r="K44" s="48" t="s">
        <v>232</v>
      </c>
      <c r="L44" s="55" t="s">
        <v>53</v>
      </c>
      <c r="M44" s="45" t="s">
        <v>41</v>
      </c>
      <c r="N44" s="50"/>
      <c r="O44" s="50"/>
      <c r="P44" s="4"/>
      <c r="Q44" s="4"/>
      <c r="R44" s="4"/>
    </row>
    <row r="45" spans="1:18" ht="118.8">
      <c r="A45" s="46"/>
      <c r="B45" s="39" t="s">
        <v>233</v>
      </c>
      <c r="C45" s="39" t="s">
        <v>234</v>
      </c>
      <c r="D45" s="40" t="s">
        <v>45</v>
      </c>
      <c r="E45" s="41" t="s">
        <v>235</v>
      </c>
      <c r="F45" s="42" t="s">
        <v>236</v>
      </c>
      <c r="G45" s="57" t="s">
        <v>48</v>
      </c>
      <c r="H45" s="42" t="s">
        <v>237</v>
      </c>
      <c r="I45" s="42" t="s">
        <v>238</v>
      </c>
      <c r="J45" s="43" t="s">
        <v>239</v>
      </c>
      <c r="K45" s="48" t="s">
        <v>240</v>
      </c>
      <c r="L45" s="55" t="s">
        <v>53</v>
      </c>
      <c r="M45" s="45" t="s">
        <v>41</v>
      </c>
      <c r="N45" s="50"/>
      <c r="O45" s="50"/>
      <c r="P45" s="4"/>
      <c r="Q45" s="4"/>
      <c r="R45" s="4"/>
    </row>
    <row r="46" spans="1:18" ht="119.4" thickBot="1">
      <c r="A46" s="46"/>
      <c r="B46" s="39" t="s">
        <v>233</v>
      </c>
      <c r="C46" s="39" t="s">
        <v>234</v>
      </c>
      <c r="D46" s="40" t="s">
        <v>45</v>
      </c>
      <c r="E46" s="41" t="s">
        <v>241</v>
      </c>
      <c r="F46" s="42" t="s">
        <v>242</v>
      </c>
      <c r="G46" s="57" t="s">
        <v>48</v>
      </c>
      <c r="H46" s="42" t="s">
        <v>243</v>
      </c>
      <c r="I46" s="42" t="s">
        <v>238</v>
      </c>
      <c r="J46" s="43" t="s">
        <v>244</v>
      </c>
      <c r="K46" s="48" t="s">
        <v>245</v>
      </c>
      <c r="L46" s="55" t="s">
        <v>53</v>
      </c>
      <c r="M46" s="45" t="s">
        <v>41</v>
      </c>
      <c r="N46" s="50"/>
      <c r="O46" s="50"/>
      <c r="P46" s="4"/>
      <c r="Q46" s="4"/>
      <c r="R46" s="4"/>
    </row>
    <row r="47" spans="1:18" ht="119.4" thickBot="1">
      <c r="A47" s="61"/>
      <c r="B47" s="62" t="s">
        <v>290</v>
      </c>
      <c r="C47" s="62" t="s">
        <v>234</v>
      </c>
      <c r="D47" s="40" t="s">
        <v>45</v>
      </c>
      <c r="E47" s="63" t="s">
        <v>235</v>
      </c>
      <c r="F47" s="61" t="s">
        <v>236</v>
      </c>
      <c r="G47" s="64" t="s">
        <v>291</v>
      </c>
      <c r="H47" s="61" t="s">
        <v>237</v>
      </c>
      <c r="I47" s="61" t="s">
        <v>238</v>
      </c>
      <c r="J47" s="65" t="s">
        <v>239</v>
      </c>
      <c r="K47" s="61" t="s">
        <v>240</v>
      </c>
      <c r="L47" s="66" t="s">
        <v>53</v>
      </c>
      <c r="M47" s="45" t="s">
        <v>41</v>
      </c>
      <c r="N47" s="61"/>
      <c r="O47" s="61"/>
      <c r="P47" s="37"/>
      <c r="Q47" s="36"/>
      <c r="R47" s="36"/>
    </row>
    <row r="48" spans="1:18" ht="119.4" thickBot="1">
      <c r="A48" s="61"/>
      <c r="B48" s="62" t="s">
        <v>290</v>
      </c>
      <c r="C48" s="62" t="s">
        <v>234</v>
      </c>
      <c r="D48" s="40" t="s">
        <v>45</v>
      </c>
      <c r="E48" s="63" t="s">
        <v>241</v>
      </c>
      <c r="F48" s="61" t="s">
        <v>242</v>
      </c>
      <c r="G48" s="64" t="s">
        <v>291</v>
      </c>
      <c r="H48" s="61" t="s">
        <v>243</v>
      </c>
      <c r="I48" s="61" t="s">
        <v>238</v>
      </c>
      <c r="J48" s="65" t="s">
        <v>244</v>
      </c>
      <c r="K48" s="61" t="s">
        <v>245</v>
      </c>
      <c r="L48" s="66" t="s">
        <v>53</v>
      </c>
      <c r="M48" s="45" t="s">
        <v>41</v>
      </c>
      <c r="N48" s="61"/>
      <c r="O48" s="61"/>
      <c r="P48" s="37"/>
      <c r="Q48" s="36"/>
      <c r="R48" s="36"/>
    </row>
    <row r="49" spans="1:18" ht="106.2" thickBot="1">
      <c r="A49" s="67">
        <v>45334</v>
      </c>
      <c r="B49" s="62" t="s">
        <v>290</v>
      </c>
      <c r="C49" s="62" t="s">
        <v>234</v>
      </c>
      <c r="D49" s="40" t="s">
        <v>45</v>
      </c>
      <c r="E49" s="63" t="s">
        <v>246</v>
      </c>
      <c r="F49" s="61" t="s">
        <v>292</v>
      </c>
      <c r="G49" s="64" t="s">
        <v>291</v>
      </c>
      <c r="H49" s="61" t="s">
        <v>293</v>
      </c>
      <c r="I49" s="61" t="s">
        <v>294</v>
      </c>
      <c r="J49" s="61"/>
      <c r="K49" s="61" t="s">
        <v>295</v>
      </c>
      <c r="L49" s="66" t="s">
        <v>53</v>
      </c>
      <c r="M49" s="45" t="s">
        <v>41</v>
      </c>
      <c r="N49" s="61"/>
      <c r="O49" s="61"/>
      <c r="P49" s="37"/>
      <c r="Q49" s="36"/>
      <c r="R49" s="36"/>
    </row>
    <row r="50" spans="1:18" ht="40.200000000000003" thickBot="1">
      <c r="A50" s="61"/>
      <c r="B50" s="62" t="s">
        <v>290</v>
      </c>
      <c r="C50" s="62" t="s">
        <v>234</v>
      </c>
      <c r="D50" s="40" t="s">
        <v>45</v>
      </c>
      <c r="E50" s="63" t="s">
        <v>247</v>
      </c>
      <c r="F50" s="61" t="s">
        <v>296</v>
      </c>
      <c r="G50" s="68" t="s">
        <v>69</v>
      </c>
      <c r="H50" s="61" t="s">
        <v>297</v>
      </c>
      <c r="I50" s="61"/>
      <c r="J50" s="65" t="s">
        <v>298</v>
      </c>
      <c r="K50" s="61" t="s">
        <v>299</v>
      </c>
      <c r="L50" s="66" t="s">
        <v>53</v>
      </c>
      <c r="M50" s="45" t="s">
        <v>41</v>
      </c>
      <c r="N50" s="61"/>
      <c r="O50" s="61"/>
      <c r="P50" s="37"/>
      <c r="Q50" s="36"/>
      <c r="R50" s="36"/>
    </row>
    <row r="51" spans="1:18" ht="113.4" customHeight="1" thickBot="1">
      <c r="A51" s="61"/>
      <c r="B51" s="62" t="s">
        <v>300</v>
      </c>
      <c r="C51" s="62" t="s">
        <v>301</v>
      </c>
      <c r="D51" s="40" t="s">
        <v>45</v>
      </c>
      <c r="E51" s="63" t="s">
        <v>248</v>
      </c>
      <c r="F51" s="61" t="s">
        <v>302</v>
      </c>
      <c r="G51" s="64" t="s">
        <v>291</v>
      </c>
      <c r="H51" s="61" t="s">
        <v>303</v>
      </c>
      <c r="I51" s="61" t="s">
        <v>304</v>
      </c>
      <c r="J51" s="61"/>
      <c r="K51" s="61" t="s">
        <v>305</v>
      </c>
      <c r="L51" s="66" t="s">
        <v>53</v>
      </c>
      <c r="M51" s="45" t="s">
        <v>41</v>
      </c>
      <c r="N51" s="61"/>
      <c r="O51" s="61"/>
      <c r="P51" s="37"/>
      <c r="Q51" s="36"/>
      <c r="R51" s="36"/>
    </row>
    <row r="52" spans="1:18" ht="79.8" thickBot="1">
      <c r="A52" s="61"/>
      <c r="B52" s="62" t="s">
        <v>300</v>
      </c>
      <c r="C52" s="62" t="s">
        <v>301</v>
      </c>
      <c r="D52" s="40" t="s">
        <v>45</v>
      </c>
      <c r="E52" s="63" t="s">
        <v>249</v>
      </c>
      <c r="F52" s="61" t="s">
        <v>306</v>
      </c>
      <c r="G52" s="68" t="s">
        <v>69</v>
      </c>
      <c r="H52" s="61" t="s">
        <v>307</v>
      </c>
      <c r="I52" s="61"/>
      <c r="J52" s="65" t="s">
        <v>308</v>
      </c>
      <c r="K52" s="61" t="s">
        <v>309</v>
      </c>
      <c r="L52" s="66" t="s">
        <v>53</v>
      </c>
      <c r="M52" s="45" t="s">
        <v>41</v>
      </c>
      <c r="N52" s="61"/>
      <c r="O52" s="61"/>
      <c r="P52" s="37"/>
      <c r="Q52" s="36"/>
      <c r="R52" s="36"/>
    </row>
    <row r="53" spans="1:18" ht="79.8" thickBot="1">
      <c r="A53" s="61"/>
      <c r="B53" s="62" t="s">
        <v>300</v>
      </c>
      <c r="C53" s="62" t="s">
        <v>310</v>
      </c>
      <c r="D53" s="40" t="s">
        <v>45</v>
      </c>
      <c r="E53" s="63" t="s">
        <v>250</v>
      </c>
      <c r="F53" s="61" t="s">
        <v>311</v>
      </c>
      <c r="G53" s="64" t="s">
        <v>291</v>
      </c>
      <c r="H53" s="61" t="s">
        <v>312</v>
      </c>
      <c r="I53" s="61" t="s">
        <v>313</v>
      </c>
      <c r="J53" s="61"/>
      <c r="K53" s="61" t="s">
        <v>314</v>
      </c>
      <c r="L53" s="66" t="s">
        <v>53</v>
      </c>
      <c r="M53" s="45" t="s">
        <v>41</v>
      </c>
      <c r="N53" s="61"/>
      <c r="O53" s="61"/>
      <c r="P53" s="37"/>
      <c r="Q53" s="36"/>
      <c r="R53" s="36"/>
    </row>
    <row r="54" spans="1:18" ht="66.599999999999994" thickBot="1">
      <c r="A54" s="61"/>
      <c r="B54" s="62" t="s">
        <v>300</v>
      </c>
      <c r="C54" s="62" t="s">
        <v>310</v>
      </c>
      <c r="D54" s="40" t="s">
        <v>45</v>
      </c>
      <c r="E54" s="63" t="s">
        <v>251</v>
      </c>
      <c r="F54" s="61" t="s">
        <v>315</v>
      </c>
      <c r="G54" s="68" t="s">
        <v>69</v>
      </c>
      <c r="H54" s="61" t="s">
        <v>316</v>
      </c>
      <c r="I54" s="61"/>
      <c r="J54" s="61"/>
      <c r="K54" s="61" t="s">
        <v>317</v>
      </c>
      <c r="L54" s="66" t="s">
        <v>53</v>
      </c>
      <c r="M54" s="45" t="s">
        <v>41</v>
      </c>
      <c r="N54" s="61"/>
      <c r="O54" s="61"/>
      <c r="P54" s="37"/>
      <c r="Q54" s="36"/>
      <c r="R54" s="36"/>
    </row>
    <row r="55" spans="1:18" ht="79.8" thickBot="1">
      <c r="A55" s="61"/>
      <c r="B55" s="62" t="s">
        <v>188</v>
      </c>
      <c r="C55" s="62" t="s">
        <v>318</v>
      </c>
      <c r="D55" s="40" t="s">
        <v>45</v>
      </c>
      <c r="E55" s="63" t="s">
        <v>252</v>
      </c>
      <c r="F55" s="61" t="s">
        <v>319</v>
      </c>
      <c r="G55" s="64" t="s">
        <v>291</v>
      </c>
      <c r="H55" s="61" t="s">
        <v>320</v>
      </c>
      <c r="I55" s="61"/>
      <c r="J55" s="61"/>
      <c r="K55" s="61" t="s">
        <v>321</v>
      </c>
      <c r="L55" s="66" t="s">
        <v>53</v>
      </c>
      <c r="M55" s="45" t="s">
        <v>41</v>
      </c>
      <c r="N55" s="61"/>
      <c r="O55" s="61"/>
      <c r="P55" s="37"/>
      <c r="Q55" s="36"/>
      <c r="R55" s="36"/>
    </row>
    <row r="56" spans="1:18" ht="113.4" customHeight="1" thickBot="1">
      <c r="A56" s="61"/>
      <c r="B56" s="62" t="s">
        <v>322</v>
      </c>
      <c r="C56" s="62" t="s">
        <v>323</v>
      </c>
      <c r="D56" s="40" t="s">
        <v>45</v>
      </c>
      <c r="E56" s="63" t="s">
        <v>253</v>
      </c>
      <c r="F56" s="61" t="s">
        <v>324</v>
      </c>
      <c r="G56" s="64" t="s">
        <v>291</v>
      </c>
      <c r="H56" s="61" t="s">
        <v>325</v>
      </c>
      <c r="I56" s="61" t="s">
        <v>326</v>
      </c>
      <c r="J56" s="61"/>
      <c r="K56" s="61" t="s">
        <v>327</v>
      </c>
      <c r="L56" s="66" t="s">
        <v>53</v>
      </c>
      <c r="M56" s="45" t="s">
        <v>41</v>
      </c>
      <c r="N56" s="61"/>
      <c r="O56" s="61"/>
      <c r="P56" s="37"/>
      <c r="Q56" s="36"/>
      <c r="R56" s="36"/>
    </row>
    <row r="57" spans="1:18" ht="53.4" thickBot="1">
      <c r="A57" s="61"/>
      <c r="B57" s="62" t="s">
        <v>322</v>
      </c>
      <c r="C57" s="62" t="s">
        <v>323</v>
      </c>
      <c r="D57" s="40" t="s">
        <v>45</v>
      </c>
      <c r="E57" s="63" t="s">
        <v>254</v>
      </c>
      <c r="F57" s="61" t="s">
        <v>328</v>
      </c>
      <c r="G57" s="64" t="s">
        <v>291</v>
      </c>
      <c r="H57" s="61" t="s">
        <v>329</v>
      </c>
      <c r="I57" s="61" t="s">
        <v>330</v>
      </c>
      <c r="J57" s="61"/>
      <c r="K57" s="61" t="s">
        <v>331</v>
      </c>
      <c r="L57" s="61" t="s">
        <v>53</v>
      </c>
      <c r="M57" s="45" t="s">
        <v>41</v>
      </c>
      <c r="N57" s="61"/>
      <c r="O57" s="61"/>
      <c r="P57" s="37"/>
      <c r="Q57" s="36"/>
      <c r="R57" s="36"/>
    </row>
    <row r="58" spans="1:18" ht="110.4" customHeight="1" thickBot="1">
      <c r="A58" s="61"/>
      <c r="B58" s="62" t="s">
        <v>322</v>
      </c>
      <c r="C58" s="62" t="s">
        <v>332</v>
      </c>
      <c r="D58" s="40" t="s">
        <v>45</v>
      </c>
      <c r="E58" s="63" t="s">
        <v>255</v>
      </c>
      <c r="F58" s="61" t="s">
        <v>333</v>
      </c>
      <c r="G58" s="64" t="s">
        <v>291</v>
      </c>
      <c r="H58" s="61" t="s">
        <v>334</v>
      </c>
      <c r="I58" s="61" t="s">
        <v>335</v>
      </c>
      <c r="J58" s="61"/>
      <c r="K58" s="61" t="s">
        <v>336</v>
      </c>
      <c r="L58" s="61" t="s">
        <v>53</v>
      </c>
      <c r="M58" s="45" t="s">
        <v>41</v>
      </c>
      <c r="N58" s="61"/>
      <c r="O58" s="61"/>
      <c r="P58" s="37"/>
      <c r="Q58" s="36"/>
      <c r="R58" s="36"/>
    </row>
    <row r="59" spans="1:18" ht="53.4" thickBot="1">
      <c r="A59" s="61"/>
      <c r="B59" s="62" t="s">
        <v>188</v>
      </c>
      <c r="C59" s="62" t="s">
        <v>337</v>
      </c>
      <c r="D59" s="40" t="s">
        <v>45</v>
      </c>
      <c r="E59" s="63" t="s">
        <v>256</v>
      </c>
      <c r="F59" s="61" t="s">
        <v>338</v>
      </c>
      <c r="G59" s="64" t="s">
        <v>291</v>
      </c>
      <c r="H59" s="61" t="s">
        <v>339</v>
      </c>
      <c r="I59" s="61"/>
      <c r="J59" s="61"/>
      <c r="K59" s="61" t="s">
        <v>340</v>
      </c>
      <c r="L59" s="61" t="s">
        <v>53</v>
      </c>
      <c r="M59" s="45" t="s">
        <v>41</v>
      </c>
      <c r="N59" s="61"/>
      <c r="O59" s="61"/>
      <c r="P59" s="37"/>
      <c r="Q59" s="36"/>
      <c r="R59" s="36"/>
    </row>
    <row r="60" spans="1:18" ht="115.2" customHeight="1" thickBot="1">
      <c r="A60" s="61"/>
      <c r="B60" s="62" t="s">
        <v>218</v>
      </c>
      <c r="C60" s="62" t="s">
        <v>341</v>
      </c>
      <c r="D60" s="40" t="s">
        <v>45</v>
      </c>
      <c r="E60" s="63" t="s">
        <v>257</v>
      </c>
      <c r="F60" s="61" t="s">
        <v>342</v>
      </c>
      <c r="G60" s="64" t="s">
        <v>291</v>
      </c>
      <c r="H60" s="61" t="s">
        <v>343</v>
      </c>
      <c r="I60" s="61" t="s">
        <v>344</v>
      </c>
      <c r="J60" s="61"/>
      <c r="K60" s="61" t="s">
        <v>345</v>
      </c>
      <c r="L60" s="61" t="s">
        <v>53</v>
      </c>
      <c r="M60" s="45" t="s">
        <v>41</v>
      </c>
      <c r="N60" s="61"/>
      <c r="O60" s="61"/>
      <c r="P60" s="37"/>
      <c r="Q60" s="36"/>
      <c r="R60" s="36"/>
    </row>
    <row r="61" spans="1:18" ht="106.2" thickBot="1">
      <c r="A61" s="61"/>
      <c r="B61" s="62" t="s">
        <v>188</v>
      </c>
      <c r="C61" s="62" t="s">
        <v>346</v>
      </c>
      <c r="D61" s="40" t="s">
        <v>45</v>
      </c>
      <c r="E61" s="63" t="s">
        <v>258</v>
      </c>
      <c r="F61" s="61" t="s">
        <v>347</v>
      </c>
      <c r="G61" s="64" t="s">
        <v>291</v>
      </c>
      <c r="H61" s="61" t="s">
        <v>348</v>
      </c>
      <c r="I61" s="61" t="s">
        <v>349</v>
      </c>
      <c r="J61" s="61"/>
      <c r="K61" s="61" t="s">
        <v>350</v>
      </c>
      <c r="L61" s="61" t="s">
        <v>53</v>
      </c>
      <c r="M61" s="45" t="s">
        <v>41</v>
      </c>
      <c r="N61" s="61"/>
      <c r="O61" s="61"/>
      <c r="P61" s="37"/>
      <c r="Q61" s="36"/>
      <c r="R61" s="36"/>
    </row>
    <row r="62" spans="1:18" ht="128.4" customHeight="1" thickBot="1">
      <c r="A62" s="61"/>
      <c r="B62" s="62" t="s">
        <v>218</v>
      </c>
      <c r="C62" s="62" t="s">
        <v>351</v>
      </c>
      <c r="D62" s="40" t="s">
        <v>45</v>
      </c>
      <c r="E62" s="63" t="s">
        <v>259</v>
      </c>
      <c r="F62" s="61" t="s">
        <v>352</v>
      </c>
      <c r="G62" s="64" t="s">
        <v>291</v>
      </c>
      <c r="H62" s="61" t="s">
        <v>353</v>
      </c>
      <c r="I62" s="61" t="s">
        <v>354</v>
      </c>
      <c r="J62" s="61"/>
      <c r="K62" s="61" t="s">
        <v>355</v>
      </c>
      <c r="L62" s="61" t="s">
        <v>53</v>
      </c>
      <c r="M62" s="45" t="s">
        <v>41</v>
      </c>
      <c r="N62" s="61"/>
      <c r="O62" s="61"/>
      <c r="P62" s="37"/>
      <c r="Q62" s="36"/>
      <c r="R62" s="36"/>
    </row>
    <row r="63" spans="1:18" ht="251.4" thickBot="1">
      <c r="A63" s="61"/>
      <c r="B63" s="62" t="s">
        <v>218</v>
      </c>
      <c r="C63" s="62" t="s">
        <v>356</v>
      </c>
      <c r="D63" s="40" t="s">
        <v>45</v>
      </c>
      <c r="E63" s="63" t="s">
        <v>260</v>
      </c>
      <c r="F63" s="61" t="s">
        <v>357</v>
      </c>
      <c r="G63" s="64" t="s">
        <v>291</v>
      </c>
      <c r="H63" s="61" t="s">
        <v>358</v>
      </c>
      <c r="I63" s="61" t="s">
        <v>359</v>
      </c>
      <c r="J63" s="61"/>
      <c r="K63" s="61" t="s">
        <v>360</v>
      </c>
      <c r="L63" s="61" t="s">
        <v>53</v>
      </c>
      <c r="M63" s="45" t="s">
        <v>41</v>
      </c>
      <c r="N63" s="61"/>
      <c r="O63" s="61"/>
      <c r="P63" s="37"/>
      <c r="Q63" s="36"/>
      <c r="R63" s="36"/>
    </row>
    <row r="64" spans="1:18" ht="79.8" thickBot="1">
      <c r="A64" s="61"/>
      <c r="B64" s="62" t="s">
        <v>188</v>
      </c>
      <c r="C64" s="62" t="s">
        <v>361</v>
      </c>
      <c r="D64" s="40" t="s">
        <v>45</v>
      </c>
      <c r="E64" s="63" t="s">
        <v>261</v>
      </c>
      <c r="F64" s="61" t="s">
        <v>362</v>
      </c>
      <c r="G64" s="64" t="s">
        <v>291</v>
      </c>
      <c r="H64" s="61" t="s">
        <v>363</v>
      </c>
      <c r="I64" s="61"/>
      <c r="J64" s="61"/>
      <c r="K64" s="61" t="s">
        <v>364</v>
      </c>
      <c r="L64" s="61" t="s">
        <v>53</v>
      </c>
      <c r="M64" s="45" t="s">
        <v>41</v>
      </c>
      <c r="N64" s="61"/>
      <c r="O64" s="61"/>
      <c r="P64" s="37"/>
      <c r="Q64" s="36"/>
      <c r="R64" s="36"/>
    </row>
    <row r="65" spans="1:26" ht="106.2" thickBot="1">
      <c r="A65" s="61"/>
      <c r="B65" s="62" t="s">
        <v>218</v>
      </c>
      <c r="C65" s="62" t="s">
        <v>365</v>
      </c>
      <c r="D65" s="40" t="s">
        <v>45</v>
      </c>
      <c r="E65" s="63" t="s">
        <v>262</v>
      </c>
      <c r="F65" s="61" t="s">
        <v>366</v>
      </c>
      <c r="G65" s="64" t="s">
        <v>291</v>
      </c>
      <c r="H65" s="61" t="s">
        <v>367</v>
      </c>
      <c r="I65" s="61" t="s">
        <v>368</v>
      </c>
      <c r="J65" s="65" t="s">
        <v>369</v>
      </c>
      <c r="K65" s="61" t="s">
        <v>370</v>
      </c>
      <c r="L65" s="61" t="s">
        <v>53</v>
      </c>
      <c r="M65" s="45" t="s">
        <v>41</v>
      </c>
      <c r="N65" s="61"/>
      <c r="O65" s="61"/>
      <c r="P65" s="37"/>
      <c r="Q65" s="36"/>
      <c r="R65" s="36"/>
    </row>
    <row r="66" spans="1:26" ht="66.599999999999994" thickBot="1">
      <c r="A66" s="61"/>
      <c r="B66" s="62" t="s">
        <v>371</v>
      </c>
      <c r="C66" s="62" t="s">
        <v>83</v>
      </c>
      <c r="D66" s="40" t="s">
        <v>45</v>
      </c>
      <c r="E66" s="63" t="s">
        <v>263</v>
      </c>
      <c r="F66" s="61" t="s">
        <v>372</v>
      </c>
      <c r="G66" s="68" t="s">
        <v>69</v>
      </c>
      <c r="H66" s="61" t="s">
        <v>373</v>
      </c>
      <c r="I66" s="61"/>
      <c r="J66" s="61"/>
      <c r="K66" s="61" t="s">
        <v>374</v>
      </c>
      <c r="L66" s="61" t="s">
        <v>53</v>
      </c>
      <c r="M66" s="45" t="s">
        <v>41</v>
      </c>
      <c r="N66" s="61"/>
      <c r="O66" s="61"/>
      <c r="P66" s="37"/>
      <c r="Q66" s="36"/>
      <c r="R66" s="36"/>
    </row>
    <row r="67" spans="1:26" ht="106.2" thickBot="1">
      <c r="A67" s="61"/>
      <c r="B67" s="62" t="s">
        <v>290</v>
      </c>
      <c r="C67" s="62" t="s">
        <v>234</v>
      </c>
      <c r="D67" s="40" t="s">
        <v>45</v>
      </c>
      <c r="E67" s="63" t="s">
        <v>264</v>
      </c>
      <c r="F67" s="61" t="s">
        <v>375</v>
      </c>
      <c r="G67" s="64" t="s">
        <v>291</v>
      </c>
      <c r="H67" s="61" t="s">
        <v>376</v>
      </c>
      <c r="I67" s="61" t="s">
        <v>377</v>
      </c>
      <c r="J67" s="65" t="s">
        <v>378</v>
      </c>
      <c r="K67" s="61" t="s">
        <v>295</v>
      </c>
      <c r="L67" s="66" t="s">
        <v>53</v>
      </c>
      <c r="M67" s="45" t="s">
        <v>41</v>
      </c>
      <c r="N67" s="61"/>
      <c r="O67" s="61"/>
      <c r="P67" s="37"/>
      <c r="Q67" s="36"/>
      <c r="R67" s="36"/>
    </row>
    <row r="68" spans="1:26" ht="53.4" thickBot="1">
      <c r="A68" s="61"/>
      <c r="B68" s="62" t="s">
        <v>290</v>
      </c>
      <c r="C68" s="62" t="s">
        <v>234</v>
      </c>
      <c r="D68" s="40" t="s">
        <v>45</v>
      </c>
      <c r="E68" s="63" t="s">
        <v>265</v>
      </c>
      <c r="F68" s="61" t="s">
        <v>379</v>
      </c>
      <c r="G68" s="68" t="s">
        <v>69</v>
      </c>
      <c r="H68" s="61" t="s">
        <v>297</v>
      </c>
      <c r="I68" s="61"/>
      <c r="J68" s="61"/>
      <c r="K68" s="61" t="s">
        <v>380</v>
      </c>
      <c r="L68" s="66" t="s">
        <v>53</v>
      </c>
      <c r="M68" s="45" t="s">
        <v>41</v>
      </c>
      <c r="N68" s="61"/>
      <c r="O68" s="61"/>
      <c r="P68" s="37"/>
      <c r="Q68" s="36"/>
      <c r="R68" s="36"/>
    </row>
    <row r="69" spans="1:26" ht="79.8" customHeight="1" thickBot="1">
      <c r="A69" s="61"/>
      <c r="B69" s="62" t="s">
        <v>300</v>
      </c>
      <c r="C69" s="62" t="s">
        <v>301</v>
      </c>
      <c r="D69" s="40" t="s">
        <v>45</v>
      </c>
      <c r="E69" s="63" t="s">
        <v>381</v>
      </c>
      <c r="F69" s="61" t="s">
        <v>382</v>
      </c>
      <c r="G69" s="64" t="s">
        <v>291</v>
      </c>
      <c r="H69" s="61" t="s">
        <v>303</v>
      </c>
      <c r="I69" s="61" t="s">
        <v>383</v>
      </c>
      <c r="J69" s="65" t="s">
        <v>384</v>
      </c>
      <c r="K69" s="61" t="s">
        <v>385</v>
      </c>
      <c r="L69" s="66" t="s">
        <v>53</v>
      </c>
      <c r="M69" s="45" t="s">
        <v>41</v>
      </c>
      <c r="N69" s="61"/>
      <c r="O69" s="61"/>
      <c r="P69" s="37"/>
      <c r="Q69" s="36"/>
      <c r="R69" s="36"/>
    </row>
    <row r="70" spans="1:26" ht="79.8" thickBot="1">
      <c r="A70" s="61"/>
      <c r="B70" s="62" t="s">
        <v>300</v>
      </c>
      <c r="C70" s="62" t="s">
        <v>301</v>
      </c>
      <c r="D70" s="40" t="s">
        <v>45</v>
      </c>
      <c r="E70" s="63" t="s">
        <v>386</v>
      </c>
      <c r="F70" s="61" t="s">
        <v>387</v>
      </c>
      <c r="G70" s="68" t="s">
        <v>69</v>
      </c>
      <c r="H70" s="61" t="s">
        <v>307</v>
      </c>
      <c r="I70" s="61"/>
      <c r="J70" s="65" t="s">
        <v>388</v>
      </c>
      <c r="K70" s="61" t="s">
        <v>389</v>
      </c>
      <c r="L70" s="66" t="s">
        <v>53</v>
      </c>
      <c r="M70" s="45" t="s">
        <v>41</v>
      </c>
      <c r="N70" s="61"/>
      <c r="O70" s="61"/>
      <c r="P70" s="37"/>
      <c r="Q70" s="36"/>
      <c r="R70" s="36"/>
    </row>
    <row r="71" spans="1:26" ht="79.8" thickBot="1">
      <c r="A71" s="61"/>
      <c r="B71" s="62" t="s">
        <v>300</v>
      </c>
      <c r="C71" s="61" t="s">
        <v>310</v>
      </c>
      <c r="D71" s="40" t="s">
        <v>45</v>
      </c>
      <c r="E71" s="63" t="s">
        <v>390</v>
      </c>
      <c r="F71" s="61" t="s">
        <v>391</v>
      </c>
      <c r="G71" s="64" t="s">
        <v>291</v>
      </c>
      <c r="H71" s="61" t="s">
        <v>312</v>
      </c>
      <c r="I71" s="61" t="s">
        <v>392</v>
      </c>
      <c r="J71" s="61"/>
      <c r="K71" s="61" t="s">
        <v>314</v>
      </c>
      <c r="L71" s="66" t="s">
        <v>53</v>
      </c>
      <c r="M71" s="45" t="s">
        <v>41</v>
      </c>
      <c r="N71" s="61"/>
      <c r="O71" s="61"/>
      <c r="P71" s="37"/>
      <c r="Q71" s="36"/>
      <c r="R71" s="36"/>
    </row>
    <row r="72" spans="1:26" ht="66.599999999999994" thickBot="1">
      <c r="A72" s="61"/>
      <c r="B72" s="62" t="s">
        <v>300</v>
      </c>
      <c r="C72" s="61" t="s">
        <v>310</v>
      </c>
      <c r="D72" s="40" t="s">
        <v>45</v>
      </c>
      <c r="E72" s="63" t="s">
        <v>393</v>
      </c>
      <c r="F72" s="61" t="s">
        <v>315</v>
      </c>
      <c r="G72" s="68" t="s">
        <v>69</v>
      </c>
      <c r="H72" s="61" t="s">
        <v>316</v>
      </c>
      <c r="I72" s="61"/>
      <c r="J72" s="61"/>
      <c r="K72" s="61" t="s">
        <v>317</v>
      </c>
      <c r="L72" s="66" t="s">
        <v>53</v>
      </c>
      <c r="M72" s="45" t="s">
        <v>41</v>
      </c>
      <c r="N72" s="61"/>
      <c r="O72" s="61"/>
      <c r="P72" s="37"/>
      <c r="Q72" s="36"/>
      <c r="R72" s="36"/>
    </row>
    <row r="73" spans="1:26" ht="94.8" customHeight="1" thickBot="1">
      <c r="A73" s="61"/>
      <c r="B73" s="62" t="s">
        <v>188</v>
      </c>
      <c r="C73" s="61" t="s">
        <v>318</v>
      </c>
      <c r="D73" s="40" t="s">
        <v>45</v>
      </c>
      <c r="E73" s="63" t="s">
        <v>394</v>
      </c>
      <c r="F73" s="61" t="s">
        <v>319</v>
      </c>
      <c r="G73" s="64" t="s">
        <v>291</v>
      </c>
      <c r="H73" s="61" t="s">
        <v>395</v>
      </c>
      <c r="I73" s="61"/>
      <c r="J73" s="61"/>
      <c r="K73" s="61" t="s">
        <v>321</v>
      </c>
      <c r="L73" s="66" t="s">
        <v>53</v>
      </c>
      <c r="M73" s="45" t="s">
        <v>41</v>
      </c>
      <c r="N73" s="61"/>
      <c r="O73" s="61"/>
      <c r="P73" s="37"/>
      <c r="Q73" s="36"/>
      <c r="R73" s="36"/>
    </row>
    <row r="74" spans="1:26" ht="91.2" customHeight="1" thickBot="1">
      <c r="A74" s="67">
        <v>45363</v>
      </c>
      <c r="B74" s="61" t="s">
        <v>322</v>
      </c>
      <c r="C74" s="61" t="s">
        <v>323</v>
      </c>
      <c r="D74" s="40" t="s">
        <v>45</v>
      </c>
      <c r="E74" s="63" t="s">
        <v>396</v>
      </c>
      <c r="F74" s="61" t="s">
        <v>324</v>
      </c>
      <c r="G74" s="64" t="s">
        <v>291</v>
      </c>
      <c r="H74" s="61" t="s">
        <v>397</v>
      </c>
      <c r="I74" s="61" t="s">
        <v>398</v>
      </c>
      <c r="J74" s="61"/>
      <c r="K74" s="61" t="s">
        <v>327</v>
      </c>
      <c r="L74" s="66" t="s">
        <v>53</v>
      </c>
      <c r="M74" s="45" t="s">
        <v>41</v>
      </c>
      <c r="N74" s="61"/>
      <c r="O74" s="61"/>
      <c r="P74" s="37"/>
      <c r="Q74" s="36"/>
      <c r="R74" s="36"/>
    </row>
    <row r="75" spans="1:26" ht="53.4" thickBot="1">
      <c r="A75" s="67">
        <v>45394</v>
      </c>
      <c r="B75" s="61" t="s">
        <v>322</v>
      </c>
      <c r="C75" s="61" t="s">
        <v>323</v>
      </c>
      <c r="D75" s="40" t="s">
        <v>45</v>
      </c>
      <c r="E75" s="63" t="s">
        <v>399</v>
      </c>
      <c r="F75" s="61" t="s">
        <v>328</v>
      </c>
      <c r="G75" s="64" t="s">
        <v>291</v>
      </c>
      <c r="H75" s="61" t="s">
        <v>329</v>
      </c>
      <c r="I75" s="61" t="s">
        <v>400</v>
      </c>
      <c r="J75" s="61"/>
      <c r="K75" s="61" t="s">
        <v>331</v>
      </c>
      <c r="L75" s="66" t="s">
        <v>53</v>
      </c>
      <c r="M75" s="45" t="s">
        <v>41</v>
      </c>
      <c r="N75" s="61"/>
      <c r="O75" s="61"/>
      <c r="P75" s="37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79.8" customHeight="1" thickBot="1">
      <c r="A76" s="61"/>
      <c r="B76" s="61" t="s">
        <v>322</v>
      </c>
      <c r="C76" s="61" t="s">
        <v>332</v>
      </c>
      <c r="D76" s="40" t="s">
        <v>45</v>
      </c>
      <c r="E76" s="63" t="s">
        <v>401</v>
      </c>
      <c r="F76" s="61" t="s">
        <v>333</v>
      </c>
      <c r="G76" s="64" t="s">
        <v>291</v>
      </c>
      <c r="H76" s="61" t="s">
        <v>334</v>
      </c>
      <c r="I76" s="61" t="s">
        <v>402</v>
      </c>
      <c r="J76" s="61"/>
      <c r="K76" s="61" t="s">
        <v>336</v>
      </c>
      <c r="L76" s="66" t="s">
        <v>53</v>
      </c>
      <c r="M76" s="45" t="s">
        <v>41</v>
      </c>
      <c r="N76" s="61"/>
      <c r="O76" s="61"/>
      <c r="P76" s="37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98.4" customHeight="1" thickBot="1">
      <c r="A77" s="67">
        <v>45394</v>
      </c>
      <c r="B77" s="61" t="s">
        <v>322</v>
      </c>
      <c r="C77" s="61" t="s">
        <v>403</v>
      </c>
      <c r="D77" s="40" t="s">
        <v>45</v>
      </c>
      <c r="E77" s="63" t="s">
        <v>404</v>
      </c>
      <c r="F77" s="61" t="s">
        <v>405</v>
      </c>
      <c r="G77" s="64" t="s">
        <v>291</v>
      </c>
      <c r="H77" s="61" t="s">
        <v>406</v>
      </c>
      <c r="I77" s="61" t="s">
        <v>407</v>
      </c>
      <c r="J77" s="61"/>
      <c r="K77" s="61" t="s">
        <v>408</v>
      </c>
      <c r="L77" s="66" t="s">
        <v>53</v>
      </c>
      <c r="M77" s="45" t="s">
        <v>41</v>
      </c>
      <c r="N77" s="61"/>
      <c r="O77" s="61"/>
      <c r="P77" s="37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33.19999999999999" customHeight="1" thickBot="1">
      <c r="A78" s="61"/>
      <c r="B78" s="61" t="s">
        <v>322</v>
      </c>
      <c r="C78" s="61" t="s">
        <v>403</v>
      </c>
      <c r="D78" s="40" t="s">
        <v>45</v>
      </c>
      <c r="E78" s="63" t="s">
        <v>409</v>
      </c>
      <c r="F78" s="61" t="s">
        <v>410</v>
      </c>
      <c r="G78" s="64" t="s">
        <v>291</v>
      </c>
      <c r="H78" s="61" t="s">
        <v>411</v>
      </c>
      <c r="I78" s="61" t="s">
        <v>412</v>
      </c>
      <c r="J78" s="61"/>
      <c r="K78" s="61" t="s">
        <v>413</v>
      </c>
      <c r="L78" s="66" t="s">
        <v>53</v>
      </c>
      <c r="M78" s="45" t="s">
        <v>41</v>
      </c>
      <c r="N78" s="61"/>
      <c r="O78" s="61"/>
      <c r="P78" s="37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123" customHeight="1" thickBot="1">
      <c r="A79" s="61"/>
      <c r="B79" s="61" t="s">
        <v>322</v>
      </c>
      <c r="C79" s="61" t="s">
        <v>403</v>
      </c>
      <c r="D79" s="40" t="s">
        <v>45</v>
      </c>
      <c r="E79" s="63" t="s">
        <v>414</v>
      </c>
      <c r="F79" s="61" t="s">
        <v>415</v>
      </c>
      <c r="G79" s="64" t="s">
        <v>291</v>
      </c>
      <c r="H79" s="61" t="s">
        <v>411</v>
      </c>
      <c r="I79" s="61" t="s">
        <v>416</v>
      </c>
      <c r="J79" s="61"/>
      <c r="K79" s="61" t="s">
        <v>417</v>
      </c>
      <c r="L79" s="66" t="s">
        <v>53</v>
      </c>
      <c r="M79" s="45" t="s">
        <v>41</v>
      </c>
      <c r="N79" s="61"/>
      <c r="O79" s="61"/>
      <c r="P79" s="37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106.2" thickBot="1">
      <c r="A80" s="95">
        <v>45394</v>
      </c>
      <c r="B80" s="96" t="s">
        <v>290</v>
      </c>
      <c r="C80" s="96" t="s">
        <v>234</v>
      </c>
      <c r="D80" s="97" t="s">
        <v>45</v>
      </c>
      <c r="E80" s="98" t="s">
        <v>418</v>
      </c>
      <c r="F80" s="96" t="s">
        <v>419</v>
      </c>
      <c r="G80" s="99" t="s">
        <v>291</v>
      </c>
      <c r="H80" s="96" t="s">
        <v>420</v>
      </c>
      <c r="I80" s="96" t="s">
        <v>421</v>
      </c>
      <c r="J80" s="96"/>
      <c r="K80" s="96" t="s">
        <v>422</v>
      </c>
      <c r="L80" s="100" t="s">
        <v>53</v>
      </c>
      <c r="M80" s="101" t="s">
        <v>41</v>
      </c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79.8" thickBot="1">
      <c r="A81" s="102"/>
      <c r="B81" s="103" t="s">
        <v>290</v>
      </c>
      <c r="C81" s="103" t="s">
        <v>234</v>
      </c>
      <c r="D81" s="104" t="s">
        <v>45</v>
      </c>
      <c r="E81" s="105" t="s">
        <v>423</v>
      </c>
      <c r="F81" s="103" t="s">
        <v>424</v>
      </c>
      <c r="G81" s="106" t="s">
        <v>291</v>
      </c>
      <c r="H81" s="103" t="s">
        <v>425</v>
      </c>
      <c r="I81" s="103" t="s">
        <v>426</v>
      </c>
      <c r="J81" s="103"/>
      <c r="K81" s="103" t="s">
        <v>427</v>
      </c>
      <c r="L81" s="107" t="s">
        <v>53</v>
      </c>
      <c r="M81" s="108" t="s">
        <v>41</v>
      </c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 spans="1:26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 spans="1:26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</row>
    <row r="85" spans="1:26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</row>
    <row r="86" spans="1:2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 spans="1:26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</row>
    <row r="88" spans="1:26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</row>
    <row r="89" spans="1:26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</row>
    <row r="90" spans="1:26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</row>
    <row r="91" spans="1:26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</row>
    <row r="92" spans="1:26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</row>
    <row r="93" spans="1:26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</row>
    <row r="94" spans="1:26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</row>
    <row r="95" spans="1:26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 spans="1:2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 spans="1:18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 spans="1:1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 spans="1:18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</row>
    <row r="100" spans="1:18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</row>
    <row r="101" spans="1:18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 spans="1:18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 spans="1:18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spans="1:18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spans="1:18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spans="1:18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 spans="1:18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 spans="1:1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 spans="1:18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 spans="1:18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</row>
    <row r="111" spans="1:18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 spans="1:18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spans="1:18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spans="1:18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spans="1:18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 spans="1:18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 spans="1:18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 spans="1: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 spans="1:18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spans="1:18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spans="1:18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spans="1:18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 spans="1:18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 spans="1:18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 spans="1:18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 spans="1:18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 spans="1:18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spans="1:1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spans="1:18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spans="1:18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spans="1:18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 spans="1:18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 spans="1:18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 spans="1:18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 spans="1:18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spans="1:18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spans="1:18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spans="1:1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spans="1:18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 spans="1:18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 spans="1:18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 spans="1:18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 spans="1:18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 spans="1:18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</row>
    <row r="145" spans="1:18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</row>
    <row r="146" spans="1:18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 spans="1:18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 spans="1:1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 spans="1:18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 spans="1:18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 spans="1:18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 spans="1:18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 spans="1:18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 spans="1:18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 spans="1:18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 spans="1:18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 spans="1:18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 spans="1:1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 spans="1:18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 spans="1:18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 spans="1:18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 spans="1:18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 spans="1:18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 spans="1:18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 spans="1:18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 spans="1:18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 spans="1:18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 spans="1:1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 spans="1:18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 spans="1:18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 spans="1:18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 spans="1:18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 spans="1:18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 spans="1:18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 spans="1:18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 spans="1:18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 spans="1:18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 spans="1:1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 spans="1:18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 spans="1:18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 spans="1:18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 spans="1:18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 spans="1:18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 spans="1:18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 spans="1:18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 spans="1:18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 spans="1:18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spans="1:1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 spans="1:18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 spans="1:18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 spans="1:18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 spans="1:18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 spans="1:18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 spans="1:18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 spans="1:18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 spans="1:18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 spans="1:18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 spans="1:1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 spans="1:18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 spans="1:18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</row>
    <row r="201" spans="1:18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</row>
    <row r="202" spans="1:18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</row>
    <row r="203" spans="1:18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</row>
    <row r="204" spans="1:18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</row>
    <row r="205" spans="1:18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</row>
    <row r="206" spans="1:18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</row>
    <row r="207" spans="1:18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</row>
    <row r="208" spans="1:1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</row>
    <row r="209" spans="1:18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</row>
    <row r="210" spans="1:18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</row>
    <row r="211" spans="1:18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</row>
    <row r="212" spans="1:18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</row>
    <row r="213" spans="1:18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</row>
    <row r="214" spans="1:18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</row>
    <row r="215" spans="1:18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</row>
    <row r="216" spans="1:18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</row>
    <row r="217" spans="1:18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</row>
    <row r="218" spans="1: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</row>
    <row r="219" spans="1:18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</row>
    <row r="220" spans="1:18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</row>
    <row r="221" spans="1:18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</row>
    <row r="222" spans="1:18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</row>
    <row r="223" spans="1:18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</row>
    <row r="224" spans="1:18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</row>
    <row r="225" spans="1:18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</row>
    <row r="226" spans="1:18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</row>
    <row r="227" spans="1:18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</row>
    <row r="228" spans="1:1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</row>
    <row r="229" spans="1:18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</row>
    <row r="230" spans="1:18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</row>
    <row r="231" spans="1:18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</row>
    <row r="232" spans="1:18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</row>
    <row r="233" spans="1:18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</row>
    <row r="234" spans="1:18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</row>
    <row r="235" spans="1:18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</row>
    <row r="236" spans="1:18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</row>
    <row r="237" spans="1:18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</row>
    <row r="238" spans="1:1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</row>
    <row r="239" spans="1:18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</row>
    <row r="240" spans="1:18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</row>
    <row r="241" spans="1:18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</row>
    <row r="242" spans="1:18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</row>
    <row r="243" spans="1:18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</row>
    <row r="244" spans="1:18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</row>
    <row r="245" spans="1:18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</row>
    <row r="246" spans="1:18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</row>
    <row r="247" spans="1:18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</row>
    <row r="248" spans="1:1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</row>
    <row r="249" spans="1:18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</row>
    <row r="250" spans="1:18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</row>
    <row r="251" spans="1:18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</row>
    <row r="252" spans="1:18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</row>
    <row r="253" spans="1:18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</row>
    <row r="254" spans="1:18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</row>
    <row r="255" spans="1:18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</row>
    <row r="256" spans="1:18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</row>
    <row r="257" spans="1:18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</row>
    <row r="258" spans="1:1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</row>
    <row r="259" spans="1:18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</row>
    <row r="260" spans="1:18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</row>
    <row r="261" spans="1:18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</row>
    <row r="262" spans="1:18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</row>
    <row r="263" spans="1:18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</row>
    <row r="264" spans="1:18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</row>
    <row r="265" spans="1:18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</row>
    <row r="266" spans="1:18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</row>
    <row r="267" spans="1:18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</row>
    <row r="268" spans="1:1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</row>
    <row r="269" spans="1:18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</row>
    <row r="270" spans="1:18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</row>
    <row r="271" spans="1:18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</row>
    <row r="272" spans="1:18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</row>
    <row r="273" spans="1:18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</row>
    <row r="274" spans="1:18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</row>
    <row r="275" spans="1:18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</row>
    <row r="276" spans="1:18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</row>
    <row r="277" spans="1:18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</row>
    <row r="278" spans="1:1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</row>
    <row r="279" spans="1:18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</row>
    <row r="280" spans="1:18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</row>
    <row r="281" spans="1:18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</row>
    <row r="282" spans="1:18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</row>
    <row r="283" spans="1:18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</row>
    <row r="284" spans="1:18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</row>
    <row r="285" spans="1:18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</row>
    <row r="286" spans="1:18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</row>
    <row r="287" spans="1:18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</row>
    <row r="288" spans="1:1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</row>
    <row r="289" spans="1:18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</row>
    <row r="290" spans="1:18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</row>
    <row r="291" spans="1:18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</row>
    <row r="292" spans="1:18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</row>
    <row r="293" spans="1:18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</row>
    <row r="294" spans="1:18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</row>
    <row r="295" spans="1:18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</row>
    <row r="296" spans="1:18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</row>
    <row r="297" spans="1:18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</row>
    <row r="298" spans="1:1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</row>
    <row r="299" spans="1:18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</row>
    <row r="300" spans="1:18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</row>
    <row r="301" spans="1:18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</row>
    <row r="302" spans="1:18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</row>
    <row r="303" spans="1:18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</row>
    <row r="304" spans="1:18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</row>
    <row r="305" spans="1:18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</row>
    <row r="306" spans="1:18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</row>
    <row r="307" spans="1:18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</row>
    <row r="308" spans="1:1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</row>
    <row r="309" spans="1:18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</row>
    <row r="310" spans="1:18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</row>
    <row r="311" spans="1:18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</row>
    <row r="312" spans="1:18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</row>
    <row r="313" spans="1:18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</row>
    <row r="314" spans="1:18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</row>
    <row r="315" spans="1:18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</row>
    <row r="316" spans="1:18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</row>
    <row r="317" spans="1:18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</row>
    <row r="318" spans="1: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</row>
    <row r="319" spans="1:18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</row>
    <row r="320" spans="1:18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</row>
    <row r="321" spans="1:18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</row>
    <row r="322" spans="1:18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</row>
    <row r="323" spans="1:18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</row>
    <row r="324" spans="1:18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</row>
    <row r="325" spans="1:18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</row>
    <row r="326" spans="1:18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</row>
    <row r="327" spans="1:18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</row>
    <row r="328" spans="1:1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</row>
    <row r="329" spans="1:18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</row>
    <row r="330" spans="1:18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</row>
    <row r="331" spans="1:18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</row>
    <row r="332" spans="1:18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</row>
    <row r="333" spans="1:18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</row>
    <row r="334" spans="1:18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</row>
    <row r="335" spans="1:18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</row>
    <row r="336" spans="1:18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</row>
    <row r="337" spans="1:18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</row>
    <row r="338" spans="1:1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</row>
    <row r="339" spans="1:18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</row>
    <row r="340" spans="1:18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</row>
    <row r="341" spans="1:18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</row>
    <row r="342" spans="1:18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</row>
    <row r="343" spans="1:18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</row>
    <row r="344" spans="1:18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</row>
    <row r="345" spans="1:18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</row>
    <row r="346" spans="1:18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</row>
    <row r="347" spans="1:18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</row>
    <row r="348" spans="1:1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</row>
    <row r="349" spans="1:18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</row>
    <row r="350" spans="1:18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</row>
    <row r="351" spans="1:18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</row>
    <row r="352" spans="1:18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</row>
    <row r="353" spans="1:18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</row>
    <row r="354" spans="1:18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</row>
    <row r="355" spans="1:18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</row>
    <row r="356" spans="1:18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</row>
    <row r="357" spans="1:18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</row>
    <row r="358" spans="1:1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</row>
    <row r="359" spans="1:18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</row>
    <row r="360" spans="1:18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</row>
    <row r="361" spans="1:18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</row>
    <row r="362" spans="1:18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</row>
    <row r="363" spans="1:18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</row>
    <row r="364" spans="1:18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</row>
    <row r="365" spans="1:18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</row>
    <row r="366" spans="1:18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</row>
    <row r="367" spans="1:18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</row>
    <row r="368" spans="1:1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</row>
    <row r="369" spans="1:18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</row>
    <row r="370" spans="1:18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</row>
    <row r="371" spans="1:18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</row>
    <row r="372" spans="1:18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</row>
    <row r="373" spans="1:18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</row>
    <row r="374" spans="1:18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</row>
    <row r="375" spans="1:18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</row>
    <row r="376" spans="1:18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</row>
    <row r="377" spans="1:18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</row>
    <row r="378" spans="1:1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</row>
    <row r="379" spans="1:18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</row>
    <row r="380" spans="1:18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</row>
    <row r="381" spans="1:18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</row>
    <row r="382" spans="1:18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</row>
    <row r="383" spans="1:18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</row>
    <row r="384" spans="1:18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</row>
    <row r="385" spans="1:18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</row>
    <row r="386" spans="1:18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</row>
    <row r="387" spans="1:18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</row>
    <row r="388" spans="1:1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</row>
    <row r="389" spans="1:18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</row>
    <row r="390" spans="1:18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</row>
    <row r="391" spans="1:18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</row>
    <row r="392" spans="1:18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</row>
    <row r="393" spans="1:18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</row>
    <row r="394" spans="1:18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</row>
    <row r="395" spans="1:18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</row>
    <row r="396" spans="1:18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</row>
    <row r="397" spans="1:18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</row>
    <row r="398" spans="1:1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</row>
    <row r="399" spans="1:18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</row>
    <row r="400" spans="1:18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</row>
    <row r="401" spans="1:18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</row>
    <row r="402" spans="1:18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</row>
    <row r="403" spans="1:18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</row>
    <row r="404" spans="1:18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</row>
    <row r="405" spans="1:18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</row>
    <row r="406" spans="1:18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</row>
    <row r="407" spans="1:18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</row>
    <row r="408" spans="1:1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</row>
    <row r="409" spans="1:18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</row>
    <row r="410" spans="1:18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</row>
    <row r="411" spans="1:18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</row>
    <row r="412" spans="1:18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</row>
    <row r="413" spans="1:18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</row>
    <row r="414" spans="1:18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</row>
    <row r="415" spans="1:18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</row>
    <row r="416" spans="1:18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</row>
    <row r="417" spans="1:18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</row>
    <row r="418" spans="1: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</row>
    <row r="419" spans="1:18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</row>
    <row r="420" spans="1:18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</row>
    <row r="421" spans="1:18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</row>
    <row r="422" spans="1:18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</row>
    <row r="423" spans="1:18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</row>
    <row r="424" spans="1:18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</row>
    <row r="425" spans="1:18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</row>
    <row r="426" spans="1:18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</row>
    <row r="427" spans="1:18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</row>
    <row r="428" spans="1:1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</row>
    <row r="429" spans="1:18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</row>
    <row r="430" spans="1:18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</row>
    <row r="431" spans="1:18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</row>
    <row r="432" spans="1:18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</row>
    <row r="433" spans="1:18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</row>
    <row r="434" spans="1:18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</row>
    <row r="435" spans="1:18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</row>
    <row r="436" spans="1:18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</row>
    <row r="437" spans="1:18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</row>
    <row r="438" spans="1:1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</row>
    <row r="439" spans="1:18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</row>
    <row r="440" spans="1:18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</row>
    <row r="441" spans="1:18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</row>
    <row r="442" spans="1:18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</row>
    <row r="443" spans="1:18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</row>
    <row r="444" spans="1:18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</row>
    <row r="445" spans="1:18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</row>
    <row r="446" spans="1:18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</row>
    <row r="447" spans="1:18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</row>
    <row r="448" spans="1:1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</row>
    <row r="449" spans="1:18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</row>
    <row r="450" spans="1:18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</row>
    <row r="451" spans="1:18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</row>
    <row r="452" spans="1:18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</row>
    <row r="453" spans="1:18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</row>
    <row r="454" spans="1:18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</row>
    <row r="455" spans="1:18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</row>
    <row r="456" spans="1:18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</row>
    <row r="457" spans="1:18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</row>
    <row r="458" spans="1:1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</row>
    <row r="459" spans="1:18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</row>
    <row r="460" spans="1:18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</row>
    <row r="461" spans="1:18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</row>
    <row r="462" spans="1:18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</row>
    <row r="463" spans="1:18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</row>
    <row r="464" spans="1:18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</row>
    <row r="465" spans="1:18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</row>
    <row r="466" spans="1:18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</row>
    <row r="467" spans="1:18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</row>
    <row r="468" spans="1:1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</row>
    <row r="469" spans="1:18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</row>
    <row r="470" spans="1:18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</row>
    <row r="471" spans="1:18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</row>
    <row r="472" spans="1:18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</row>
    <row r="473" spans="1:18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</row>
    <row r="474" spans="1:18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</row>
    <row r="475" spans="1:18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</row>
    <row r="476" spans="1:18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</row>
    <row r="477" spans="1:18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</row>
    <row r="478" spans="1:1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</row>
    <row r="479" spans="1:18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</row>
    <row r="480" spans="1:18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</row>
    <row r="481" spans="1:18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</row>
    <row r="482" spans="1:18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</row>
    <row r="483" spans="1:18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</row>
    <row r="484" spans="1:18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</row>
    <row r="485" spans="1:18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</row>
    <row r="486" spans="1:18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</row>
    <row r="487" spans="1:18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</row>
    <row r="488" spans="1:1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</row>
    <row r="489" spans="1:18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</row>
    <row r="490" spans="1:18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</row>
    <row r="491" spans="1:18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</row>
    <row r="492" spans="1:18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</row>
    <row r="493" spans="1:18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</row>
    <row r="494" spans="1:18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</row>
    <row r="495" spans="1:18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</row>
    <row r="496" spans="1:18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</row>
    <row r="497" spans="1:18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</row>
    <row r="498" spans="1:1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</row>
    <row r="499" spans="1:18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</row>
    <row r="500" spans="1:18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</row>
    <row r="501" spans="1:18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</row>
    <row r="502" spans="1:18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</row>
    <row r="503" spans="1:18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</row>
    <row r="504" spans="1:18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</row>
    <row r="505" spans="1:18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</row>
    <row r="506" spans="1:18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</row>
    <row r="507" spans="1:18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</row>
    <row r="508" spans="1:1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</row>
    <row r="509" spans="1:18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</row>
    <row r="510" spans="1:18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</row>
    <row r="511" spans="1:18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</row>
    <row r="512" spans="1:18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</row>
    <row r="513" spans="1:18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</row>
    <row r="514" spans="1:18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</row>
    <row r="515" spans="1:18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</row>
    <row r="516" spans="1:18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</row>
    <row r="517" spans="1:18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</row>
    <row r="518" spans="1: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</row>
    <row r="519" spans="1:18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</row>
    <row r="520" spans="1:18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</row>
    <row r="521" spans="1:18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</row>
    <row r="522" spans="1:18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</row>
    <row r="523" spans="1:18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</row>
    <row r="524" spans="1:18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</row>
    <row r="525" spans="1:18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</row>
    <row r="526" spans="1:18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</row>
    <row r="527" spans="1:18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</row>
    <row r="528" spans="1:1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</row>
    <row r="529" spans="1:18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</row>
    <row r="530" spans="1:18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</row>
    <row r="531" spans="1:18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</row>
    <row r="532" spans="1:18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</row>
    <row r="533" spans="1:18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</row>
    <row r="534" spans="1:18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</row>
    <row r="535" spans="1:18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</row>
    <row r="536" spans="1:18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</row>
    <row r="537" spans="1:18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</row>
    <row r="538" spans="1:1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</row>
    <row r="539" spans="1:18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</row>
    <row r="540" spans="1:18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</row>
    <row r="541" spans="1:18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</row>
    <row r="542" spans="1:18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</row>
    <row r="543" spans="1:18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</row>
    <row r="544" spans="1:18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</row>
    <row r="545" spans="1:18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</row>
    <row r="546" spans="1:18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</row>
    <row r="547" spans="1:18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</row>
    <row r="548" spans="1:1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</row>
    <row r="549" spans="1:18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</row>
    <row r="550" spans="1:18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</row>
    <row r="551" spans="1:18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</row>
    <row r="552" spans="1:18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</row>
    <row r="553" spans="1:18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</row>
    <row r="554" spans="1:18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</row>
    <row r="555" spans="1:18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</row>
    <row r="556" spans="1:18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</row>
    <row r="557" spans="1:18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</row>
    <row r="558" spans="1:1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</row>
    <row r="559" spans="1:18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</row>
    <row r="560" spans="1:18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</row>
    <row r="561" spans="1:18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</row>
    <row r="562" spans="1:18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</row>
    <row r="563" spans="1:18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</row>
    <row r="564" spans="1:18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</row>
    <row r="565" spans="1:18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</row>
    <row r="566" spans="1:18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</row>
    <row r="567" spans="1:18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</row>
    <row r="568" spans="1:1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</row>
    <row r="569" spans="1:18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</row>
    <row r="570" spans="1:18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</row>
    <row r="571" spans="1:18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</row>
    <row r="572" spans="1:18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</row>
    <row r="573" spans="1:18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</row>
    <row r="574" spans="1:18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</row>
    <row r="575" spans="1:18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</row>
    <row r="576" spans="1:18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</row>
    <row r="577" spans="1:18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</row>
    <row r="578" spans="1:1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</row>
    <row r="579" spans="1:18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</row>
    <row r="580" spans="1:18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</row>
    <row r="581" spans="1:18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</row>
    <row r="582" spans="1:18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</row>
    <row r="583" spans="1:18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</row>
    <row r="584" spans="1:18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</row>
    <row r="585" spans="1:18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</row>
    <row r="586" spans="1:18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</row>
    <row r="587" spans="1:18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</row>
    <row r="588" spans="1:1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</row>
    <row r="589" spans="1:18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</row>
    <row r="590" spans="1:18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</row>
    <row r="591" spans="1:18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</row>
    <row r="592" spans="1:18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</row>
    <row r="593" spans="1:18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</row>
    <row r="594" spans="1:18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</row>
    <row r="595" spans="1:18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</row>
    <row r="596" spans="1:18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</row>
    <row r="597" spans="1:18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</row>
    <row r="598" spans="1:1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</row>
    <row r="599" spans="1:18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</row>
    <row r="600" spans="1:18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</row>
    <row r="601" spans="1:18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</row>
    <row r="602" spans="1:18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</row>
    <row r="603" spans="1:18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</row>
    <row r="604" spans="1:18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</row>
    <row r="605" spans="1:18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</row>
    <row r="606" spans="1:18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</row>
    <row r="607" spans="1:18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</row>
    <row r="608" spans="1:1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</row>
    <row r="609" spans="1:18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</row>
    <row r="610" spans="1:18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</row>
    <row r="611" spans="1:18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</row>
    <row r="612" spans="1:18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</row>
    <row r="613" spans="1:18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</row>
    <row r="614" spans="1:18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</row>
    <row r="615" spans="1:18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</row>
    <row r="616" spans="1:18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</row>
    <row r="617" spans="1:18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</row>
    <row r="618" spans="1: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</row>
    <row r="619" spans="1:18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</row>
    <row r="620" spans="1:18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</row>
    <row r="621" spans="1:18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</row>
    <row r="622" spans="1:18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</row>
    <row r="623" spans="1:18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</row>
    <row r="624" spans="1:18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</row>
    <row r="625" spans="1:18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</row>
    <row r="626" spans="1:18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</row>
    <row r="627" spans="1:18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</row>
    <row r="628" spans="1:1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</row>
    <row r="629" spans="1:18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</row>
    <row r="630" spans="1:18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</row>
    <row r="631" spans="1:18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</row>
    <row r="632" spans="1:18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</row>
    <row r="633" spans="1:18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</row>
    <row r="634" spans="1:18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</row>
    <row r="635" spans="1:18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</row>
    <row r="636" spans="1:18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</row>
    <row r="637" spans="1:18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</row>
    <row r="638" spans="1:1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</row>
    <row r="639" spans="1:18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</row>
    <row r="640" spans="1:18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</row>
    <row r="641" spans="1:18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</row>
    <row r="642" spans="1:18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</row>
    <row r="643" spans="1:18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</row>
    <row r="644" spans="1:18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</row>
    <row r="645" spans="1:18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</row>
    <row r="646" spans="1:18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</row>
    <row r="647" spans="1:18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</row>
    <row r="648" spans="1:1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</row>
    <row r="649" spans="1:18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</row>
    <row r="650" spans="1:18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</row>
    <row r="651" spans="1:18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</row>
    <row r="652" spans="1:18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</row>
    <row r="653" spans="1:18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</row>
    <row r="654" spans="1:18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</row>
    <row r="655" spans="1:18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</row>
    <row r="656" spans="1:18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</row>
    <row r="657" spans="1:18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</row>
    <row r="658" spans="1:1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</row>
    <row r="659" spans="1:18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</row>
    <row r="660" spans="1:18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</row>
    <row r="661" spans="1:18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</row>
    <row r="662" spans="1:18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</row>
    <row r="663" spans="1:18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</row>
    <row r="664" spans="1:18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</row>
    <row r="665" spans="1:18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</row>
    <row r="666" spans="1:18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</row>
    <row r="667" spans="1:18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</row>
    <row r="668" spans="1:1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</row>
    <row r="669" spans="1:18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</row>
    <row r="670" spans="1:18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</row>
    <row r="671" spans="1:18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</row>
    <row r="672" spans="1:18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</row>
    <row r="673" spans="1:18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</row>
    <row r="674" spans="1:18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</row>
    <row r="675" spans="1:18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</row>
    <row r="676" spans="1:18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</row>
    <row r="677" spans="1:18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</row>
    <row r="678" spans="1:1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</row>
    <row r="679" spans="1:18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</row>
    <row r="680" spans="1:18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</row>
    <row r="681" spans="1:18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</row>
    <row r="682" spans="1:18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</row>
    <row r="683" spans="1:18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</row>
    <row r="684" spans="1:18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</row>
    <row r="685" spans="1:18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</row>
    <row r="686" spans="1:18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</row>
    <row r="687" spans="1:18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</row>
    <row r="688" spans="1:1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</row>
    <row r="689" spans="1:18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</row>
    <row r="690" spans="1:18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</row>
    <row r="691" spans="1:18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</row>
    <row r="692" spans="1:18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</row>
    <row r="693" spans="1:18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</row>
    <row r="694" spans="1:18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</row>
    <row r="695" spans="1:18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</row>
    <row r="696" spans="1:18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</row>
    <row r="697" spans="1:18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</row>
    <row r="698" spans="1:1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</row>
    <row r="699" spans="1:18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</row>
    <row r="700" spans="1:18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</row>
    <row r="701" spans="1:18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</row>
    <row r="702" spans="1:18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</row>
    <row r="703" spans="1:18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</row>
    <row r="704" spans="1:18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</row>
    <row r="705" spans="1:18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</row>
    <row r="706" spans="1:18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</row>
    <row r="707" spans="1:18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</row>
    <row r="708" spans="1:1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</row>
    <row r="709" spans="1:18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</row>
    <row r="710" spans="1:18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</row>
    <row r="711" spans="1:18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</row>
    <row r="712" spans="1:18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</row>
    <row r="713" spans="1:18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</row>
    <row r="714" spans="1:18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</row>
    <row r="715" spans="1:18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</row>
    <row r="716" spans="1:18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</row>
    <row r="717" spans="1:18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</row>
    <row r="718" spans="1: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</row>
    <row r="719" spans="1:18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</row>
    <row r="720" spans="1:18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</row>
    <row r="721" spans="1:18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</row>
    <row r="722" spans="1:18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</row>
    <row r="723" spans="1:18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</row>
    <row r="724" spans="1:18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</row>
    <row r="725" spans="1:18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</row>
    <row r="726" spans="1:18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</row>
    <row r="727" spans="1:18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</row>
    <row r="728" spans="1:1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</row>
    <row r="729" spans="1:18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</row>
    <row r="730" spans="1:18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</row>
    <row r="731" spans="1:18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</row>
    <row r="732" spans="1:18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</row>
    <row r="733" spans="1:18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</row>
    <row r="734" spans="1:18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</row>
    <row r="735" spans="1:18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</row>
    <row r="736" spans="1:18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</row>
    <row r="737" spans="1:18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</row>
    <row r="738" spans="1:1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</row>
    <row r="739" spans="1:18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</row>
    <row r="740" spans="1:18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</row>
    <row r="741" spans="1:18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</row>
    <row r="742" spans="1:18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</row>
    <row r="743" spans="1:18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</row>
    <row r="744" spans="1:18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</row>
    <row r="745" spans="1:18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</row>
    <row r="746" spans="1:18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</row>
    <row r="747" spans="1:18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</row>
    <row r="748" spans="1:1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</row>
    <row r="749" spans="1:18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</row>
    <row r="750" spans="1:18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</row>
    <row r="751" spans="1:18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</row>
    <row r="752" spans="1:18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</row>
    <row r="753" spans="1:18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</row>
    <row r="754" spans="1:18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</row>
    <row r="755" spans="1:18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</row>
    <row r="756" spans="1:18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</row>
    <row r="757" spans="1:18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</row>
    <row r="758" spans="1:1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</row>
    <row r="759" spans="1:18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</row>
    <row r="760" spans="1:18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</row>
    <row r="761" spans="1:18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</row>
    <row r="762" spans="1:18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</row>
    <row r="763" spans="1:18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</row>
    <row r="764" spans="1:18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</row>
    <row r="765" spans="1:18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</row>
    <row r="766" spans="1:18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</row>
    <row r="767" spans="1:18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</row>
    <row r="768" spans="1:1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</row>
    <row r="769" spans="1:18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</row>
    <row r="770" spans="1:18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</row>
    <row r="771" spans="1:18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</row>
    <row r="772" spans="1:18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</row>
    <row r="773" spans="1:18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</row>
    <row r="774" spans="1:18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</row>
    <row r="775" spans="1:18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</row>
    <row r="776" spans="1:18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</row>
    <row r="777" spans="1:18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</row>
    <row r="778" spans="1:1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</row>
    <row r="779" spans="1:18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</row>
    <row r="780" spans="1:18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</row>
    <row r="781" spans="1:18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</row>
    <row r="782" spans="1:18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</row>
    <row r="783" spans="1:18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</row>
    <row r="784" spans="1:18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</row>
    <row r="785" spans="1:18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</row>
    <row r="786" spans="1:18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</row>
    <row r="787" spans="1:18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</row>
    <row r="788" spans="1:1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</row>
    <row r="789" spans="1:18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</row>
    <row r="790" spans="1:18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</row>
    <row r="791" spans="1:18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</row>
    <row r="792" spans="1:18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</row>
    <row r="793" spans="1:18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</row>
    <row r="794" spans="1:18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</row>
    <row r="795" spans="1:18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</row>
    <row r="796" spans="1:18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</row>
    <row r="797" spans="1:18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</row>
    <row r="798" spans="1:1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</row>
    <row r="799" spans="1:18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</row>
    <row r="800" spans="1:18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</row>
    <row r="801" spans="1:18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</row>
    <row r="802" spans="1:18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</row>
    <row r="803" spans="1:18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</row>
    <row r="804" spans="1:18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</row>
    <row r="805" spans="1:18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</row>
    <row r="806" spans="1:18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</row>
    <row r="807" spans="1:18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</row>
    <row r="808" spans="1:1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</row>
    <row r="809" spans="1:18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</row>
    <row r="810" spans="1:18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</row>
    <row r="811" spans="1:18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</row>
    <row r="812" spans="1:18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</row>
    <row r="813" spans="1:18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</row>
    <row r="814" spans="1:18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</row>
    <row r="815" spans="1:18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</row>
    <row r="816" spans="1:18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</row>
    <row r="817" spans="1:18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</row>
    <row r="818" spans="1: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</row>
    <row r="819" spans="1:18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</row>
    <row r="820" spans="1:18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</row>
    <row r="821" spans="1:18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</row>
    <row r="822" spans="1:18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</row>
    <row r="823" spans="1:18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</row>
    <row r="824" spans="1:18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</row>
    <row r="825" spans="1:18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</row>
    <row r="826" spans="1:18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</row>
    <row r="827" spans="1:18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</row>
    <row r="828" spans="1:1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</row>
    <row r="829" spans="1:18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</row>
    <row r="830" spans="1:18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</row>
    <row r="831" spans="1:18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</row>
    <row r="832" spans="1:18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</row>
    <row r="833" spans="1:18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</row>
    <row r="834" spans="1:18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</row>
    <row r="835" spans="1:18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</row>
    <row r="836" spans="1:18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</row>
    <row r="837" spans="1:18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</row>
    <row r="838" spans="1:1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</row>
    <row r="839" spans="1:18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</row>
    <row r="840" spans="1:18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</row>
    <row r="841" spans="1:18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</row>
    <row r="842" spans="1:18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</row>
    <row r="843" spans="1:18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</row>
    <row r="844" spans="1:18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</row>
    <row r="845" spans="1:18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</row>
    <row r="846" spans="1:18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</row>
    <row r="847" spans="1:18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</row>
    <row r="848" spans="1:1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</row>
    <row r="849" spans="1:18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</row>
    <row r="850" spans="1:18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</row>
    <row r="851" spans="1:18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</row>
    <row r="852" spans="1:18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</row>
    <row r="853" spans="1:18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</row>
    <row r="854" spans="1:18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</row>
    <row r="855" spans="1:18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</row>
    <row r="856" spans="1:18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</row>
    <row r="857" spans="1:18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</row>
    <row r="858" spans="1:1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</row>
    <row r="859" spans="1:18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</row>
    <row r="860" spans="1:18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</row>
    <row r="861" spans="1:18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</row>
    <row r="862" spans="1:18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</row>
    <row r="863" spans="1:18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</row>
    <row r="864" spans="1:18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</row>
    <row r="865" spans="1:18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</row>
    <row r="866" spans="1:18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</row>
    <row r="867" spans="1:18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</row>
    <row r="868" spans="1:1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</row>
    <row r="869" spans="1:18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</row>
    <row r="870" spans="1:18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</row>
    <row r="871" spans="1:18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</row>
    <row r="872" spans="1:18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</row>
    <row r="873" spans="1:18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</row>
    <row r="874" spans="1:18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</row>
    <row r="875" spans="1:18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</row>
    <row r="876" spans="1:18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</row>
    <row r="877" spans="1:18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</row>
    <row r="878" spans="1:1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</row>
    <row r="879" spans="1:18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</row>
    <row r="880" spans="1:18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</row>
    <row r="881" spans="1:18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</row>
    <row r="882" spans="1:18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</row>
    <row r="883" spans="1:18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</row>
    <row r="884" spans="1:18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</row>
    <row r="885" spans="1:18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</row>
    <row r="886" spans="1:18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</row>
    <row r="887" spans="1:18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</row>
    <row r="888" spans="1:1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</row>
    <row r="889" spans="1:18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</row>
    <row r="890" spans="1:18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</row>
    <row r="891" spans="1:18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</row>
    <row r="892" spans="1:18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</row>
    <row r="893" spans="1:18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</row>
    <row r="894" spans="1:18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</row>
    <row r="895" spans="1:18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</row>
    <row r="896" spans="1:18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</row>
    <row r="897" spans="1:18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</row>
    <row r="898" spans="1:1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</row>
    <row r="899" spans="1:18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</row>
    <row r="900" spans="1:18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</row>
    <row r="901" spans="1:18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</row>
    <row r="902" spans="1:18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</row>
    <row r="903" spans="1:18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</row>
    <row r="904" spans="1:18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</row>
    <row r="905" spans="1:18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</row>
    <row r="906" spans="1:18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</row>
    <row r="907" spans="1:18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</row>
    <row r="908" spans="1:1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</row>
    <row r="909" spans="1:18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</row>
    <row r="910" spans="1:18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</row>
    <row r="911" spans="1:18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</row>
    <row r="912" spans="1:18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</row>
    <row r="913" spans="1:18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</row>
    <row r="914" spans="1:18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</row>
    <row r="915" spans="1:18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</row>
    <row r="916" spans="1:18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</row>
    <row r="917" spans="1:18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</row>
    <row r="918" spans="1: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</row>
    <row r="919" spans="1:18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</row>
    <row r="920" spans="1:18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</row>
    <row r="921" spans="1:18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</row>
    <row r="922" spans="1:18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</row>
    <row r="923" spans="1:18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</row>
    <row r="924" spans="1:18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</row>
    <row r="925" spans="1:18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</row>
    <row r="926" spans="1:18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</row>
    <row r="927" spans="1:18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</row>
    <row r="928" spans="1:1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</row>
    <row r="929" spans="1:18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</row>
    <row r="930" spans="1:18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</row>
    <row r="931" spans="1:18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</row>
    <row r="932" spans="1:18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</row>
    <row r="933" spans="1:18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</row>
    <row r="934" spans="1:18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</row>
    <row r="935" spans="1:18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</row>
    <row r="936" spans="1:18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</row>
    <row r="937" spans="1:18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</row>
    <row r="938" spans="1:1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</row>
    <row r="939" spans="1:18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</row>
    <row r="940" spans="1:18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</row>
    <row r="941" spans="1:18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</row>
    <row r="942" spans="1:18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</row>
    <row r="943" spans="1:18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</row>
    <row r="944" spans="1:18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</row>
    <row r="945" spans="1:18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</row>
    <row r="946" spans="1:18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</row>
    <row r="947" spans="1:18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</row>
    <row r="948" spans="1:1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</row>
    <row r="949" spans="1:18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</row>
    <row r="950" spans="1:18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</row>
    <row r="951" spans="1:18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</row>
    <row r="952" spans="1:18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</row>
    <row r="953" spans="1:18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</row>
    <row r="954" spans="1:18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</row>
    <row r="955" spans="1:18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</row>
    <row r="956" spans="1:18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</row>
    <row r="957" spans="1:18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</row>
    <row r="958" spans="1:1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</row>
    <row r="959" spans="1:18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</row>
    <row r="960" spans="1:18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</row>
    <row r="961" spans="1:18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</row>
    <row r="962" spans="1:18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</row>
    <row r="963" spans="1:18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</row>
    <row r="964" spans="1:18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</row>
    <row r="965" spans="1:18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</row>
    <row r="966" spans="1:18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</row>
    <row r="967" spans="1:18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</row>
    <row r="968" spans="1:1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</row>
    <row r="969" spans="1:18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</row>
    <row r="970" spans="1:18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</row>
    <row r="971" spans="1:18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</row>
    <row r="972" spans="1:18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</row>
    <row r="973" spans="1:18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</row>
    <row r="974" spans="1:18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</row>
    <row r="975" spans="1:18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</row>
    <row r="976" spans="1:18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</row>
    <row r="977" spans="1:18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</row>
    <row r="978" spans="1:1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</row>
    <row r="979" spans="1:18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</row>
    <row r="980" spans="1:18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</row>
    <row r="981" spans="1:18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</row>
    <row r="982" spans="1:18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</row>
    <row r="983" spans="1:18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</row>
    <row r="984" spans="1:18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</row>
    <row r="985" spans="1:18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</row>
    <row r="986" spans="1:18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</row>
    <row r="987" spans="1:18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</row>
    <row r="988" spans="1:1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</row>
    <row r="989" spans="1:18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</row>
    <row r="990" spans="1:18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</row>
    <row r="991" spans="1:18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</row>
    <row r="992" spans="1:18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</row>
    <row r="993" spans="1:18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</row>
    <row r="994" spans="1:18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</row>
    <row r="995" spans="1:18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</row>
    <row r="996" spans="1:18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</row>
    <row r="997" spans="1:18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</row>
    <row r="998" spans="1:1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</row>
    <row r="999" spans="1:18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</row>
    <row r="1000" spans="1:18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</row>
    <row r="1001" spans="1:18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</row>
    <row r="1002" spans="1:18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</row>
    <row r="1003" spans="1:18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</row>
  </sheetData>
  <mergeCells count="22">
    <mergeCell ref="C6:J6"/>
    <mergeCell ref="B3:C3"/>
    <mergeCell ref="D3:E3"/>
    <mergeCell ref="F3:G3"/>
    <mergeCell ref="H3:I3"/>
    <mergeCell ref="D4:E4"/>
    <mergeCell ref="F4:G4"/>
    <mergeCell ref="H4:I4"/>
    <mergeCell ref="J1:K1"/>
    <mergeCell ref="B2:C2"/>
    <mergeCell ref="D2:E2"/>
    <mergeCell ref="B4:C4"/>
    <mergeCell ref="B5:C5"/>
    <mergeCell ref="D5:E5"/>
    <mergeCell ref="F5:G5"/>
    <mergeCell ref="H5:I5"/>
    <mergeCell ref="F2:G2"/>
    <mergeCell ref="H2:I2"/>
    <mergeCell ref="B1:C1"/>
    <mergeCell ref="D1:E1"/>
    <mergeCell ref="F1:G1"/>
    <mergeCell ref="H1:I1"/>
  </mergeCells>
  <dataValidations count="2">
    <dataValidation type="list" allowBlank="1" sqref="M8 M18">
      <formula1>"Pass,Fail,Out of Scope"</formula1>
    </dataValidation>
    <dataValidation type="list" allowBlank="1" sqref="D8">
      <formula1>"High,Medium,Low,Bloker"</formula1>
    </dataValidation>
  </dataValidations>
  <hyperlinks>
    <hyperlink ref="J9" r:id="rId1"/>
    <hyperlink ref="J11" r:id="rId2"/>
    <hyperlink ref="J13" r:id="rId3"/>
    <hyperlink ref="J14" r:id="rId4"/>
    <hyperlink ref="J15" r:id="rId5"/>
    <hyperlink ref="J16" r:id="rId6"/>
    <hyperlink ref="J17" r:id="rId7"/>
    <hyperlink ref="J19" r:id="rId8"/>
    <hyperlink ref="J21" r:id="rId9"/>
    <hyperlink ref="J22" r:id="rId10"/>
    <hyperlink ref="J23" r:id="rId11"/>
    <hyperlink ref="J24" r:id="rId12"/>
    <hyperlink ref="J25" r:id="rId13"/>
    <hyperlink ref="J26" r:id="rId14"/>
    <hyperlink ref="J30" r:id="rId15"/>
    <hyperlink ref="J31" r:id="rId16"/>
    <hyperlink ref="J32" r:id="rId17"/>
    <hyperlink ref="J35" r:id="rId18"/>
    <hyperlink ref="J38" r:id="rId19"/>
    <hyperlink ref="J39" r:id="rId20"/>
    <hyperlink ref="J40" r:id="rId21"/>
    <hyperlink ref="J41" r:id="rId22"/>
    <hyperlink ref="J43" r:id="rId23"/>
    <hyperlink ref="J44" r:id="rId24"/>
    <hyperlink ref="J45" r:id="rId25"/>
    <hyperlink ref="J46" r:id="rId26"/>
    <hyperlink ref="J47" r:id="rId27"/>
    <hyperlink ref="J48" r:id="rId28"/>
    <hyperlink ref="J50" r:id="rId29"/>
    <hyperlink ref="J52" r:id="rId30"/>
    <hyperlink ref="J65" r:id="rId31"/>
    <hyperlink ref="J67" r:id="rId32"/>
    <hyperlink ref="J69" r:id="rId33"/>
    <hyperlink ref="J70" r:id="rId34"/>
  </hyperlinks>
  <pageMargins left="0.7" right="0.7" top="0.75" bottom="0.75" header="0.3" footer="0.3"/>
  <pageSetup orientation="portrait" r:id="rId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2"/>
  <sheetViews>
    <sheetView workbookViewId="0"/>
  </sheetViews>
  <sheetFormatPr defaultColWidth="12.6640625" defaultRowHeight="15.75" customHeight="1"/>
  <sheetData>
    <row r="1" spans="1:26" ht="30">
      <c r="A1" s="7" t="s">
        <v>266</v>
      </c>
      <c r="B1" s="7">
        <v>2</v>
      </c>
      <c r="C1" s="8" t="s">
        <v>267</v>
      </c>
      <c r="D1" s="7" t="s">
        <v>268</v>
      </c>
      <c r="E1" s="9" t="s">
        <v>269</v>
      </c>
      <c r="F1" s="7" t="s">
        <v>37</v>
      </c>
      <c r="G1" s="7" t="s">
        <v>270</v>
      </c>
      <c r="H1" s="7" t="s">
        <v>271</v>
      </c>
      <c r="I1" s="7" t="s">
        <v>0</v>
      </c>
      <c r="J1" s="10" t="s">
        <v>272</v>
      </c>
      <c r="K1" s="11" t="s">
        <v>273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>
      <c r="A2" s="12" t="s">
        <v>274</v>
      </c>
      <c r="B2" s="13">
        <v>45411</v>
      </c>
      <c r="C2" s="14" t="s">
        <v>275</v>
      </c>
      <c r="D2" s="5"/>
      <c r="E2" s="15" t="s">
        <v>276</v>
      </c>
      <c r="F2" s="5"/>
      <c r="G2" s="5"/>
      <c r="H2" s="5"/>
      <c r="I2" s="5"/>
      <c r="J2" s="5"/>
      <c r="K2" s="16" t="s">
        <v>277</v>
      </c>
      <c r="L2" s="17">
        <v>45412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>
      <c r="A3" s="5"/>
      <c r="B3" s="18"/>
      <c r="C3" s="19"/>
      <c r="D3" s="5"/>
      <c r="E3" s="5"/>
      <c r="F3" s="5"/>
      <c r="G3" s="5"/>
      <c r="H3" s="5"/>
      <c r="I3" s="5"/>
      <c r="J3" s="5"/>
      <c r="K3" s="20" t="s">
        <v>278</v>
      </c>
      <c r="L3" s="21">
        <f>COUNTIF(G:G,"issue")</f>
        <v>1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>
      <c r="A4" s="12" t="s">
        <v>274</v>
      </c>
      <c r="B4" s="13">
        <v>45622</v>
      </c>
      <c r="C4" s="19"/>
      <c r="D4" s="22" t="s">
        <v>279</v>
      </c>
      <c r="E4" s="5"/>
      <c r="F4" s="12" t="s">
        <v>280</v>
      </c>
      <c r="G4" s="12" t="s">
        <v>281</v>
      </c>
      <c r="H4" s="12" t="s">
        <v>282</v>
      </c>
      <c r="I4" s="23" t="s">
        <v>283</v>
      </c>
      <c r="J4" s="24" t="s">
        <v>284</v>
      </c>
      <c r="K4" s="20" t="s">
        <v>285</v>
      </c>
      <c r="L4" s="21">
        <f>COUNTIF(G:G,"bug")</f>
        <v>0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>
      <c r="A5" s="5"/>
      <c r="B5" s="18"/>
      <c r="C5" s="19"/>
      <c r="D5" s="5"/>
      <c r="E5" s="5"/>
      <c r="F5" s="5"/>
      <c r="G5" s="5"/>
      <c r="H5" s="5"/>
      <c r="I5" s="5"/>
      <c r="J5" s="5"/>
      <c r="K5" s="25" t="s">
        <v>286</v>
      </c>
      <c r="L5" s="2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>
      <c r="A6" s="5"/>
      <c r="B6" s="18"/>
      <c r="C6" s="5"/>
      <c r="D6" s="5"/>
      <c r="E6" s="5"/>
      <c r="F6" s="5"/>
      <c r="G6" s="5"/>
      <c r="H6" s="5"/>
      <c r="I6" s="5"/>
      <c r="J6" s="5"/>
      <c r="K6" s="27" t="s">
        <v>287</v>
      </c>
      <c r="L6" s="28">
        <f>COUNTIF(F:F,"Done")</f>
        <v>0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>
      <c r="A7" s="5"/>
      <c r="B7" s="18"/>
      <c r="C7" s="5"/>
      <c r="D7" s="5"/>
      <c r="E7" s="5"/>
      <c r="F7" s="5"/>
      <c r="G7" s="5"/>
      <c r="H7" s="5"/>
      <c r="I7" s="5"/>
      <c r="J7" s="5"/>
      <c r="K7" s="29" t="s">
        <v>280</v>
      </c>
      <c r="L7" s="30">
        <f>COUNTIF(F:F,"Pending")</f>
        <v>1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>
      <c r="A8" s="5"/>
      <c r="B8" s="18"/>
      <c r="C8" s="5"/>
      <c r="D8" s="5"/>
      <c r="E8" s="5"/>
      <c r="F8" s="5"/>
      <c r="G8" s="5"/>
      <c r="H8" s="5"/>
      <c r="I8" s="5"/>
      <c r="J8" s="5"/>
      <c r="K8" s="31" t="s">
        <v>288</v>
      </c>
      <c r="L8" s="32">
        <f>COUNTIF(F:F,"in progress")</f>
        <v>0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>
      <c r="A9" s="5"/>
      <c r="B9" s="18"/>
      <c r="C9" s="5"/>
      <c r="D9" s="5"/>
      <c r="E9" s="5"/>
      <c r="F9" s="5"/>
      <c r="G9" s="5"/>
      <c r="H9" s="5"/>
      <c r="I9" s="5"/>
      <c r="J9" s="5"/>
      <c r="K9" s="33" t="s">
        <v>289</v>
      </c>
      <c r="L9" s="21">
        <f>COUNTIF(F:F,"reject")</f>
        <v>0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3.2">
      <c r="A10" s="5"/>
      <c r="B10" s="18"/>
      <c r="C10" s="5"/>
      <c r="D10" s="5"/>
      <c r="E10" s="5"/>
      <c r="F10" s="5"/>
      <c r="G10" s="5"/>
      <c r="H10" s="5"/>
      <c r="I10" s="5"/>
      <c r="J10" s="5"/>
      <c r="K10" s="19"/>
      <c r="L10" s="34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3.8">
      <c r="A11" s="5"/>
      <c r="B11" s="5"/>
      <c r="C11" s="5"/>
      <c r="D11" s="35" t="s">
        <v>283</v>
      </c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3.8">
      <c r="A12" s="5"/>
      <c r="B12" s="5"/>
      <c r="C12" s="5"/>
      <c r="D12" s="35" t="s">
        <v>283</v>
      </c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</sheetData>
  <dataValidations count="10">
    <dataValidation type="list" allowBlank="1" showErrorMessage="1" sqref="A2:A10">
      <formula1>"bug_01,bug_02,bug_03,bug_04,bug_05,bug_06,bug_07,bug_08,bug_09,bug_10,bug_11,bug_12,bug_13,bug_14,bug_15,bug_16,bug_17,bug_18,bug_19,bug_20,bug_21,bug_22,bug_23,bug_24,bug_25,bug_26,bug_27,bug_28,bug_29,bug_30,bug_31,bug_32,bug_33,bug_34,bug_35,bug_36,bug"&amp;"_37,bug_38,bug_39,bug_40,bug_41,bug_42,bug_43,bug_44,bug_45,bug_46,bug_47,bug_48,bug_49,bug_50,bug_51,bug_52,bug_53,bug_54,bug_55,bug_56,bug_57,bug_58,bug_59,bug_60,bug_61,bug_62,bug_64,bug_65,bug_66,bug_67,bug_68,bug_69,bug_70,bug_71,bug_72,bug_73,bug_74"&amp;",bug_75,bug_76,bug_77,bug_78,bug_79,bug_80,bug_81,bug_82,bug_83,bug_84,bug_85,bug_86,bug_87,bug_88,bug_89,bug_90,bug_91,bug_92,bug_93,bug_94,bug_95,bug_96,bug_97,bug_98,bug_99,bug_100,bug_101,bug_102,bug_103,bug_104,bug_105,bug_106,bug_107,bug_108,bug_109"&amp;",bug_110,bug_111,bug_112,bug_113,bug_114,bug_115,bug_116,bug_117,bug_118,bug_119,bug_120,bug_121,bug_122,bug_123,bug_124,bug_125,bug_126,bug_127,bug_128,bug_129,bug_130,bug_131,bug_132,bug_133,bug_134,bug_135,bug_136,bug_137,bug_138,bug_139,bug_140,bug_14"&amp;"1,bug_142,bug_143,bug_144,bug_145,bug_146,bug_147,bug_149,bug_150,bug_151,bug_148,bug_152,bug_153,bug_154,bug_155,bug_156,bug_157,bug_158,bug_159,bug_160,bug_161,bug_162,bug_163,bug_164,bug_165,bug_166,bug_167,bug_168,bug_169,bug_170,bug_171,bug_172,bug_1"&amp;"73,bug_174,bug_175,bug_176,bug_177,bug_178,bug_179,bug_180,bug_181,bug_182,bug_183,bug_184,bug_185,bug_186,bug_187,bug_188,bug_189,bug_190,bug_191,bug_192,bug_193,bug_194,bug_195,bug_196,bug_197,bug_198,bug_199,bug_200,bug_201,bug_202,bug_203,bug_204,bug_"&amp;"205,bug_206,bug_207,bug_208,bug_209,bug_210,bug_211,bug_212,bug_213,bug_214,bug_215,bug_216,bug_217,bug_218,bug_219,bug_220,bug_221,bug_222,bug_223,bug_224,bug_225,bug_226,bug_227"</formula1>
    </dataValidation>
    <dataValidation type="list" allowBlank="1" showErrorMessage="1" sqref="F2:F12">
      <formula1>"Done,In Progress,Pending,Reject"</formula1>
    </dataValidation>
    <dataValidation type="list" allowBlank="1" showErrorMessage="1" sqref="I3:I6">
      <formula1>"Managerium,Apon,Madina"</formula1>
    </dataValidation>
    <dataValidation type="list" allowBlank="1" showErrorMessage="1" sqref="H4">
      <formula1>"Etu,Samanta,Farhana,Rakibul,Rafid,Tanmoy"</formula1>
    </dataValidation>
    <dataValidation type="list" allowBlank="1" showErrorMessage="1" sqref="G2:G12">
      <formula1>"BUG,Meeting/Discussion,Issue,BA Requirment,QA Requirement"</formula1>
    </dataValidation>
    <dataValidation type="list" allowBlank="1" showErrorMessage="1" sqref="D2:D12">
      <formula1>"valen tech,Managerium,Valentech,Union BD,Xclusive Can,Prince Bazar,Prince bazar,Ipos,POS ,prince bazar,ipos,Apon,Agora"</formula1>
    </dataValidation>
    <dataValidation type="list" allowBlank="1" showErrorMessage="1" sqref="H2:H3 H5:H12">
      <formula1>"Etu,Samanta,Farhana,Rakibul,Rafid,Tanmoy"</formula1>
    </dataValidation>
    <dataValidation type="list" allowBlank="1" showErrorMessage="1" sqref="I2 I7:I12">
      <formula1>"Managerium,Apon,Madina,Agora,POS"</formula1>
    </dataValidation>
    <dataValidation type="list" allowBlank="1" showErrorMessage="1" sqref="J2:J12">
      <formula1>"Akash,Polash,Debasree,Shafat,Amit,saymun,Samiur,Faruk,Sajib,Nazmus Shakib,Shakil,Sakib,Selim"</formula1>
    </dataValidation>
    <dataValidation type="custom" allowBlank="1" showDropDown="1" showErrorMessage="1" sqref="B2:B10">
      <formula1>OR(NOT(ISERROR(DATEVALUE(B2))), AND(ISNUMBER(B2), LEFT(CELL("format", B2))="D"))</formula1>
    </dataValidation>
  </dataValidations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Bug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2024-12-04T10:05:39Z</dcterms:modified>
</cp:coreProperties>
</file>