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Managerium\"/>
    </mc:Choice>
  </mc:AlternateContent>
  <bookViews>
    <workbookView xWindow="0" yWindow="0" windowWidth="23040" windowHeight="10632"/>
  </bookViews>
  <sheets>
    <sheet name="Test Cases" sheetId="1" r:id="rId1"/>
    <sheet name="Bug Report" sheetId="2" r:id="rId2"/>
  </sheets>
  <calcPr calcId="152511"/>
</workbook>
</file>

<file path=xl/calcChain.xml><?xml version="1.0" encoding="utf-8"?>
<calcChain xmlns="http://schemas.openxmlformats.org/spreadsheetml/2006/main">
  <c r="L9" i="2" l="1"/>
  <c r="L8" i="2"/>
  <c r="L7" i="2"/>
  <c r="L6" i="2"/>
  <c r="L4" i="2"/>
  <c r="L3" i="2"/>
  <c r="K4" i="1"/>
  <c r="K3" i="1"/>
  <c r="K2" i="1"/>
  <c r="K5" i="1" l="1"/>
</calcChain>
</file>

<file path=xl/sharedStrings.xml><?xml version="1.0" encoding="utf-8"?>
<sst xmlns="http://schemas.openxmlformats.org/spreadsheetml/2006/main" count="1528" uniqueCount="776">
  <si>
    <t>Product Name</t>
  </si>
  <si>
    <t>Managerium , iPOS (SQA) , devprincrbazar, https://devpanel.ibos.io/</t>
  </si>
  <si>
    <t xml:space="preserve">TC Start Date </t>
  </si>
  <si>
    <t>TEST CASE SUMMARY</t>
  </si>
  <si>
    <t>Out of Scope</t>
  </si>
  <si>
    <t>Module Name</t>
  </si>
  <si>
    <t>All</t>
  </si>
  <si>
    <t xml:space="preserve">TC End Date </t>
  </si>
  <si>
    <t>PASS</t>
  </si>
  <si>
    <t>1. Web - After login many times it faces Page Error/This site can't be reach</t>
  </si>
  <si>
    <t>Browser Tested</t>
  </si>
  <si>
    <t>FAIL</t>
  </si>
  <si>
    <t>2. Mobile App - After login location Access popup appear every moment when change tabs</t>
  </si>
  <si>
    <t>Browser</t>
  </si>
  <si>
    <t>microsoft edge, google chrome, firefox</t>
  </si>
  <si>
    <t>Performance Tested</t>
  </si>
  <si>
    <t>Out of scope</t>
  </si>
  <si>
    <t>3.Web - When operating from one feature/process to another feature/process the Web page goes blank and is not visible even after reloading.</t>
  </si>
  <si>
    <t xml:space="preserve">Test Case Developed &amp; Executed By </t>
  </si>
  <si>
    <t>Tanmoy Datta</t>
  </si>
  <si>
    <t>Developer Name</t>
  </si>
  <si>
    <t>Akash, Polash, Debasree, Bulbul, safat,saymun,shakib</t>
  </si>
  <si>
    <t>Total</t>
  </si>
  <si>
    <t>4.Dev Web- too slow sometimes</t>
  </si>
  <si>
    <t>5. Multiple API calls when network is in slow 3G</t>
  </si>
  <si>
    <t>Date</t>
  </si>
  <si>
    <t>Module/Feature Name</t>
  </si>
  <si>
    <t>Sub feature</t>
  </si>
  <si>
    <t>Priority</t>
  </si>
  <si>
    <t xml:space="preserve">Test Case ID </t>
  </si>
  <si>
    <t>Test Cases</t>
  </si>
  <si>
    <t xml:space="preserve">Test Type </t>
  </si>
  <si>
    <t xml:space="preserve">Test Steps </t>
  </si>
  <si>
    <t>Test Data</t>
  </si>
  <si>
    <t>Screenshot</t>
  </si>
  <si>
    <t>Expected Result</t>
  </si>
  <si>
    <t>Actual Result</t>
  </si>
  <si>
    <t>Status</t>
  </si>
  <si>
    <t>Sprint</t>
  </si>
  <si>
    <t>Task NO.</t>
  </si>
  <si>
    <t>LC margin Details rearrange</t>
  </si>
  <si>
    <t>Pass</t>
  </si>
  <si>
    <t>LC Management</t>
  </si>
  <si>
    <t>Create LC Margin</t>
  </si>
  <si>
    <t>High</t>
  </si>
  <si>
    <t>TC_001</t>
  </si>
  <si>
    <t>Try to LC Create</t>
  </si>
  <si>
    <t>Account-&gt;LC Management-&gt;LC Create-&gt;fill up the form-&gt; save</t>
  </si>
  <si>
    <t>https://prnt.sc/xTOlYcWhE7z6</t>
  </si>
  <si>
    <t>LC Create should be created.</t>
  </si>
  <si>
    <t>As Expected.</t>
  </si>
  <si>
    <t>TC_002</t>
  </si>
  <si>
    <t>Account-&gt;LC Management-&gt;LC Details</t>
  </si>
  <si>
    <t>N/A</t>
  </si>
  <si>
    <t>LC Details list should be showing</t>
  </si>
  <si>
    <t>TC_003</t>
  </si>
  <si>
    <t>Try to LC Margin Create</t>
  </si>
  <si>
    <t>Account-&gt;LC Management-&gt;LC Margin-&gt;LC Margin Create-&gt;fill up the form-&gt; save</t>
  </si>
  <si>
    <t>Date: 11/18/2024
Office: MGM Head Office
LC NO:999901
Bank: AB BANK LTD
Bank Acc. No: 1234([AB BANK LTD])</t>
  </si>
  <si>
    <t>https://prnt.sc/t8KyN4sMAgK7</t>
  </si>
  <si>
    <t>LC Margin Create should be created.</t>
  </si>
  <si>
    <t>LC Margin</t>
  </si>
  <si>
    <t>TC_004</t>
  </si>
  <si>
    <t>LC Margin details page in showing LC Margin list</t>
  </si>
  <si>
    <t>UI Testing</t>
  </si>
  <si>
    <t>Account-&gt;LC Management-&gt;LC Margin</t>
  </si>
  <si>
    <t>LC Margin list should be showing</t>
  </si>
  <si>
    <t>TC_005</t>
  </si>
  <si>
    <t>Try to LC Margin Add deposit type</t>
  </si>
  <si>
    <t>Account-&gt;LC Management-&gt;LC Margin-&gt;Action(Add Margin)-&gt;fill up the form-&gt;save</t>
  </si>
  <si>
    <t>Date: 11/18/2024
Office: MGM Head Office
Type: Deposit
Accounts Head:Cash in hand
Amount:4</t>
  </si>
  <si>
    <t>https://prnt.sc/Hfz8bY_5IB_v</t>
  </si>
  <si>
    <t>LC Margin deposit type should be add LC Margin.</t>
  </si>
  <si>
    <t>TC_006</t>
  </si>
  <si>
    <t>Try to LC Margin Add Adjustment type</t>
  </si>
  <si>
    <t>Date: 11/18/2024
Office: MGM Head Office
Type: Adjustment 
Accounts Head:Cash in hand
Amount:7</t>
  </si>
  <si>
    <t>https://prnt.sc/Zlbc-FRdBO7_</t>
  </si>
  <si>
    <t>LC Margin Adjustment type should be add LC Margin.</t>
  </si>
  <si>
    <t>Accounting Journal</t>
  </si>
  <si>
    <t>TC_007</t>
  </si>
  <si>
    <t xml:space="preserve">
Checking LC margin amount Deposit against Transaction Number</t>
  </si>
  <si>
    <t>Account-&gt;Accounting Journal&gt;Trans Number</t>
  </si>
  <si>
    <t>Trans Number: JV-M241100297</t>
  </si>
  <si>
    <t>https://prnt.sc/8CTPMKtcpFDG</t>
  </si>
  <si>
    <t>TC_008</t>
  </si>
  <si>
    <t xml:space="preserve">
Checking LC margin amount Adjustment against Transaction Number</t>
  </si>
  <si>
    <t>Trans Number: JV-M241100298</t>
  </si>
  <si>
    <t>https://prnt.sc/BmDE_xPqnxrB</t>
  </si>
  <si>
    <t>TC_009</t>
  </si>
  <si>
    <t>Checking specific LC margin Details showing in page</t>
  </si>
  <si>
    <t>Account-&gt;LC Management-&gt;LC Margin-&gt;Action(view)</t>
  </si>
  <si>
    <t>Margin Code: LCM-M241100016
LC No: 999901
Bank Name: AB Bank
Bank Acc. No: 1234</t>
  </si>
  <si>
    <t>https://prnt.sc/vIzDwFFO4u2_</t>
  </si>
  <si>
    <t>LC Margin Details 
should be showing.</t>
  </si>
  <si>
    <t>Production</t>
  </si>
  <si>
    <t>TC_010</t>
  </si>
  <si>
    <t>Bill of Material</t>
  </si>
  <si>
    <t>Try to Bill of Material Create</t>
  </si>
  <si>
    <t>Production-&gt;Bill of Material-&gt;create Bill of Material-&gt;Multiple Output-&gt;save</t>
  </si>
  <si>
    <t>https://prnt.sc/tylgGbD9to0y</t>
  </si>
  <si>
    <t>Bill of Material Create should be successfully.</t>
  </si>
  <si>
    <t>TC_011</t>
  </si>
  <si>
    <t>Bill of Material list showing Bill of Material page</t>
  </si>
  <si>
    <t>Production-&gt;Bill of Material</t>
  </si>
  <si>
    <t>Bill of Material create list should be showing</t>
  </si>
  <si>
    <t>TC_012</t>
  </si>
  <si>
    <t>Checking specific Bill Of Material Details in page</t>
  </si>
  <si>
    <t>Production-&gt;Bill of Material-&gt;Action view</t>
  </si>
  <si>
    <t>BOM Nam:Test Demand One</t>
  </si>
  <si>
    <t>https://prnt.sc/CdSjTxfBba3z</t>
  </si>
  <si>
    <t>specific Bill Of Material Details should be showing</t>
  </si>
  <si>
    <t>TC_013</t>
  </si>
  <si>
    <t>Checking specific Bill Of Material Edit</t>
  </si>
  <si>
    <t>Production-&gt;Bill of Material-&gt;Action view-&gt;Edit-&gt;fill up the form-&gt;save</t>
  </si>
  <si>
    <t>Department:Software Engineer
Section:Product</t>
  </si>
  <si>
    <t>https://prnt.sc/53bfEa-nfrZf</t>
  </si>
  <si>
    <t>Bill Of Material should be Edited successfully</t>
  </si>
  <si>
    <t>TC_014</t>
  </si>
  <si>
    <t>Checking specific Bill Of Material Production Item Name edit</t>
  </si>
  <si>
    <t>Item Name: ITM-00276 - Zigjag Biscuit (Packet)</t>
  </si>
  <si>
    <t>https://prnt.sc/JcBvpQO1uG5R</t>
  </si>
  <si>
    <t>Bill Of Material Production Item Name should be Edited successfully</t>
  </si>
  <si>
    <t>TC_015</t>
  </si>
  <si>
    <t>https://prnt.sc/Pis-r2USPuTN</t>
  </si>
  <si>
    <t>Edited Bill Of Material should be Showing</t>
  </si>
  <si>
    <t>TC_016</t>
  </si>
  <si>
    <t>Checking Bill Of Material specific Department and Section wise</t>
  </si>
  <si>
    <t>Production-&gt;Bill of Material-&gt;Select Department-&gt;Select Section</t>
  </si>
  <si>
    <t>https://prnt.sc/dtJ2NR84fbD7</t>
  </si>
  <si>
    <t>specific Department and Section wise Bill Of Material should be Showing</t>
  </si>
  <si>
    <t>Sales Order</t>
  </si>
  <si>
    <t>TC_017</t>
  </si>
  <si>
    <t>Try to Create Sales Order</t>
  </si>
  <si>
    <t>Sales-&gt;sales order-&gt;Create Sales Order-&gt;fill up the form-&gt;save</t>
  </si>
  <si>
    <t>Create Date:11/20/2024
Office: MGM Head Office
Select Customer:PRT-M0272 - ABCD (017155555885)
Ship To:ABCD [ Dhaka ]
Contact To:ABCD
Sales Force:Asif Hasan
Type:Sales
Exp. Delivery Date:11/20/2024
Project/Outlet/Ref. :ABCD
Remarks: Tested by sales order
Item Type:Finished/Trading Goods
Price Type: Dealer Price
Item: ITM-00276 - Zigjag Biscuit (Packet)
Quantity (Packet)-2</t>
  </si>
  <si>
    <t>https://prnt.sc/1nfoh6KG-vnW</t>
  </si>
  <si>
    <t>Create Sales Order Create should be successfully.</t>
  </si>
  <si>
    <t>TC_018</t>
  </si>
  <si>
    <t>Sales-&gt;sales order</t>
  </si>
  <si>
    <t>" "</t>
  </si>
  <si>
    <t>TC_019</t>
  </si>
  <si>
    <t>Rearrenge and add transation and account name column in Loan details</t>
  </si>
  <si>
    <t>TC_020</t>
  </si>
  <si>
    <t>Account</t>
  </si>
  <si>
    <t>Finance and Banking</t>
  </si>
  <si>
    <t>TC_021</t>
  </si>
  <si>
    <t>Try to Loans Create</t>
  </si>
  <si>
    <t>Account-&gt;Finance and Banking-&gt;Loans-&gt;Create Loans-&gt;fill up the form-&gt; save</t>
  </si>
  <si>
    <t>Date:11/20/2024
Office:MGM Head Office
Type:Long Terms
Organization Name:AAA
Account No :100000000999
e:11/01/2024
To Date:11/30/2024
General Ledger:Long Terms Loan</t>
  </si>
  <si>
    <t>https://prnt.sc/MWA6tEe-oQ_1</t>
  </si>
  <si>
    <t>Loans request should be created.</t>
  </si>
  <si>
    <t>TC_022</t>
  </si>
  <si>
    <t>Account-&gt;Finance and Banking-&gt;Loans</t>
  </si>
  <si>
    <t>https://prnt.sc/DXMFGVtUDH9U</t>
  </si>
  <si>
    <t>Loans create list should be showing</t>
  </si>
  <si>
    <t>TC_023</t>
  </si>
  <si>
    <t>Checking specific Loans Account Details in page</t>
  </si>
  <si>
    <t>Account-&gt;Finance and Banking-&gt;Loans&gt;Action view</t>
  </si>
  <si>
    <t>Account No100000000999</t>
  </si>
  <si>
    <t>https://prnt.sc/VwuAmbagn7Gn</t>
  </si>
  <si>
    <t>specific Loans Account should be showing</t>
  </si>
  <si>
    <t>TC_024</t>
  </si>
  <si>
    <t>Account-&gt;Finance and Banking-&gt;Loans&gt;Action Add Adjustment -&gt;fill up form-&gt;save</t>
  </si>
  <si>
    <t>Date:11/20/2024
Office:MGM Head Office
Type:Loan
Accounts Head:FDBL: 00999
Amount:5
Remarks:test 1</t>
  </si>
  <si>
    <t>TC_025</t>
  </si>
  <si>
    <t>TC_026</t>
  </si>
  <si>
    <t>Account-&gt;Accounting Journal-&gt;pending voucher</t>
  </si>
  <si>
    <t>https://prnt.sc/tHWiwznK_w2p</t>
  </si>
  <si>
    <t>Accounting Journal page should be pending voucher</t>
  </si>
  <si>
    <t>TC_027</t>
  </si>
  <si>
    <t>Approval</t>
  </si>
  <si>
    <t>Account Approval</t>
  </si>
  <si>
    <t>TC_028</t>
  </si>
  <si>
    <t>Account-&gt;Account Approval-&gt;Journal Approval-&gt;Long Terms Loan-&gt;Action-&gt;Approve</t>
  </si>
  <si>
    <t>Journal Approval</t>
  </si>
  <si>
    <t>TC_029</t>
  </si>
  <si>
    <t>Account-&gt;Account Approval-&gt;Journal Approval-&gt;Long Terms Refund &gt;Action-&gt;Approve</t>
  </si>
  <si>
    <t>https://prnt.sc/PUYh_iX8085f</t>
  </si>
  <si>
    <t>TC_030</t>
  </si>
  <si>
    <t>checking Account Journal Details Trans Number Long Terms Loan and Long Terms Refund</t>
  </si>
  <si>
    <t>Account-&gt;Accounting Journal</t>
  </si>
  <si>
    <t>https://prnt.sc/LGKbgML-C8Xz</t>
  </si>
  <si>
    <t>Account Journal Details Trans Number Long Terms Loan and Long Terms Refund should be showing</t>
  </si>
  <si>
    <t>TC_031</t>
  </si>
  <si>
    <t>checking loan page in General Ledger Report narration showing</t>
  </si>
  <si>
    <t>Account-&gt;Finance and Banking-&gt;Loans&gt;GL Long Terms Loan</t>
  </si>
  <si>
    <t>Account No: 100000000999</t>
  </si>
  <si>
    <t>https://prnt.sc/h2VZmJX3mKJp</t>
  </si>
  <si>
    <t>General Ledger Report narration should be showing</t>
  </si>
  <si>
    <t>TC_032</t>
  </si>
  <si>
    <t>Checking specific Account Loans Details in page</t>
  </si>
  <si>
    <t>Account-&gt;Finance and Banking-&gt;Loans&gt;Actions-View</t>
  </si>
  <si>
    <t>https://prnt.sc/z_VIc07uJtxI</t>
  </si>
  <si>
    <t>specific Account Loans Details in page narration should be showing</t>
  </si>
  <si>
    <t>Subcategory DDL in inventory report is empty</t>
  </si>
  <si>
    <t>Inventory</t>
  </si>
  <si>
    <t>TC_033</t>
  </si>
  <si>
    <t>Try to Inventory Report Item Category type dropdown manu work or not</t>
  </si>
  <si>
    <t>Inventory-&gt;Inventory Report-&gt;View By-&gt;Select Item Category</t>
  </si>
  <si>
    <t>https://prnt.sc/y4aMJIc9Sa2Y</t>
  </si>
  <si>
    <t>Item Category type dropdown manu should be show list</t>
  </si>
  <si>
    <t>TC_034</t>
  </si>
  <si>
    <t>Try to Inventory Report Item Category filtering in Sub Category</t>
  </si>
  <si>
    <t>Inventory-&gt;Inventory Report-&gt;View By-&gt;Select Item Category-&gt;Sub category-&gt;Minor category-&gt;View</t>
  </si>
  <si>
    <t>View By: Inventory Report
Office:All
Warehouse (Location):All
Item Type:ALL
Item Category: TestBySam
Sub Category:TestBySam
Minor Category: TestBySam</t>
  </si>
  <si>
    <t>https://prnt.sc/GtXpcOZKISdx</t>
  </si>
  <si>
    <t>Item Category after filtering should be showing in Sub Category</t>
  </si>
  <si>
    <t>Item profile</t>
  </si>
  <si>
    <t>TC_035</t>
  </si>
  <si>
    <t>Try to showing Item Category in Table View point</t>
  </si>
  <si>
    <t>Configuration-&gt;Item profile-&gt;Category-&gt;Table View-&gt;TBySam</t>
  </si>
  <si>
    <t>Item: Category
Tree View: TBySam
Sub Category:TestBySam
Minor Category:Testbysam</t>
  </si>
  <si>
    <t>https://prnt.sc/nleeCBRgk8ee</t>
  </si>
  <si>
    <t>Item Category in Table View should be showing</t>
  </si>
  <si>
    <t>TC_036</t>
  </si>
  <si>
    <t>Try to showing Item Category in Tree View point</t>
  </si>
  <si>
    <t>Configuration-&gt;Item profile-&gt;Category-&gt;Tree View-&gt;TBySam</t>
  </si>
  <si>
    <t>https://prnt.sc/gcPbzLDoHfDW</t>
  </si>
  <si>
    <t>Item Category in Tree View should be showing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</si>
  <si>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</si>
  <si>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</si>
  <si>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</si>
  <si>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</si>
  <si>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</si>
  <si>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</si>
  <si>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</si>
  <si>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</si>
  <si>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</si>
  <si>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</si>
  <si>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</si>
  <si>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</si>
  <si>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</si>
  <si>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</si>
  <si>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</si>
  <si>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</si>
  <si>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</si>
  <si>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</si>
  <si>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</si>
  <si>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</si>
  <si>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SL</t>
  </si>
  <si>
    <t>Task No</t>
  </si>
  <si>
    <t>Client Name</t>
  </si>
  <si>
    <t>Issue/bug Details</t>
  </si>
  <si>
    <t>Type</t>
  </si>
  <si>
    <t>Tester name</t>
  </si>
  <si>
    <t xml:space="preserve"> Developer name</t>
  </si>
  <si>
    <t>Remarks</t>
  </si>
  <si>
    <t>bug_01</t>
  </si>
  <si>
    <t>MGM-4192</t>
  </si>
  <si>
    <t xml:space="preserve">fund transfer office filter if change pagination then need to do filter again </t>
  </si>
  <si>
    <t>MGM BUG Reprot Summary from</t>
  </si>
  <si>
    <t>Toal issue found</t>
  </si>
  <si>
    <t>Apon</t>
  </si>
  <si>
    <t>Pending</t>
  </si>
  <si>
    <t>Issue</t>
  </si>
  <si>
    <t>Tanmoy</t>
  </si>
  <si>
    <t>Managerium</t>
  </si>
  <si>
    <t>Akash</t>
  </si>
  <si>
    <t>Toal bug found</t>
  </si>
  <si>
    <t xml:space="preserve">                        Issue/Bug breakdown</t>
  </si>
  <si>
    <t>Solved</t>
  </si>
  <si>
    <t>In Progress</t>
  </si>
  <si>
    <t>Reject</t>
  </si>
  <si>
    <t>Configuration</t>
  </si>
  <si>
    <t>Functional Testing</t>
  </si>
  <si>
    <t>Try to create Serial item profile</t>
  </si>
  <si>
    <t>Configuration-&gt;Item profile-&gt;Add item-&gt;Serial-&gt;fillup create item-&gt;Save</t>
  </si>
  <si>
    <t>Master Item code: SL 212
Master Item name: Book (SET)
UOM: SET
Customer:abc (01558102053)</t>
  </si>
  <si>
    <t>IT should be seccessfully created</t>
  </si>
  <si>
    <t>check to showing item profile in serial Item Name</t>
  </si>
  <si>
    <t>Configuration-&gt;Item profile</t>
  </si>
  <si>
    <t>https://prnt.sc/r5Z1-AU6M7TY</t>
  </si>
  <si>
    <t>IT should be showing item profile list</t>
  </si>
  <si>
    <t>Purchase</t>
  </si>
  <si>
    <t>Purchase Receive</t>
  </si>
  <si>
    <t>Try to request Purchase Receive Serial item profile</t>
  </si>
  <si>
    <t>Purchase-&gt;Purchase Receive-&gt;Add Direct Receive-&gt;Create Direct Receive fillup form-&gt;Save</t>
  </si>
  <si>
    <t>Create Date:12/02/2024
Office:MGM Head Office
Warehouse:MGM Warehouse bd
Item Type:Inventory Item
Select Supplier:1234 (2131211)
Item:
SL 212 - Book (SET)
Quantity:5
Rate (WST):4</t>
  </si>
  <si>
    <t>It should be Purchase Receive Serial item profile created</t>
  </si>
  <si>
    <t>check to showing Purchase Receive Serial item profile</t>
  </si>
  <si>
    <t>Purchase-&gt;Purchase Receive-&gt;Receive PO-&gt;Action view</t>
  </si>
  <si>
    <t>https://prnt.sc/5FayKvwh9ZGR</t>
  </si>
  <si>
    <t>IT should be showing Purchase Receive Serial item profile list</t>
  </si>
  <si>
    <t>Purchase Return</t>
  </si>
  <si>
    <t>Try to Purchase partial Return Supplier serial item profile</t>
  </si>
  <si>
    <t>Purchase-&gt;Purchase Return-Return-&gt;partial-&gt;Return Quantity-&gt;Select Item Name-&gt;save</t>
  </si>
  <si>
    <t>Return Quantity:2
Select Item Name:slb5, slb5</t>
  </si>
  <si>
    <t>should be Purchase partial Return successfully created</t>
  </si>
  <si>
    <t>Checking Purchase Return in retuen list page</t>
  </si>
  <si>
    <t>Purchase-&gt;Purchase Return-Return list</t>
  </si>
  <si>
    <t>Purchase Return should be showing in retuen list page</t>
  </si>
  <si>
    <t>Purchase Return Approval</t>
  </si>
  <si>
    <t>Try to Purchase Return Approval</t>
  </si>
  <si>
    <t>Approval-&gt;Purchase Approval-&gt;Purchase Return Approval-&gt;select-Approve-&gt;yes</t>
  </si>
  <si>
    <t>Purchase Return should be approve</t>
  </si>
  <si>
    <t>Sales</t>
  </si>
  <si>
    <t>Sales Delivery</t>
  </si>
  <si>
    <t>Try to Create sales Direct Delivery</t>
  </si>
  <si>
    <t xml:space="preserve">Sales-&gt;Sales Delivery-&gt;Create Direct Delivery fillup form-&gt;save
</t>
  </si>
  <si>
    <t>Create Date:12/02/2024 
Office:MGM Head Office 
Warehouse:MGM Warehouse bd 
Customer:abc (01558102053) 
Ship To:abf edited [ mohammadpur ] 
Contact To:Rafsana SEcond Contact 
Sales Force:Etu Mahmuda Era(01928374) 
Item:SL 212 - Book (SET) 
Quantity:3 
Unit Price:5</t>
  </si>
  <si>
    <t>Direct Delivery should be successfully Created</t>
  </si>
  <si>
    <t>Try to confrim in Sales Delivery list</t>
  </si>
  <si>
    <t>Sales-&gt;Sales Delivery-&gt;Delivery list-&gt;action --view-&gt;confrim-&gt;yes</t>
  </si>
  <si>
    <t xml:space="preserve">Remark: test
</t>
  </si>
  <si>
    <t>it will should be confrim in Sales Delivery</t>
  </si>
  <si>
    <t>Sales Return</t>
  </si>
  <si>
    <t>Try to Sales Partial Return</t>
  </si>
  <si>
    <t>Sales-&gt;Sales Return-&gt;Return-Partial-&gt;select iteem-&gt;save</t>
  </si>
  <si>
    <t>it should be Sales Partial return</t>
  </si>
  <si>
    <t>Sales Return Approval</t>
  </si>
  <si>
    <t>Try to Sales Return approvvel</t>
  </si>
  <si>
    <t>Approval-&gt;Sales Return Approval-&gt;select-Approve-&gt;yes</t>
  </si>
  <si>
    <t>sales retuen should be approve</t>
  </si>
  <si>
    <t>Transfer</t>
  </si>
  <si>
    <t>Try to create Direct Transfer Out serial Item</t>
  </si>
  <si>
    <t>Inventory-&gt;Transfer-&gt;Direct Transfer fillup form-&gt;save</t>
  </si>
  <si>
    <t>From Office:MGM Head Office 
From Warehouse:MGM Warehouse bd 
To Office:Rangpur Office 
Remarks:Test 
Item Name:SL 212 - Book (SET) 
Select item: SLB3, SLB4</t>
  </si>
  <si>
    <t>Direct Transfer Out serial Item should be created</t>
  </si>
  <si>
    <t>Transfer Return Approval</t>
  </si>
  <si>
    <t>Try to Transfer Return List Approval</t>
  </si>
  <si>
    <t>Approval-&gt;Transfer Return List Approval-&gt;select Return-&gt;Action-&gt;select Item Name-&gt;Approvev</t>
  </si>
  <si>
    <t>Return Code:ITR-M241200001 
Item Code:SL 212 
Item Name:Book 
Return Qty:2</t>
  </si>
  <si>
    <t>should be Transfer Return List Approve</t>
  </si>
  <si>
    <t>Transfer In</t>
  </si>
  <si>
    <t>Try to Transfer In serial Item</t>
  </si>
  <si>
    <t>Inventory&gt;Transfer-Transfer In Transit-&gt;Action-&gt;Transfer In fillupform -&gt;selectitem name-&gt;save</t>
  </si>
  <si>
    <t>From Office:MGM Head Office 
From Warehouse:MGM Warehouse bd 
To Office:Rangpur Office 
To Warehouse:Rangpur Warehouse One 
Narration:test 
Receive Qty:3 
Item Name:Book 
Select Book: SLB2,SLB3,SLB4</t>
  </si>
  <si>
    <t>it should be Transfer In serial Item</t>
  </si>
  <si>
    <t>Dispose</t>
  </si>
  <si>
    <t>Try o disposal out in serial Item</t>
  </si>
  <si>
    <t>Inventory-&gt;Stock Adjustment-&gt;create-&gt;Dispose fillup form -&gt;select item name-&gt;save</t>
  </si>
  <si>
    <t>Created Date:12/02/2024 
Office:MGM Head Office 
Warehouse:MGM Warehouse bd 
Remarks:for test 
Item:SL 212 - Book (SET) 
Item Name Book: SLB7,SLB8 
Current Stock:3 
Dispose Of Qty:2</t>
  </si>
  <si>
    <t>it should be Dispose In serial Item</t>
  </si>
  <si>
    <t>stock adustment approval</t>
  </si>
  <si>
    <t>Try to stock adustment approval</t>
  </si>
  <si>
    <t>Approval-&gt;Inventory Approval-&gt;stock adustment approval-&gt; Action-&gt; Approve -&gt;yes</t>
  </si>
  <si>
    <t>It should be stock adustment approve</t>
  </si>
  <si>
    <t>Inventory Report</t>
  </si>
  <si>
    <t xml:space="preserve">
Try to serial item profile Inventory Report Item Details</t>
  </si>
  <si>
    <t>Inventory-&gt;Inventory Report-&gt;search-&gt;Closing Qty-&gt;Item Details</t>
  </si>
  <si>
    <t xml:space="preserve">Search: SL 212 
View By:Inventory Report 
Item:Book 
Closing Qty:4 
</t>
  </si>
  <si>
    <t>https://prnt.sc/NX9_zNSlQhY0</t>
  </si>
  <si>
    <t>Should be serial item profile Inventory Report Item Details</t>
  </si>
  <si>
    <t>Accounting</t>
  </si>
  <si>
    <t xml:space="preserve">Checking serial item profile Account Journal Details
</t>
  </si>
  <si>
    <t>Accounting-&gt;Accounting Journal</t>
  </si>
  <si>
    <t>Should be showing in account journal details</t>
  </si>
  <si>
    <t>Try to create Batch item profile</t>
  </si>
  <si>
    <t>Configuration-&gt;Item profile-&gt;Add item-&gt;Batch-&gt;fillup create item-&gt;Save</t>
  </si>
  <si>
    <t xml:space="preserve">Master Item code:BT 212
Master Item name:bookshelf
UOM: SET
Customer:abc (01558102053)
</t>
  </si>
  <si>
    <t>https://prnt.sc/o2Cm9HgF0Pz0</t>
  </si>
  <si>
    <t>check to showing item profile in batch Item Name</t>
  </si>
  <si>
    <t>IT should be showing Batch item profile list</t>
  </si>
  <si>
    <t>TC_057</t>
  </si>
  <si>
    <t>Try to request Purchase Receive Batch item profile</t>
  </si>
  <si>
    <t>Create Date:12/02/2024 
Office:MGM Head Office 
Warehouse:MGM Warehouse bd 
Item Type:Inventory Item 
Select Supplier:1234 (2131211) 
Item:BT 212 - bookshelf(SET) 
Quantity:15 
Rate (WST):5 
Name:bookshelf - SET 
Create Batch/Lot No: Batch bookshelf One 
Quantity:10 
Create Batch/Lot No: Batch bookshelf Two 
Quantity:5</t>
  </si>
  <si>
    <t>https://prnt.sc/GtONixSIz2ly</t>
  </si>
  <si>
    <t>It should be Purchase Receive Batch item profile created</t>
  </si>
  <si>
    <t>TC_058</t>
  </si>
  <si>
    <t>check to showing Purchase Receive Batch item profile</t>
  </si>
  <si>
    <t>https://prnt.sc/iNerL8S602C6</t>
  </si>
  <si>
    <t>IT should be showing Purchase Receive Batch item profile list</t>
  </si>
  <si>
    <t>TC_059</t>
  </si>
  <si>
    <t>Try to Purchase partial Return Supplier batch item profile</t>
  </si>
  <si>
    <t>TC_060</t>
  </si>
  <si>
    <t>TC_061</t>
  </si>
  <si>
    <t>Approval-&gt;Purchase Approval-&gt;Purchase Return Approval-&gt;select-Approve-&gt;yesApproval-&gt;Purchase Approval-&gt;Purchase Return Approval-&gt;select-Approve-&gt;yes</t>
  </si>
  <si>
    <t>TC_062</t>
  </si>
  <si>
    <t>Sales-&gt;Sales Delivery-&gt;Create Direct Delivery fillup form-&gt;save</t>
  </si>
  <si>
    <t>TC_063</t>
  </si>
  <si>
    <t>Remark: test</t>
  </si>
  <si>
    <t>TC_064</t>
  </si>
  <si>
    <t>Return Date:12/02/2024
Office:MGM Head Office
Warehouse:GM Warehouse bd
Return Reason:for test
Return QTY:2
select serital one</t>
  </si>
  <si>
    <t xml:space="preserve">Create Sales Quotation
</t>
  </si>
  <si>
    <t>TC_065</t>
  </si>
  <si>
    <t>Try to Create Sales Quotation Sales Requisition Quotation Type with VAT</t>
  </si>
  <si>
    <t>Sales-&gt;Sales Quotation-&gt;Create Sales Quotation fillup form-&gt;VAT add-&gt;save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</si>
  <si>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Value Added Tax (%):15
</t>
  </si>
  <si>
    <t xml:space="preserve">it should be successfully Create Sales Quotation
</t>
  </si>
  <si>
    <t>TC_066</t>
  </si>
  <si>
    <t>Try to Create Sales Quotation Sales Requisition Quotation Type without VAT</t>
  </si>
  <si>
    <t>Sales-&gt;Sales Quotation-&gt;Create Sales Quotation fillup form-&gt;save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</si>
  <si>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</t>
  </si>
  <si>
    <t xml:space="preserve">it should be not Create Sales Quotation
</t>
  </si>
  <si>
    <t>TC_067</t>
  </si>
  <si>
    <t xml:space="preserve">Create Date:12/04/2024 
Office:MGM Head Office 
Customer:abc (01558102053) 
Quotation Type:Sales Requisition 
Billing Address:481/2/A , West Shewrapara , Mirpur 
Billing Contact Person:Rafsana Kabir 
Valid Till Date:2-12-2024 
Item:A8 - Yale Video Door Phone (PCS) 
Qty:1 
Unit Price:100 
Value Added Tax (%):10 
</t>
  </si>
  <si>
    <t>TC_068</t>
  </si>
  <si>
    <t>Checking Item Type drop down option showing same Item Type list in item profile page</t>
  </si>
  <si>
    <t>Configuration-&gt;Item profile-&gt;Item Type-&gt;view</t>
  </si>
  <si>
    <t>Item Type:Raw Material</t>
  </si>
  <si>
    <t>Should be Item Type drop down option showing same Item Type list in item profile page</t>
  </si>
  <si>
    <t>TC_069</t>
  </si>
  <si>
    <t>Checking SL No Filter in Item profile when switching page</t>
  </si>
  <si>
    <t>Configuration-&gt;Item profile-&gt;Item Type-&gt;view-&gt;Filter button</t>
  </si>
  <si>
    <t>Item Type:Raw Material 
Range:100 
Filter: 101-200</t>
  </si>
  <si>
    <t>Should be SL No showing Filter in Item profile when switching page</t>
  </si>
  <si>
    <r>
      <t>MGM-7443</t>
    </r>
    <r>
      <rPr>
        <u/>
        <sz val="10"/>
        <color theme="10"/>
        <rFont val="Arial"/>
        <family val="2"/>
        <scheme val="minor"/>
      </rPr>
      <t xml:space="preserve"> Configuration</t>
    </r>
  </si>
  <si>
    <t>TC_070</t>
  </si>
  <si>
    <t xml:space="preserve">Verify the functionality to create a new item wth weght.
</t>
  </si>
  <si>
    <t xml:space="preserve">
Configuration-&gt;Item-&gt;Add Item-&gt;fillup the form-&gt;Save</t>
  </si>
  <si>
    <t>Master Item Code: C121 
Master Item Name: Coffee 
Printed Item Name: Coffee 
Item Type: Finished/Trading Goods 
UOM: PCS 
Net Weight UOM: PCS 
Net Weight Unit: 1000</t>
  </si>
  <si>
    <t>The new item is visible in the item listing page with all fields displayed correctly.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</si>
  <si>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Order 
</t>
    </r>
  </si>
  <si>
    <t>TC_071</t>
  </si>
  <si>
    <t xml:space="preserve">Verify new item visibility on Item Profile page
</t>
  </si>
  <si>
    <t xml:space="preserve">
Configuration-&gt;Item Profile</t>
  </si>
  <si>
    <t>The new item is displayed in the item list on the Item Profile page.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</si>
  <si>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Order</t>
    </r>
  </si>
  <si>
    <t>foreign Purchase</t>
  </si>
  <si>
    <t>TC_072</t>
  </si>
  <si>
    <t>Verify Creation of Item Profile Within a Foreign Purchase Order</t>
  </si>
  <si>
    <t>Purchase-&gt; Purchase Order-&gt;foreign PO-&gt;Create foreign Purchase-&gt;fillup form-&gt;save</t>
  </si>
  <si>
    <t>Create Date: 12/09/2024
Office: Select MGM Head Office
Inventory Type: Inventory Item
Supplier: PRT-M0054 - A rat (78899985)
Urgency: Medium
Expected Receive Date: 12/09/2024
Item: t 342 - cap(PCS)
Quantity: 7.000000
Rate (BDT): 10</t>
  </si>
  <si>
    <t>The Purchase Order is successfully created and saved in the system.</t>
  </si>
  <si>
    <t>TC_073</t>
  </si>
  <si>
    <t>Verify New Foreign Purchase Order (PO) Appears in Purchase Order Page</t>
  </si>
  <si>
    <t>Purchase-&gt; Purchase Order-&gt;foreign PO</t>
  </si>
  <si>
    <t xml:space="preserve">The newly created foreign Purchase Order appears in the Purchase Order list.
</t>
  </si>
  <si>
    <r>
      <t>MGM-7443</t>
    </r>
    <r>
      <rPr>
        <u/>
        <sz val="10"/>
        <color theme="10"/>
        <rFont val="Arial"/>
        <family val="2"/>
        <scheme val="minor"/>
      </rPr>
      <t xml:space="preserve"> Approval</t>
    </r>
  </si>
  <si>
    <t>Purchase Approval</t>
  </si>
  <si>
    <t>TC_074</t>
  </si>
  <si>
    <t>Verify the approval process for a foreign Purchase Order.</t>
  </si>
  <si>
    <t>Approval-&gt;Purchase Order Approval-&gt;foreign PO Approval-&gt;select-&gt;Approve</t>
  </si>
  <si>
    <t>The approved PO appears in the Purchase Order list under the "Approved" status.</t>
  </si>
  <si>
    <t>foreign PO</t>
  </si>
  <si>
    <t>TC_075</t>
  </si>
  <si>
    <t>Verify the creation of shipment for a foreign Purchase Order.</t>
  </si>
  <si>
    <t>The shipment status is updated to Created or equivalent.</t>
  </si>
  <si>
    <t xml:space="preserve">Shipment Approval 
</t>
  </si>
  <si>
    <t>TC_076</t>
  </si>
  <si>
    <t>Verify the approval process for a shipment in a foreign Purchase Order.</t>
  </si>
  <si>
    <t>Approval-&gt;Purchase Order Approval-&gt;Shipment Approval 
-&gt;select-&gt;Approve</t>
  </si>
  <si>
    <t>The Purchase Order status is updated to reflect the shipment approval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</si>
  <si>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</t>
    </r>
  </si>
  <si>
    <t xml:space="preserve">Purchase Receive
</t>
  </si>
  <si>
    <t>TC_077</t>
  </si>
  <si>
    <t>Verify the Purchase Receive process for a foreign Purchase Order.</t>
  </si>
  <si>
    <t>Purchase-Purchase Receive-Actions-fillup form-Receive</t>
  </si>
  <si>
    <t>Rcv. QTY: 2</t>
  </si>
  <si>
    <t>he system updates the Purchase Order status to Received.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</si>
  <si>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Report</t>
    </r>
  </si>
  <si>
    <t>Foreign Purchase</t>
  </si>
  <si>
    <t>TC_078</t>
  </si>
  <si>
    <t>Verify the Checkbox Field for Net Weight in the Foreign Purchase Details Report</t>
  </si>
  <si>
    <t>Purchase-Purchase Report-foreign Purchase-Net Weight-view</t>
  </si>
  <si>
    <t>https://prnt.sc/M9NpFi1jpd9q</t>
  </si>
  <si>
    <t>The system should display any relevant Net Weight data for products, such as weights in kilograms or pounds, for the appropriate Foreign Purchase Orders.</t>
  </si>
  <si>
    <t>TC_079</t>
  </si>
  <si>
    <t>Verify Removal of Net Weight Column When Checkbox is Unchecked in Foreign Purchase Details Report</t>
  </si>
  <si>
    <t>Purchase-Purchase Report-foreign Purchase-view</t>
  </si>
  <si>
    <t>https://prnt.sc/rdquIeklg4xI</t>
  </si>
  <si>
    <t>The report should be generated without any errors or performance issues when the checkbox is unchecked</t>
  </si>
  <si>
    <t xml:space="preserve">
Office Name: MGM Head Office LC NO: 999901 LC Opening Date: 18-11-2024 PI NO:999901 PI Date:18-11-2024 Purchase Order NO:PO-M240400042</t>
  </si>
  <si>
    <t>LC details</t>
  </si>
  <si>
    <t>Try to showing LC details list in LC details page</t>
  </si>
  <si>
    <t>Account Journal Details showing should be LC margin amount Deeposit against</t>
  </si>
  <si>
    <t>Account Journal Details showing should be LC margin amount Adjustment against</t>
  </si>
  <si>
    <t>BOM Name: Test demand One 
Department: QA
Section:QA Section 2 Production Item Information-Item Type:Finished/Trading Goods 
FG/SFG Item: ITM-00276 - Zigjag Biscuit (Packet)
Lot Size: 1
Cost Percentage: 100 Material Item Information- Item Type: Raw Material
Material Item: Jipper
Quantity : 7 PCS
Material Item: Collar Bone
Quantity : 3 PCS
Material Item: Interlining Charcoal
Quantity : 2 YDS</t>
  </si>
  <si>
    <t>Checking After edit specific Bill Of Material</t>
  </si>
  <si>
    <t>Loans list showing Finance and Bankingin Loans page</t>
  </si>
  <si>
    <t>Long Terms loan Add Adjustment loan in account</t>
  </si>
  <si>
    <t>Long Terms loan Add Adjustment Refund in account</t>
  </si>
  <si>
    <t>Date:11/20/2024 
Office:MGM Head Office 
Type:Refund 
Accounts Head:EBL: 454545 
Amount:5 
Remarks:test 2</t>
  </si>
  <si>
    <t>checking Long Terms loan Account Number Add Adjustment Journal Approval pending voucher</t>
  </si>
  <si>
    <t>Long Terms loan Add Adjustment Journal Approval</t>
  </si>
  <si>
    <t>Long Terms Loan Add Adjustment Journal Approval should be approve</t>
  </si>
  <si>
    <t>Long Terms Refund Add Adjustment Journal Approval</t>
  </si>
  <si>
    <t>Long Terms Refund Add Adjustment Journal Approval should be approve</t>
  </si>
  <si>
    <t>View By: Inventory Report 
Office:All 
Warehouse (Location):All 
Item Type:ALL 
Item Cateory:HEALTH FOOD</t>
  </si>
  <si>
    <t xml:space="preserve">Inventory Report 
</t>
  </si>
  <si>
    <t>Batch/Lot No.: Batch bookshelf One 
Warehouse:MGM Warehouse bd 
Transaction Type:Transaction Type 
Quantity:2</t>
  </si>
  <si>
    <t>Create Date- 12/03/2024
Office- MGM Head Office
Warehouse- MGM Warehouse bd
Customer- abc (01558102053)
Ship To- abf edited [ mohammadpur ]
Contact To- Rafsana SEcond Contact
Sales Force- Etu Mahmuda Era(01928374)
Item- BT 212 - bookshelf (SET)
Quantity- 1
Unit Price- 5
Serial/Batch- Batch bookshelf One
Quantity- 1</t>
  </si>
  <si>
    <t>Try to Sales Quotation edit item and with VAT</t>
  </si>
  <si>
    <t xml:space="preserve">it should be edited successfully Sales Quotation
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</si>
  <si>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</t>
    </r>
  </si>
  <si>
    <t xml:space="preserve">Create Purchase Requisition
</t>
  </si>
  <si>
    <t>TC_080</t>
  </si>
  <si>
    <t>Try to Create Purchase Requisition for an Inventory Service Item</t>
  </si>
  <si>
    <t>Purchase -Purchase Requisition- Create Purchase Requisition-fillup the form-save</t>
  </si>
  <si>
    <t>Employee Tonmoy Datta (01716948) 
Office MGM Head Office 
Warehouse MGM Warehouse bd 
Inventory Type Service Item
Expected Date 12/10/2024 
Item 55 - LP Gas (PCS) 
Current Stock 8 
Request Quantity 1 
Rate 10</t>
  </si>
  <si>
    <t>https://prnt.sc/GTnus9jRUAAV</t>
  </si>
  <si>
    <t>The Purchase Requisition should be successfully created .</t>
  </si>
  <si>
    <t xml:space="preserve">Purchase Requisition
</t>
  </si>
  <si>
    <t>TC_081</t>
  </si>
  <si>
    <t>Verify Visibility of New Purchase Requisition in the Requisition List</t>
  </si>
  <si>
    <t>Purchase -Purchase Requisition</t>
  </si>
  <si>
    <t>https://prnt.sc/hJ_nNWSJZu69</t>
  </si>
  <si>
    <t>The requisition list page displays the newly created purchase requisition.</t>
  </si>
  <si>
    <r>
      <t>MGM-7523</t>
    </r>
    <r>
      <rPr>
        <u/>
        <sz val="10"/>
        <color theme="10"/>
        <rFont val="Arial"/>
        <family val="2"/>
        <scheme val="minor"/>
      </rPr>
      <t xml:space="preserve"> Approval</t>
    </r>
  </si>
  <si>
    <t>Purchase Requisition Approval</t>
  </si>
  <si>
    <t>TC_082</t>
  </si>
  <si>
    <t>Verify Purchase Requisition Approval Process Using PR Code</t>
  </si>
  <si>
    <t>Approval-Purchase Approval-Purchase Requisition Approval-select-Approve-yes</t>
  </si>
  <si>
    <t>It should be successfully Approve Purchase Requisition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</si>
  <si>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Order</t>
    </r>
  </si>
  <si>
    <t>Create Purchase Order</t>
  </si>
  <si>
    <t>TC_083</t>
  </si>
  <si>
    <t>Try to Create Purchase Order with Purchase Requisition.</t>
  </si>
  <si>
    <t>Purchase -Purchase Order- Local PO-Create Purchase Order-select Create From Requisition
-select Purchase Requisition-fillup the form-save</t>
  </si>
  <si>
    <t>select Create From Requisition
Create Date 12/10/2024 
Office MGM Head Office 
Purchase Requisition PR-M241200032 
Inventory Type Service Item 
Supplier PRT-M0082 - ACI (456) 
Urgency Medium
Expected Receive Date 12/10/2024</t>
  </si>
  <si>
    <t>https://prnt.sc/g6F0x3esAduf</t>
  </si>
  <si>
    <t>The Purchase Order should be successfully created .</t>
  </si>
  <si>
    <t>Purchase Order Approval</t>
  </si>
  <si>
    <t>TC_084</t>
  </si>
  <si>
    <t>Verify Purchase Order Approval Process Using PO Code</t>
  </si>
  <si>
    <t>Approval-Purchase Approval-Purchase Order Approval-select-Approve-yes</t>
  </si>
  <si>
    <t>https://prnt.sc/EB429KSf_sPk</t>
  </si>
  <si>
    <t>It should be successfully Approve Purchase Order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</si>
  <si>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Receive</t>
    </r>
  </si>
  <si>
    <t>Approve PO</t>
  </si>
  <si>
    <t>TC_085</t>
  </si>
  <si>
    <t>Verify Mandatory Expense Selection with PO Number in Receive Order Process</t>
  </si>
  <si>
    <t>Purchase -Purchase Receive- Approve PO-select PO Number Actions-Expense field-save</t>
  </si>
  <si>
    <t>Expense Expense of Card 
Rcv. QTY 1</t>
  </si>
  <si>
    <t>https://prnt.sc/woR3Svrxuf-u</t>
  </si>
  <si>
    <t>It should be Receive Expense Selection Mandatory with PO Number.</t>
  </si>
  <si>
    <t>Receive PO</t>
  </si>
  <si>
    <t>TC_086</t>
  </si>
  <si>
    <t>Verify Purchase Received Details showing with PO Number.</t>
  </si>
  <si>
    <t>Purchase -Purchase Receive- Receive PO-select PO Number Actions-Purchase Received Details</t>
  </si>
  <si>
    <t>https://prnt.sc/SXWRGWuad_U2</t>
  </si>
  <si>
    <t>It should be successfully displays purchase received details when searched using a valid PO number.</t>
  </si>
  <si>
    <r>
      <t>MGM-7563</t>
    </r>
    <r>
      <rPr>
        <u/>
        <sz val="10"/>
        <color theme="10"/>
        <rFont val="Arial"/>
        <family val="2"/>
        <scheme val="minor"/>
      </rPr>
      <t xml:space="preserve"> Sales Order</t>
    </r>
  </si>
  <si>
    <t>Create Sales Order</t>
  </si>
  <si>
    <t>TC_087</t>
  </si>
  <si>
    <t>Sale-Sales Order-Create Sales Order-fillup form-save</t>
  </si>
  <si>
    <t>Create Date: Enter 12/11/2024. 
Office: MGM Head Office. 
Customer: ABDUL MONEM LIMITED (32 125761939) from the dropdown. 
Ship To: the address Monem Business District 111, Bir Uttam C.R. Dutta Road, Level – 13. 
Contact To: Enter Akbar 63. 
Sales Force: Asaduzzaman. 
Type: Sales. 
Exp. Delivery Date: Enter 12/11/2024 
Item- Customer 
rwetrytytyrtwre - xiamio --0071324456 (PCS) 
Quantity (PCS) - 3 
Rate- 8</t>
  </si>
  <si>
    <r>
      <t>MGM-7563</t>
    </r>
    <r>
      <rPr>
        <u/>
        <sz val="10"/>
        <color theme="10"/>
        <rFont val="Arial"/>
        <family val="2"/>
        <scheme val="minor"/>
      </rPr>
      <t xml:space="preserve"> Approval</t>
    </r>
  </si>
  <si>
    <t>Sales Approval</t>
  </si>
  <si>
    <t>TC_088</t>
  </si>
  <si>
    <t>Verify Sales Order Approval Process</t>
  </si>
  <si>
    <t>Approval-Sales Approval-Sales Order Approval-select-Approve-yes</t>
  </si>
  <si>
    <t>It should be successfully Approve Sales Order</t>
  </si>
  <si>
    <r>
      <t>MGM-7563</t>
    </r>
    <r>
      <rPr>
        <u/>
        <sz val="10"/>
        <color theme="10"/>
        <rFont val="Arial"/>
        <family val="2"/>
        <scheme val="minor"/>
      </rPr>
      <t xml:space="preserve"> Purchase Receive</t>
    </r>
  </si>
  <si>
    <t>Direct Receive / Direct Purchase</t>
  </si>
  <si>
    <t>TC_089</t>
  </si>
  <si>
    <t>Try to Direct Receive / Direct Purchase tagging with SO</t>
  </si>
  <si>
    <t>Purchase -Purchase Receive-Direct Receive / Direct Purchase -select Create From Sales Order-fillup form-save</t>
  </si>
  <si>
    <t>Select Create From Sales Order 
Sales Order- SO-M241200174 
Customer-ABDUL MONEM LIMITED 
Office- MGM Head Office 
Warehouse-MGM Warehouse bd 
Item Type- Inventory Item 
Select Supplier - 1234 (2131211) 
Receive Qty- 8 
Rate (WST)- 9</t>
  </si>
  <si>
    <t>It should be successfully Direct Receive / Direct Purchase</t>
  </si>
  <si>
    <t>TC_090</t>
  </si>
  <si>
    <t>Verify Purchase Received Details showing with PO Number/GRN</t>
  </si>
  <si>
    <t>It should be successfully displays purchase received details when searched using a valid PO number./ GRN</t>
  </si>
  <si>
    <r>
      <t>MGM-7563</t>
    </r>
    <r>
      <rPr>
        <u/>
        <sz val="10"/>
        <color theme="10"/>
        <rFont val="Arial"/>
        <family val="2"/>
        <scheme val="minor"/>
      </rPr>
      <t xml:space="preserve"> Sales </t>
    </r>
  </si>
  <si>
    <t>Sales Report</t>
  </si>
  <si>
    <t>TC_091</t>
  </si>
  <si>
    <t>Verify Sales Report Details like:(Sales Qty,Sales Order Amount,Purchase Qty,COGS/Purchase Amount) showing with SO.</t>
  </si>
  <si>
    <t>Sale-Sales Report-View By View By Order Wise Profit/Margin-fillup form-view</t>
  </si>
  <si>
    <t>It should be showing Sales Report Details like:(Sales Qty,Sales Order Amount,Purchase Qty,COGS/Purchase Amount)</t>
  </si>
  <si>
    <r>
      <t>MGM-7527</t>
    </r>
    <r>
      <rPr>
        <u/>
        <sz val="10"/>
        <color theme="10"/>
        <rFont val="Arial"/>
        <family val="2"/>
        <scheme val="minor"/>
      </rPr>
      <t xml:space="preserve"> Purchase Order</t>
    </r>
  </si>
  <si>
    <t>TC_092</t>
  </si>
  <si>
    <t>Try to Create Purchase Order</t>
  </si>
  <si>
    <t>Purchase -Purchase Order- Local PO-Create Purchase 
-fillup the form-save</t>
  </si>
  <si>
    <t>Create Date 12/10/2024 
Office MGM Head Office 
Inventory Type Service Item 
Supplier PRT-M0082 - ACI (456) 
Urgency Medium
Expected Receive Date 12/10/2024</t>
  </si>
  <si>
    <r>
      <t>MGM-7527</t>
    </r>
    <r>
      <rPr>
        <u/>
        <sz val="10"/>
        <color theme="10"/>
        <rFont val="Arial"/>
        <family val="2"/>
        <scheme val="minor"/>
      </rPr>
      <t xml:space="preserve"> Approval</t>
    </r>
  </si>
  <si>
    <t>TC_093</t>
  </si>
  <si>
    <t>Try to Purchase Order Approval</t>
  </si>
  <si>
    <r>
      <t>MGM-7527</t>
    </r>
    <r>
      <rPr>
        <u/>
        <sz val="10"/>
        <color theme="10"/>
        <rFont val="Arial"/>
        <family val="2"/>
        <scheme val="minor"/>
      </rPr>
      <t xml:space="preserve"> Purchase Receive</t>
    </r>
  </si>
  <si>
    <t>TC_094</t>
  </si>
  <si>
    <t>TC_095</t>
  </si>
  <si>
    <t>Purchase Bill Approval</t>
  </si>
  <si>
    <t>TC_096</t>
  </si>
  <si>
    <t>Try to pending bill Approval with PO</t>
  </si>
  <si>
    <t>Approval-Purchase Approval-Purchase Bill Approval-select-Approve-yes</t>
  </si>
  <si>
    <t>It should be successfully Approval with PO</t>
  </si>
  <si>
    <r>
      <t>MGM-7527</t>
    </r>
    <r>
      <rPr>
        <u/>
        <sz val="10"/>
        <color theme="10"/>
        <rFont val="Arial"/>
        <family val="2"/>
        <scheme val="minor"/>
      </rPr>
      <t xml:space="preserve"> Purchase Payment</t>
    </r>
  </si>
  <si>
    <t>Due list</t>
  </si>
  <si>
    <t>TC_097</t>
  </si>
  <si>
    <t>Try to Bill Payment customer wise include attachtment file</t>
  </si>
  <si>
    <t>Purchase Payment-Due List-action-Bill Payment-include attachtment-fillup form-save</t>
  </si>
  <si>
    <t xml:space="preserve">Office--MGM Head Office
Select -Cash
attachtment file: pic.jpg
</t>
  </si>
  <si>
    <t>It should be successfully include attachtment file in customer wise</t>
  </si>
  <si>
    <t>Pending Bill</t>
  </si>
  <si>
    <t>TC_098</t>
  </si>
  <si>
    <t>Try to Pending Supplier Bill details wise include attachtment file</t>
  </si>
  <si>
    <t>Purchase Payment-Pending Bill--action--include attachtment-fillup form-save</t>
  </si>
  <si>
    <t xml:space="preserve">Office--MGM Head Office
Select -Cash
attachtment file: pic1.jpg 
</t>
  </si>
  <si>
    <t>It should be successfully include attachtment file in Supplier wise</t>
  </si>
  <si>
    <t>Paid GRN/Bill</t>
  </si>
  <si>
    <t>TC_099</t>
  </si>
  <si>
    <t>Verify include attachtment file view in paid GRN / bill</t>
  </si>
  <si>
    <t>Purchase Payment-Paid GRN/ Bill-action-view-save</t>
  </si>
  <si>
    <t>It should be successfully showing include attachtment file.</t>
  </si>
  <si>
    <r>
      <t>MGM-7527</t>
    </r>
    <r>
      <rPr>
        <u/>
        <sz val="10"/>
        <color theme="10"/>
        <rFont val="Arial"/>
        <scheme val="minor"/>
      </rPr>
      <t xml:space="preserve"> Purchase Payment</t>
    </r>
  </si>
  <si>
    <t>MGM-7609</t>
  </si>
  <si>
    <t>Production Details Report</t>
  </si>
  <si>
    <t>TC_100</t>
  </si>
  <si>
    <r>
      <t>MGM-7609</t>
    </r>
    <r>
      <rPr>
        <u/>
        <sz val="10"/>
        <color theme="10"/>
        <rFont val="Arial"/>
        <family val="2"/>
        <scheme val="minor"/>
      </rPr>
      <t xml:space="preserve"> Production </t>
    </r>
  </si>
  <si>
    <t>Create BOM</t>
  </si>
  <si>
    <t>TC_101</t>
  </si>
  <si>
    <t>Try to create multiple Bom &amp; single Bom</t>
  </si>
  <si>
    <t>production-Bill Of Material-Create Bill Of Material-fillup the form-save</t>
  </si>
  <si>
    <t>It should be created successfully multiple Bom &amp; single Bom</t>
  </si>
  <si>
    <t>Production Order</t>
  </si>
  <si>
    <t>TC_102</t>
  </si>
  <si>
    <t>Try to create Production Order</t>
  </si>
  <si>
    <t>production-Production Order-Create Production Order-fillup the form-save</t>
  </si>
  <si>
    <t>It should be created successfully Production Order</t>
  </si>
  <si>
    <r>
      <t>MGM-7609</t>
    </r>
    <r>
      <rPr>
        <u/>
        <sz val="10"/>
        <color theme="10"/>
        <rFont val="Arial"/>
        <family val="2"/>
        <scheme val="minor"/>
      </rPr>
      <t xml:space="preserve"> Approval </t>
    </r>
  </si>
  <si>
    <t>Approval Production Order</t>
  </si>
  <si>
    <t>TC_103</t>
  </si>
  <si>
    <t>Try to Approval Production Order</t>
  </si>
  <si>
    <t>Approval-Production Order Approval-Order Approval-select-Approve-yes</t>
  </si>
  <si>
    <t>It should be successfully Approve Production Order</t>
  </si>
  <si>
    <t xml:space="preserve">Approval Item Requisition
</t>
  </si>
  <si>
    <t>TC_104</t>
  </si>
  <si>
    <t>Try to Item Requisition
Approval with Production Order</t>
  </si>
  <si>
    <r>
      <t xml:space="preserve">MGM-7651
</t>
    </r>
    <r>
      <rPr>
        <u/>
        <sz val="10"/>
        <color theme="10"/>
        <rFont val="Arial"/>
        <family val="2"/>
        <scheme val="minor"/>
      </rPr>
      <t>configuration</t>
    </r>
  </si>
  <si>
    <t>Item create</t>
  </si>
  <si>
    <t>TC_105</t>
  </si>
  <si>
    <t>Try to Create Item profile with Plastics Division</t>
  </si>
  <si>
    <t>configuration-add Item-AutoBarCode-select Division-select Category-fillup form-save</t>
  </si>
  <si>
    <t>Master Item name-mouse onee
Department - Plastics 
Category- test one
Sub Category-test two
Minor Category-test three 
Tag Customer-PRT-M0211 - akasaash (0179453555)</t>
  </si>
  <si>
    <t>It should be successfully Create Item profile with Division</t>
  </si>
  <si>
    <t>TC_106</t>
  </si>
  <si>
    <t>Try to Create Item profile with metral Division</t>
  </si>
  <si>
    <t>Master Item name-cablee
Department - metral
Category-metral one
Sub Category-metral two
Minor Category-metral three 
Tag Customer-PRT-M0211 - akasaash (0179453555)</t>
  </si>
  <si>
    <r>
      <t xml:space="preserve">MGM-7651
</t>
    </r>
    <r>
      <rPr>
        <u/>
        <sz val="10"/>
        <color theme="10"/>
        <rFont val="Arial"/>
        <family val="2"/>
        <scheme val="minor"/>
      </rPr>
      <t xml:space="preserve">Sales Delivery 
</t>
    </r>
  </si>
  <si>
    <t xml:space="preserve">Create Direct Delivery
</t>
  </si>
  <si>
    <t>TC_107</t>
  </si>
  <si>
    <t>Try to Create Direct Delivery with Plastics Division Item</t>
  </si>
  <si>
    <t>Sales -Sales Delivery-Create Direct Delivery-select depetment Item- fillup form-save</t>
  </si>
  <si>
    <t>Office-MGM Head Office 
Warehouse-MGM Warehouse bd 
Customer -555555 - Akash Dhaka (01705280423) 
Item -mouse onee 
Quantity -4 
Unit Price-10</t>
  </si>
  <si>
    <t>It should be successfully Create Direct Delivery</t>
  </si>
  <si>
    <t>Direct Delivery</t>
  </si>
  <si>
    <t>TC_108</t>
  </si>
  <si>
    <t>Try to Direct Delivery confirm</t>
  </si>
  <si>
    <t>Sales -Sales Delivery-Delivery list-action -confirm</t>
  </si>
  <si>
    <t>Sales -Sales Collection -due list-view-Actions-Cash Type-select Invoice-Collection amount-save</t>
  </si>
  <si>
    <t>It should be successfully Direct Delivery confirm</t>
  </si>
  <si>
    <r>
      <t xml:space="preserve">MGM-7651
</t>
    </r>
    <r>
      <rPr>
        <u/>
        <sz val="10"/>
        <color theme="10"/>
        <rFont val="Arial"/>
        <family val="2"/>
        <scheme val="minor"/>
      </rPr>
      <t xml:space="preserve">Sales Collection
</t>
    </r>
  </si>
  <si>
    <t>TC_109</t>
  </si>
  <si>
    <t>Try to Sales Collection in due list</t>
  </si>
  <si>
    <t>Office-MGM Head Office
Cash Type -Cash in hand
Invoice-SD-M241200140
Collection-50</t>
  </si>
  <si>
    <t>It should be successfully due list in Sales Collection</t>
  </si>
  <si>
    <t>Bill Create</t>
  </si>
  <si>
    <t>TC_110</t>
  </si>
  <si>
    <t>Try to Sales Collection in Bill Create</t>
  </si>
  <si>
    <t>Sales -Sales Collection -Bill Create-fillup form-select Invoice -Create Bill</t>
  </si>
  <si>
    <t>Office -MGM Head Office 
Customer -AAA (32556789899) 
Invoice No- SD-M241200022</t>
  </si>
  <si>
    <t>Collection by Invoice</t>
  </si>
  <si>
    <t>TC_111</t>
  </si>
  <si>
    <t>Try to Sales Collection in Collection by Invoice</t>
  </si>
  <si>
    <t>Sales -Sales Collection -Collection by Invoice-fillup form-select Customer/Invoice -save</t>
  </si>
  <si>
    <t>Office-MGM Head Office 
Cash Type-Cash in hand 
Customer-Akashh 
Invoice -SD-M240200037 
Collection Amount- 22</t>
  </si>
  <si>
    <t>Collected Invoice</t>
  </si>
  <si>
    <t>TC_112</t>
  </si>
  <si>
    <t>Try to Sales Collection in Collected Invoice</t>
  </si>
  <si>
    <t>Sales -Sales Collection -Collected Invoice -Collection Amount</t>
  </si>
  <si>
    <t>Due Invoice</t>
  </si>
  <si>
    <t>TC_113</t>
  </si>
  <si>
    <t>Try to Sales Collection in Due Amount with Invoice No</t>
  </si>
  <si>
    <t>Sales -Sales Collection -Due Invoice-select Invoice -Due Amount</t>
  </si>
  <si>
    <r>
      <t xml:space="preserve">MGM-7651
</t>
    </r>
    <r>
      <rPr>
        <u/>
        <sz val="10"/>
        <color theme="10"/>
        <rFont val="Arial"/>
        <family val="2"/>
        <scheme val="minor"/>
      </rPr>
      <t xml:space="preserve">Sales Report 
</t>
    </r>
  </si>
  <si>
    <t xml:space="preserve">Sales Report
</t>
  </si>
  <si>
    <t>TC_114</t>
  </si>
  <si>
    <t>Try to showing Month Wise Sales vs Collection Report in Sales Report
summary and check box Sales Report details</t>
  </si>
  <si>
    <t>Sales -Sales Report -select View By-View</t>
  </si>
  <si>
    <t>View By-Month Wise Sales VS Collection
Year-2024
From Month-December
To Month-December
Item Category-test one
Customer Group-All
Customer-Akash</t>
  </si>
  <si>
    <t>TC_115</t>
  </si>
  <si>
    <t>Try to Month Wise Sales vs Collection Report in Sales Report
summary without (Item Category, Customer Group Customer)Sales Report details</t>
  </si>
  <si>
    <t>Sales -Sales Report -select View By- without check box-View</t>
  </si>
  <si>
    <t>View By-Month Wise Sales VS Collection
Year-2024
From Month-December
To Month-December
Item Category-
Customer Group-
Customer-</t>
  </si>
  <si>
    <t>it should showing with Unassigned issue and division together month wise sales report</t>
  </si>
  <si>
    <t>TC_116</t>
  </si>
  <si>
    <t>Try to Month Wise Sales vs Collection Report in
summary Unassigned issue showing non-division item</t>
  </si>
  <si>
    <t>it should be showing non-division item Unassigned issue with month wise sales report</t>
  </si>
  <si>
    <t>29-12-2024</t>
  </si>
  <si>
    <r>
      <t>MGM-7162</t>
    </r>
    <r>
      <rPr>
        <u/>
        <sz val="10"/>
        <color theme="10"/>
        <rFont val="Arial"/>
        <family val="2"/>
        <scheme val="minor"/>
      </rPr>
      <t xml:space="preserve"> Employee Work Experience</t>
    </r>
  </si>
  <si>
    <t>Employee Profile</t>
  </si>
  <si>
    <t>TC_117</t>
  </si>
  <si>
    <r>
      <t>MGM-7873</t>
    </r>
    <r>
      <rPr>
        <u/>
        <sz val="10"/>
        <color theme="10"/>
        <rFont val="Arial"/>
        <family val="2"/>
        <scheme val="minor"/>
      </rPr>
      <t xml:space="preserve"> Add Total Quantity in Product Request PDF</t>
    </r>
  </si>
  <si>
    <t>TC_118</t>
  </si>
  <si>
    <t>31-12-2024</t>
  </si>
  <si>
    <r>
      <t>MGM-7861</t>
    </r>
    <r>
      <rPr>
        <u/>
        <sz val="10"/>
        <color theme="10"/>
        <rFont val="Arial"/>
        <family val="2"/>
        <scheme val="minor"/>
      </rPr>
      <t xml:space="preserve"> Accounting</t>
    </r>
  </si>
  <si>
    <t>Project Accounting</t>
  </si>
  <si>
    <t>TC_119</t>
  </si>
  <si>
    <t>Try to create an Project Accounting</t>
  </si>
  <si>
    <t>Account-Projects Accounting-Projects-Create Project-fill up all field-speacific all section save</t>
  </si>
  <si>
    <t>Project Description
Type- Project
Office-MGM Head Office
Project Name -ABCA
Start Date-12/30/2024
End Date-12/30/2024
Sales Order -SO-M2210005
Expected Value- 48
Project Team
Team Member Role 
Kent Worker 
Emtiaj Accountant 
Project Costing
Cost Element Responsible Budget Amount 
Personal Expense Emtiaj 60.00 
Expense of Card Kent 50.00
Inventory
Item Name- 10" PVC Pipe 10 MTR UOM Quanity-1 Price-10.00</t>
  </si>
  <si>
    <t>https://prnt.sc/crSEN0PQv2bo</t>
  </si>
  <si>
    <t>it should be suucessfully created an Project Accounting.</t>
  </si>
  <si>
    <t>TC_120</t>
  </si>
  <si>
    <t>Try to verify showing an Project Accounting details</t>
  </si>
  <si>
    <t>Account-Projects Accounting-Projects-Actions-view Project</t>
  </si>
  <si>
    <t>https://prnt.sc/RWbP8IZDi5or</t>
  </si>
  <si>
    <t>it should be showing an Project Accounting details</t>
  </si>
  <si>
    <t>TC_121</t>
  </si>
  <si>
    <t xml:space="preserve">Try to create an Journal Voucher Project with
speacific Employee and speacific Accounts Head 
</t>
  </si>
  <si>
    <t>Account-Accounting Journal-Create Journal-Journal Voucher Create-select project-Employee select-select Accounts Head - fill up all field-save</t>
  </si>
  <si>
    <t>select Project
Employee-Emtiaj
Project-ABCA
Office-MGM Head Office
Narration -Test
Accounts Head -Personal Expense
Debit/Credit -Debit
Amount-4
And other
Accounts Head -Cash in hand
Debit/Credit -Credit
Amount-4</t>
  </si>
  <si>
    <t>https://prnt.sc/-7lBOyc0vmen</t>
  </si>
  <si>
    <t>it should be Project Accounting details Actual Amount input speacific Employee and speacific Accounts Head</t>
  </si>
  <si>
    <t>TC_122</t>
  </si>
  <si>
    <t>Try to checking Projects Details Actual Amount input speacific Employee and speacific Accounts Head</t>
  </si>
  <si>
    <t>Account-Projects Accounting-Projects-Projects Details</t>
  </si>
  <si>
    <t>Cost Element Responsible Actual Amount 
Personal Expense Emtiaj 15</t>
  </si>
  <si>
    <t>https://prnt.sc/J_iXlx1EMxOm</t>
  </si>
  <si>
    <t>it should be proper Actual Amount input speacific Employee and Accounts Head</t>
  </si>
  <si>
    <t>Purchase Order and Purchase receiveee</t>
  </si>
  <si>
    <t>TC_123</t>
  </si>
  <si>
    <t>Try to create Purchase Order and Purchase receive with Create From Project</t>
  </si>
  <si>
    <t>Purchase -Purchase Order-Create Purchase Order-Create From Project-fill up all field-save</t>
  </si>
  <si>
    <t>Office MGM Head Office 
Project ABCA 
Inventory Type Inventory Item 
Select Supplier PRT-M0022 - a1 group (012136547896) 
Item PVC100 - 10" PVC Pipe 10 MTR(PCS) 
Quantity 10 
Rate (BDT) 10</t>
  </si>
  <si>
    <t>https://prnt.sc/4J_8gkWvqNux</t>
  </si>
  <si>
    <t>it should be successful Purchase Order and Purchase receive with Create From Project</t>
  </si>
  <si>
    <t>TC_124</t>
  </si>
  <si>
    <t>Try to checking Projects Details Budget/Purchase Inventory input speacific and Employee and Inventory Details 
Budget Qty sum showing</t>
  </si>
  <si>
    <t>Budget/Purchase Inventory
Item Name 10" PVC Pipe 10 MTR
Qty- total- 10
Inventory Details
Item Name 10" PVC Pipe 10 MTR
Budget Qty- total- 11 (Purchase Order Quantity 10 and project create time Budget Quantity 1)</t>
  </si>
  <si>
    <t>https://prnt.sc/iVz4LzlRpGuP</t>
  </si>
  <si>
    <t xml:space="preserve">Item Requisition
</t>
  </si>
  <si>
    <t>TC_125</t>
  </si>
  <si>
    <t>Try to create an Item Requisition under proect</t>
  </si>
  <si>
    <t>Inventory-Item Requisition-Create Requisition form Project-fill up all field-save</t>
  </si>
  <si>
    <t xml:space="preserve">Select Project 
Project ABCA 
Office MGM Head Office 
Warehouse MGM Warehouse bd 
Expected Date 12/31/2024 
Select Item PVC100 - 10" PVC Pipe 10 MTR (PCS) 
Request Quantity 11 
</t>
  </si>
  <si>
    <t>https://prnt.sc/bpYXK8527OQg</t>
  </si>
  <si>
    <t>it should be successful created Item Requisition under proect</t>
  </si>
  <si>
    <t xml:space="preserve">Item Issue
</t>
  </si>
  <si>
    <t>TC_126</t>
  </si>
  <si>
    <t>Try to create an Item Issue uder proect</t>
  </si>
  <si>
    <t>Inventory-Item Issue-Action-create Issue- Requisition form Project-fill up all field-save</t>
  </si>
  <si>
    <t xml:space="preserve">
Item Name (Materials) Request QTY Remaining QTY Issue QTY 
PVC Pipe 10 MTR 11 0.0000 2</t>
  </si>
  <si>
    <t>https://prnt.sc/mBoamF6Mgubv</t>
  </si>
  <si>
    <t xml:space="preserve">it will should be Item Issue uder proect is to effect Projects Details Inventory Details Actual Qty
</t>
  </si>
  <si>
    <t>Projects Details</t>
  </si>
  <si>
    <t>TC_127</t>
  </si>
  <si>
    <t xml:space="preserve">Try to checking an Item Issue add uder Projects Details Inventory Details Actual Qty effect
</t>
  </si>
  <si>
    <t>https://prnt.sc/eDOVuBu7F7Ry</t>
  </si>
  <si>
    <t xml:space="preserve">it will should be after Item Issue Projects Details Inventory Details Actual Qty vaild effect 
</t>
  </si>
  <si>
    <t>Create Transfer Request</t>
  </si>
  <si>
    <t>Try to Create Transfer Request</t>
  </si>
  <si>
    <t>Inventory -Transfer Request-Create Transfer Request-fillup form-save</t>
  </si>
  <si>
    <t>Item Name Quantity 
Wrapper 2 
WE01 1</t>
  </si>
  <si>
    <t>https://prnt.sc/TN2Y6SXJvs60</t>
  </si>
  <si>
    <t>It will should be successfully Create Transfer Request</t>
  </si>
  <si>
    <r>
      <t>MGM-7873</t>
    </r>
    <r>
      <rPr>
        <u/>
        <sz val="10"/>
        <color theme="10"/>
        <rFont val="Arial"/>
        <family val="2"/>
        <scheme val="minor"/>
      </rPr>
      <t xml:space="preserve"> Transfer Request Approval</t>
    </r>
  </si>
  <si>
    <t>Inventory Approval</t>
  </si>
  <si>
    <t>Try to Transfer Request Approval</t>
  </si>
  <si>
    <t>Approval-Inventory Approval-Transfer Request Approval-Approve Request-Approve-yes</t>
  </si>
  <si>
    <t>It will should be successfully Transfer Request Approval-</t>
  </si>
  <si>
    <t>Transfer Request</t>
  </si>
  <si>
    <t>Try to checking Add Total Quantity in Product Request PDF</t>
  </si>
  <si>
    <t>Inventory -Transfer Request-Action- view Pdf</t>
  </si>
  <si>
    <t>https://prnt.sc/usOLjaSbZ-RI</t>
  </si>
  <si>
    <t>It will should be showing Add Total Quantity in Product Request PDF</t>
  </si>
  <si>
    <r>
      <t xml:space="preserve">MGM-7825
</t>
    </r>
    <r>
      <rPr>
        <u/>
        <sz val="10"/>
        <color theme="10"/>
        <rFont val="Arial"/>
        <family val="2"/>
        <scheme val="minor"/>
      </rPr>
      <t>Sales order</t>
    </r>
  </si>
  <si>
    <t>Sales order</t>
  </si>
  <si>
    <t>TC_128</t>
  </si>
  <si>
    <t>Try to create an Sales order and approval</t>
  </si>
  <si>
    <t>Sales -sales order-creaete sales order-fillup all frield-save</t>
  </si>
  <si>
    <t>Item Wheelbarrow Asus (PCS) 
Quantity (PCS) 3 
Rate 4</t>
  </si>
  <si>
    <t>it will should be successfully created and approval an Sales order</t>
  </si>
  <si>
    <t>MGM-7825</t>
  </si>
  <si>
    <t>TC_129</t>
  </si>
  <si>
    <t>Try to chaking an order Sales order details</t>
  </si>
  <si>
    <t>Sales -sales order-status</t>
  </si>
  <si>
    <t>https://prnt.sc/9IW0UQc5haAp</t>
  </si>
  <si>
    <t>it will should be Sales order status approve and reverse option working</t>
  </si>
  <si>
    <t>Sales order and Sales Delivery</t>
  </si>
  <si>
    <t>TC_130</t>
  </si>
  <si>
    <t>Try to pertial Delivery For SO and confrim this sales Delivery</t>
  </si>
  <si>
    <t>Sales -Sales Delivery-approve so-Action-Delivery -Delivery For SO-select QTY-save-Delivery list-confrim</t>
  </si>
  <si>
    <t>Delivery Qty 3</t>
  </si>
  <si>
    <t>https://prnt.sc/2AqGoIPO1d8j</t>
  </si>
  <si>
    <t>it will should be successfully sales Deliverythen Sales order status complete</t>
  </si>
  <si>
    <t>TC_131</t>
  </si>
  <si>
    <t>Try to All Delivery For SO and reject this sales Delivery</t>
  </si>
  <si>
    <t>Sales -Sales Delivery-approve so-Action-Delivery -Delivery For SO-select QTY-save-Delivery list-reject</t>
  </si>
  <si>
    <t>Delivery Qty 1</t>
  </si>
  <si>
    <t>https://prnt.sc/J1agXkTKUjl2</t>
  </si>
  <si>
    <t>it will should be successfully sales Delivery then Sales order status approve and partial Delivered showing</t>
  </si>
  <si>
    <t>TC_132</t>
  </si>
  <si>
    <t>Try to Delivery All For SO and confrim this sales Delivery</t>
  </si>
  <si>
    <t>Delivery Qty 2</t>
  </si>
  <si>
    <t>https://prnt.sc/NizUIeNF3jat</t>
  </si>
  <si>
    <t>it will should be successfully sales Delivery then Sales order status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</si>
</sst>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-&quot;mmm&quot;-&quot;yyyy"/>
  </numFmts>
  <fonts count="30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Arial"/>
      <scheme val="minor"/>
    </font>
    <font>
      <sz val="10"/>
      <color theme="1"/>
      <name val="Roboto"/>
    </font>
    <font>
      <sz val="10"/>
      <color theme="1"/>
      <name val="Arial"/>
    </font>
    <font>
      <sz val="12"/>
      <color rgb="FFFFFFFF"/>
      <name val="Lexend"/>
    </font>
    <font>
      <sz val="10"/>
      <color rgb="FFFFFFFF"/>
      <name val="Lexend"/>
    </font>
    <font>
      <sz val="11"/>
      <color rgb="FFFFFFFF"/>
      <name val="Lexend"/>
    </font>
    <font>
      <sz val="10"/>
      <color theme="1"/>
      <name val="Lexend"/>
    </font>
    <font>
      <u/>
      <sz val="10"/>
      <color rgb="FF0052CC"/>
      <name val="Lexend"/>
    </font>
    <font>
      <sz val="11"/>
      <color theme="1"/>
      <name val="Lexend"/>
    </font>
    <font>
      <b/>
      <sz val="12"/>
      <color theme="1"/>
      <name val="Lexend"/>
    </font>
    <font>
      <b/>
      <sz val="11"/>
      <color theme="1"/>
      <name val="Lexend"/>
    </font>
    <font>
      <sz val="14"/>
      <color theme="1"/>
      <name val="Lexend"/>
    </font>
    <font>
      <b/>
      <sz val="14"/>
      <color theme="1"/>
      <name val="Lexend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000000"/>
      <name val="Roboto"/>
    </font>
    <font>
      <b/>
      <sz val="10"/>
      <color rgb="FF11734B"/>
      <name val="Calibri"/>
      <family val="2"/>
    </font>
    <font>
      <sz val="10"/>
      <color rgb="FF2C481F"/>
      <name val="Arial"/>
      <family val="2"/>
      <scheme val="minor"/>
    </font>
    <font>
      <b/>
      <sz val="10"/>
      <color rgb="FFD4EDBC"/>
      <name val="Calibri"/>
      <family val="2"/>
    </font>
    <font>
      <sz val="10"/>
      <color rgb="FF2A3243"/>
      <name val="Arial"/>
      <family val="2"/>
      <scheme val="minor"/>
    </font>
    <font>
      <u/>
      <sz val="10"/>
      <color theme="10"/>
      <name val="Arial"/>
      <family val="2"/>
      <scheme val="minor"/>
    </font>
    <font>
      <u/>
      <sz val="10"/>
      <color rgb="FF1155CC"/>
      <name val="Arial"/>
      <family val="2"/>
      <scheme val="minor"/>
    </font>
    <font>
      <b/>
      <sz val="11"/>
      <color rgb="FF11734B"/>
      <name val="Calibri"/>
      <family val="2"/>
    </font>
    <font>
      <b/>
      <sz val="11"/>
      <color rgb="FFD4EDBC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CFE2F3"/>
        <bgColor rgb="FFCFE2F3"/>
      </patternFill>
    </fill>
    <fill>
      <patternFill patternType="solid">
        <fgColor rgb="FFD6E3BC"/>
        <bgColor rgb="FFD6E3B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B7B7B7"/>
        <bgColor rgb="FFB7B7B7"/>
      </patternFill>
    </fill>
    <fill>
      <patternFill patternType="solid">
        <fgColor rgb="FF134F5C"/>
        <bgColor rgb="FF134F5C"/>
      </patternFill>
    </fill>
    <fill>
      <patternFill patternType="solid">
        <fgColor rgb="FF000000"/>
        <bgColor rgb="FF000000"/>
      </patternFill>
    </fill>
    <fill>
      <patternFill patternType="solid">
        <fgColor rgb="FF46BDC6"/>
        <bgColor rgb="FF46BDC6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D4EDBC"/>
        <bgColor indexed="64"/>
      </patternFill>
    </fill>
    <fill>
      <patternFill patternType="solid">
        <fgColor rgb="FF11734B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17">
    <xf numFmtId="0" fontId="0" fillId="0" borderId="0" xfId="0" applyFont="1" applyAlignment="1"/>
    <xf numFmtId="0" fontId="1" fillId="3" borderId="1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8" fillId="0" borderId="2" xfId="0" applyFont="1" applyBorder="1" applyAlignment="1"/>
    <xf numFmtId="0" fontId="8" fillId="0" borderId="0" xfId="0" applyFont="1" applyAlignment="1"/>
    <xf numFmtId="0" fontId="9" fillId="13" borderId="2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 wrapText="1"/>
    </xf>
    <xf numFmtId="0" fontId="9" fillId="14" borderId="2" xfId="0" applyFont="1" applyFill="1" applyBorder="1" applyAlignment="1">
      <alignment horizontal="center" wrapText="1"/>
    </xf>
    <xf numFmtId="0" fontId="9" fillId="15" borderId="2" xfId="0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164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/>
    <xf numFmtId="0" fontId="14" fillId="0" borderId="2" xfId="0" applyFont="1" applyBorder="1" applyAlignment="1">
      <alignment wrapText="1"/>
    </xf>
    <xf numFmtId="0" fontId="15" fillId="16" borderId="2" xfId="0" applyFont="1" applyFill="1" applyBorder="1" applyAlignment="1"/>
    <xf numFmtId="14" fontId="16" fillId="16" borderId="4" xfId="0" applyNumberFormat="1" applyFont="1" applyFill="1" applyBorder="1" applyAlignment="1">
      <alignment horizontal="right"/>
    </xf>
    <xf numFmtId="164" fontId="8" fillId="0" borderId="2" xfId="0" applyNumberFormat="1" applyFont="1" applyBorder="1" applyAlignment="1"/>
    <xf numFmtId="0" fontId="8" fillId="3" borderId="2" xfId="0" applyFont="1" applyFill="1" applyBorder="1" applyAlignment="1"/>
    <xf numFmtId="0" fontId="15" fillId="17" borderId="2" xfId="0" applyFont="1" applyFill="1" applyBorder="1" applyAlignment="1"/>
    <xf numFmtId="0" fontId="17" fillId="17" borderId="2" xfId="0" applyFont="1" applyFill="1" applyBorder="1" applyAlignment="1">
      <alignment horizontal="center"/>
    </xf>
    <xf numFmtId="0" fontId="12" fillId="0" borderId="2" xfId="0" applyFont="1" applyBorder="1" applyAlignment="1"/>
    <xf numFmtId="0" fontId="12" fillId="0" borderId="2" xfId="0" applyFont="1" applyBorder="1" applyAlignment="1">
      <alignment horizontal="center"/>
    </xf>
    <xf numFmtId="0" fontId="8" fillId="0" borderId="2" xfId="0" applyFont="1" applyBorder="1" applyAlignment="1"/>
    <xf numFmtId="0" fontId="18" fillId="10" borderId="2" xfId="0" applyFont="1" applyFill="1" applyBorder="1" applyAlignment="1"/>
    <xf numFmtId="0" fontId="8" fillId="10" borderId="1" xfId="0" applyFont="1" applyFill="1" applyBorder="1" applyAlignment="1"/>
    <xf numFmtId="0" fontId="17" fillId="16" borderId="2" xfId="0" applyFont="1" applyFill="1" applyBorder="1" applyAlignment="1"/>
    <xf numFmtId="0" fontId="17" fillId="16" borderId="2" xfId="0" applyFont="1" applyFill="1" applyBorder="1" applyAlignment="1">
      <alignment horizontal="center"/>
    </xf>
    <xf numFmtId="0" fontId="17" fillId="18" borderId="2" xfId="0" applyFont="1" applyFill="1" applyBorder="1" applyAlignment="1"/>
    <xf numFmtId="0" fontId="17" fillId="18" borderId="2" xfId="0" applyFont="1" applyFill="1" applyBorder="1" applyAlignment="1">
      <alignment horizontal="center"/>
    </xf>
    <xf numFmtId="0" fontId="17" fillId="10" borderId="2" xfId="0" applyFont="1" applyFill="1" applyBorder="1" applyAlignment="1"/>
    <xf numFmtId="0" fontId="17" fillId="10" borderId="2" xfId="0" applyFont="1" applyFill="1" applyBorder="1" applyAlignment="1">
      <alignment horizontal="center"/>
    </xf>
    <xf numFmtId="0" fontId="17" fillId="17" borderId="2" xfId="0" applyFont="1" applyFill="1" applyBorder="1" applyAlignment="1"/>
    <xf numFmtId="0" fontId="8" fillId="3" borderId="0" xfId="0" applyFont="1" applyFill="1" applyAlignment="1"/>
    <xf numFmtId="0" fontId="14" fillId="0" borderId="2" xfId="0" applyFont="1" applyBorder="1" applyAlignment="1"/>
    <xf numFmtId="0" fontId="20" fillId="0" borderId="5" xfId="0" applyFont="1" applyBorder="1" applyAlignment="1">
      <alignment vertical="top" wrapText="1"/>
    </xf>
    <xf numFmtId="0" fontId="7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4" fillId="0" borderId="6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/>
    </xf>
    <xf numFmtId="0" fontId="1" fillId="3" borderId="3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5" borderId="6" xfId="0" applyFont="1" applyFill="1" applyBorder="1" applyAlignment="1">
      <alignment vertical="top"/>
    </xf>
    <xf numFmtId="0" fontId="1" fillId="5" borderId="6" xfId="0" applyFont="1" applyFill="1" applyBorder="1" applyAlignment="1">
      <alignment horizontal="center" vertical="top"/>
    </xf>
    <xf numFmtId="0" fontId="4" fillId="6" borderId="6" xfId="0" applyFont="1" applyFill="1" applyBorder="1" applyAlignment="1">
      <alignment vertical="top" wrapText="1"/>
    </xf>
    <xf numFmtId="0" fontId="5" fillId="7" borderId="6" xfId="0" applyFont="1" applyFill="1" applyBorder="1" applyAlignment="1">
      <alignment horizontal="center" vertical="top"/>
    </xf>
    <xf numFmtId="0" fontId="1" fillId="8" borderId="6" xfId="0" applyFont="1" applyFill="1" applyBorder="1" applyAlignment="1">
      <alignment vertical="top"/>
    </xf>
    <xf numFmtId="0" fontId="4" fillId="4" borderId="6" xfId="0" applyFont="1" applyFill="1" applyBorder="1" applyAlignment="1">
      <alignment vertical="top" wrapText="1"/>
    </xf>
    <xf numFmtId="0" fontId="5" fillId="9" borderId="6" xfId="0" applyFont="1" applyFill="1" applyBorder="1" applyAlignment="1">
      <alignment horizontal="center" vertical="top"/>
    </xf>
    <xf numFmtId="0" fontId="5" fillId="10" borderId="6" xfId="0" applyFont="1" applyFill="1" applyBorder="1" applyAlignment="1">
      <alignment horizontal="center" vertical="top"/>
    </xf>
    <xf numFmtId="0" fontId="1" fillId="8" borderId="6" xfId="0" applyFont="1" applyFill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/>
    </xf>
    <xf numFmtId="0" fontId="1" fillId="11" borderId="6" xfId="0" applyFont="1" applyFill="1" applyBorder="1" applyAlignment="1">
      <alignment vertical="top"/>
    </xf>
    <xf numFmtId="0" fontId="2" fillId="12" borderId="6" xfId="0" applyFont="1" applyFill="1" applyBorder="1" applyAlignment="1">
      <alignment horizontal="center" vertical="top" wrapText="1"/>
    </xf>
    <xf numFmtId="0" fontId="2" fillId="12" borderId="6" xfId="0" applyFont="1" applyFill="1" applyBorder="1" applyAlignment="1">
      <alignment horizontal="center" vertical="top"/>
    </xf>
    <xf numFmtId="0" fontId="20" fillId="0" borderId="8" xfId="0" applyFont="1" applyBorder="1" applyAlignment="1">
      <alignment vertical="top" wrapText="1"/>
    </xf>
    <xf numFmtId="0" fontId="22" fillId="19" borderId="8" xfId="0" applyFont="1" applyFill="1" applyBorder="1" applyAlignment="1">
      <alignment horizontal="center" vertical="top" wrapText="1"/>
    </xf>
    <xf numFmtId="0" fontId="20" fillId="0" borderId="8" xfId="0" applyFont="1" applyBorder="1" applyAlignment="1">
      <alignment horizontal="center" vertical="top" wrapText="1"/>
    </xf>
    <xf numFmtId="0" fontId="23" fillId="0" borderId="8" xfId="0" applyFont="1" applyBorder="1" applyAlignment="1">
      <alignment vertical="top" wrapText="1"/>
    </xf>
    <xf numFmtId="0" fontId="24" fillId="20" borderId="8" xfId="0" applyFont="1" applyFill="1" applyBorder="1" applyAlignment="1">
      <alignment horizontal="center" vertical="top" wrapText="1"/>
    </xf>
    <xf numFmtId="0" fontId="20" fillId="0" borderId="9" xfId="0" applyFont="1" applyBorder="1" applyAlignment="1">
      <alignment vertical="top" wrapText="1"/>
    </xf>
    <xf numFmtId="0" fontId="20" fillId="0" borderId="10" xfId="0" applyFont="1" applyBorder="1" applyAlignment="1">
      <alignment vertical="top" wrapText="1"/>
    </xf>
    <xf numFmtId="0" fontId="22" fillId="19" borderId="10" xfId="0" applyFont="1" applyFill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23" fillId="0" borderId="10" xfId="0" applyFont="1" applyBorder="1" applyAlignment="1">
      <alignment vertical="top" wrapText="1"/>
    </xf>
    <xf numFmtId="0" fontId="20" fillId="0" borderId="10" xfId="0" applyFont="1" applyBorder="1" applyAlignment="1">
      <alignment wrapText="1"/>
    </xf>
    <xf numFmtId="0" fontId="24" fillId="20" borderId="10" xfId="0" applyFont="1" applyFill="1" applyBorder="1" applyAlignment="1">
      <alignment horizontal="center" vertical="top" wrapText="1"/>
    </xf>
    <xf numFmtId="14" fontId="20" fillId="0" borderId="9" xfId="0" applyNumberFormat="1" applyFont="1" applyBorder="1" applyAlignment="1">
      <alignment horizontal="right" vertical="top" wrapText="1"/>
    </xf>
    <xf numFmtId="0" fontId="19" fillId="21" borderId="10" xfId="1" applyFill="1" applyBorder="1" applyAlignment="1">
      <alignment wrapText="1"/>
    </xf>
    <xf numFmtId="0" fontId="25" fillId="0" borderId="10" xfId="0" applyFont="1" applyBorder="1" applyAlignment="1">
      <alignment vertical="top" wrapText="1"/>
    </xf>
    <xf numFmtId="0" fontId="19" fillId="0" borderId="10" xfId="1" applyBorder="1" applyAlignment="1">
      <alignment vertical="top" wrapText="1"/>
    </xf>
    <xf numFmtId="14" fontId="20" fillId="0" borderId="7" xfId="0" applyNumberFormat="1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top" wrapText="1"/>
    </xf>
    <xf numFmtId="0" fontId="19" fillId="0" borderId="8" xfId="1" applyBorder="1" applyAlignment="1">
      <alignment vertical="top" wrapText="1"/>
    </xf>
    <xf numFmtId="0" fontId="21" fillId="0" borderId="8" xfId="0" applyFont="1" applyBorder="1" applyAlignment="1">
      <alignment vertical="top" wrapText="1"/>
    </xf>
    <xf numFmtId="0" fontId="20" fillId="0" borderId="11" xfId="0" applyFont="1" applyBorder="1" applyAlignment="1">
      <alignment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10" xfId="0" applyFont="1" applyBorder="1" applyAlignment="1">
      <alignment vertical="top" wrapText="1"/>
    </xf>
    <xf numFmtId="0" fontId="20" fillId="0" borderId="12" xfId="0" applyFont="1" applyBorder="1" applyAlignment="1">
      <alignment vertical="top" wrapText="1"/>
    </xf>
    <xf numFmtId="0" fontId="20" fillId="0" borderId="9" xfId="0" applyFont="1" applyBorder="1" applyAlignment="1">
      <alignment wrapText="1"/>
    </xf>
    <xf numFmtId="0" fontId="20" fillId="0" borderId="10" xfId="0" applyFont="1" applyBorder="1" applyAlignment="1">
      <alignment horizontal="center" wrapText="1"/>
    </xf>
    <xf numFmtId="0" fontId="28" fillId="19" borderId="10" xfId="0" applyFont="1" applyFill="1" applyBorder="1" applyAlignment="1">
      <alignment horizontal="center" wrapText="1"/>
    </xf>
    <xf numFmtId="0" fontId="23" fillId="0" borderId="10" xfId="0" applyFont="1" applyBorder="1" applyAlignment="1">
      <alignment wrapText="1"/>
    </xf>
    <xf numFmtId="0" fontId="27" fillId="0" borderId="10" xfId="0" applyFont="1" applyBorder="1" applyAlignment="1">
      <alignment wrapText="1"/>
    </xf>
    <xf numFmtId="0" fontId="29" fillId="20" borderId="10" xfId="0" applyFont="1" applyFill="1" applyBorder="1" applyAlignment="1">
      <alignment horizontal="center" wrapText="1"/>
    </xf>
    <xf numFmtId="0" fontId="20" fillId="0" borderId="5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25" fillId="0" borderId="10" xfId="0" applyFont="1" applyBorder="1" applyAlignment="1">
      <alignment wrapText="1"/>
    </xf>
    <xf numFmtId="14" fontId="20" fillId="0" borderId="7" xfId="0" applyNumberFormat="1" applyFont="1" applyBorder="1" applyAlignment="1">
      <alignment horizontal="right" vertical="top" wrapText="1"/>
    </xf>
    <xf numFmtId="0" fontId="19" fillId="21" borderId="14" xfId="1" applyFill="1" applyBorder="1" applyAlignment="1">
      <alignment wrapText="1"/>
    </xf>
    <xf numFmtId="0" fontId="20" fillId="0" borderId="8" xfId="0" applyFont="1" applyBorder="1" applyAlignment="1">
      <alignment wrapText="1"/>
    </xf>
    <xf numFmtId="0" fontId="19" fillId="21" borderId="13" xfId="1" applyFill="1" applyBorder="1" applyAlignment="1">
      <alignment wrapText="1"/>
    </xf>
    <xf numFmtId="0" fontId="19" fillId="21" borderId="5" xfId="1" applyFill="1" applyBorder="1" applyAlignment="1">
      <alignment wrapText="1"/>
    </xf>
    <xf numFmtId="0" fontId="20" fillId="21" borderId="10" xfId="0" applyFont="1" applyFill="1" applyBorder="1" applyAlignment="1">
      <alignment wrapText="1"/>
    </xf>
    <xf numFmtId="0" fontId="19" fillId="21" borderId="8" xfId="1" applyFill="1" applyBorder="1" applyAlignment="1">
      <alignment wrapText="1"/>
    </xf>
    <xf numFmtId="0" fontId="20" fillId="0" borderId="7" xfId="0" applyFont="1" applyBorder="1" applyAlignment="1">
      <alignment vertical="top" wrapText="1"/>
    </xf>
    <xf numFmtId="0" fontId="19" fillId="0" borderId="14" xfId="1" applyBorder="1" applyAlignment="1">
      <alignment wrapText="1"/>
    </xf>
    <xf numFmtId="0" fontId="19" fillId="0" borderId="13" xfId="1" applyBorder="1" applyAlignment="1">
      <alignment wrapText="1"/>
    </xf>
    <xf numFmtId="0" fontId="19" fillId="21" borderId="13" xfId="1" applyFill="1" applyBorder="1" applyAlignment="1">
      <alignment vertical="top" wrapText="1"/>
    </xf>
    <xf numFmtId="0" fontId="20" fillId="0" borderId="13" xfId="0" applyFont="1" applyBorder="1" applyAlignment="1">
      <alignment vertical="top" wrapText="1"/>
    </xf>
    <xf numFmtId="0" fontId="19" fillId="21" borderId="10" xfId="1" applyFill="1" applyBorder="1" applyAlignment="1">
      <alignment vertical="top" wrapText="1"/>
    </xf>
    <xf numFmtId="0" fontId="1" fillId="11" borderId="6" xfId="0" applyFont="1" applyFill="1" applyBorder="1" applyAlignment="1">
      <alignment vertical="top"/>
    </xf>
    <xf numFmtId="0" fontId="3" fillId="0" borderId="6" xfId="0" applyFont="1" applyBorder="1"/>
    <xf numFmtId="0" fontId="1" fillId="2" borderId="6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1" fillId="3" borderId="6" xfId="0" applyFont="1" applyFill="1" applyBorder="1" applyAlignment="1">
      <alignment vertical="top" wrapText="1"/>
    </xf>
    <xf numFmtId="0" fontId="1" fillId="3" borderId="6" xfId="0" applyFont="1" applyFill="1" applyBorder="1" applyAlignment="1">
      <alignment horizontal="right" vertical="top"/>
    </xf>
    <xf numFmtId="0" fontId="4" fillId="4" borderId="6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14" fontId="1" fillId="3" borderId="6" xfId="0" applyNumberFormat="1" applyFon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jira.ibos.io/browse/MGM-7443" TargetMode="External"/><Relationship Id="rId21" Type="http://schemas.openxmlformats.org/officeDocument/2006/relationships/hyperlink" Target="https://prnt.sc/NX9_zNSlQhY0" TargetMode="External"/><Relationship Id="rId42" Type="http://schemas.openxmlformats.org/officeDocument/2006/relationships/hyperlink" Target="https://jira.ibos.io/browse/MGM-7523" TargetMode="External"/><Relationship Id="rId47" Type="http://schemas.openxmlformats.org/officeDocument/2006/relationships/hyperlink" Target="https://prnt.sc/woR3Svrxuf-u" TargetMode="External"/><Relationship Id="rId63" Type="http://schemas.openxmlformats.org/officeDocument/2006/relationships/hyperlink" Target="https://jira.ibos.io/browse/MGM-7527" TargetMode="External"/><Relationship Id="rId68" Type="http://schemas.openxmlformats.org/officeDocument/2006/relationships/hyperlink" Target="https://jira.ibos.io/browse/MGM-7609" TargetMode="External"/><Relationship Id="rId84" Type="http://schemas.openxmlformats.org/officeDocument/2006/relationships/hyperlink" Target="https://jira.ibos.io/browse/MGM-7861" TargetMode="External"/><Relationship Id="rId89" Type="http://schemas.openxmlformats.org/officeDocument/2006/relationships/hyperlink" Target="https://prnt.sc/J_iXlx1EMxOm" TargetMode="External"/><Relationship Id="rId112" Type="http://schemas.openxmlformats.org/officeDocument/2006/relationships/hyperlink" Target="https://jira.ibos.io/browse/MGM-7825" TargetMode="External"/><Relationship Id="rId2" Type="http://schemas.openxmlformats.org/officeDocument/2006/relationships/hyperlink" Target="https://prnt.sc/t8KyN4sMAgK7" TargetMode="External"/><Relationship Id="rId16" Type="http://schemas.openxmlformats.org/officeDocument/2006/relationships/hyperlink" Target="https://prnt.sc/GtXpcOZKISdx" TargetMode="External"/><Relationship Id="rId29" Type="http://schemas.openxmlformats.org/officeDocument/2006/relationships/hyperlink" Target="https://jira.ibos.io/browse/MGM-7443" TargetMode="External"/><Relationship Id="rId107" Type="http://schemas.openxmlformats.org/officeDocument/2006/relationships/hyperlink" Target="https://prnt.sc/9IW0UQc5haAp" TargetMode="External"/><Relationship Id="rId11" Type="http://schemas.openxmlformats.org/officeDocument/2006/relationships/hyperlink" Target="https://prnt.sc/JcBvpQO1uG5R" TargetMode="External"/><Relationship Id="rId24" Type="http://schemas.openxmlformats.org/officeDocument/2006/relationships/hyperlink" Target="https://prnt.sc/iNerL8S602C6" TargetMode="External"/><Relationship Id="rId32" Type="http://schemas.openxmlformats.org/officeDocument/2006/relationships/hyperlink" Target="https://jira.ibos.io/browse/MGM-7443" TargetMode="External"/><Relationship Id="rId37" Type="http://schemas.openxmlformats.org/officeDocument/2006/relationships/hyperlink" Target="https://jira.ibos.io/browse/MGM-7523" TargetMode="External"/><Relationship Id="rId40" Type="http://schemas.openxmlformats.org/officeDocument/2006/relationships/hyperlink" Target="https://prnt.sc/hJ_nNWSJZu69" TargetMode="External"/><Relationship Id="rId45" Type="http://schemas.openxmlformats.org/officeDocument/2006/relationships/hyperlink" Target="https://prnt.sc/EB429KSf_sPk" TargetMode="External"/><Relationship Id="rId53" Type="http://schemas.openxmlformats.org/officeDocument/2006/relationships/hyperlink" Target="https://jira.ibos.io/browse/MGM-7563" TargetMode="External"/><Relationship Id="rId58" Type="http://schemas.openxmlformats.org/officeDocument/2006/relationships/hyperlink" Target="https://jira.ibos.io/browse/MGM-7527" TargetMode="External"/><Relationship Id="rId66" Type="http://schemas.openxmlformats.org/officeDocument/2006/relationships/hyperlink" Target="https://jira.ibos.io/browse/MGM-7609" TargetMode="External"/><Relationship Id="rId74" Type="http://schemas.openxmlformats.org/officeDocument/2006/relationships/hyperlink" Target="https://jira.ibos.io/browse/MGM-7651" TargetMode="External"/><Relationship Id="rId79" Type="http://schemas.openxmlformats.org/officeDocument/2006/relationships/hyperlink" Target="https://jira.ibos.io/browse/MGM-7651" TargetMode="External"/><Relationship Id="rId87" Type="http://schemas.openxmlformats.org/officeDocument/2006/relationships/hyperlink" Target="https://prnt.sc/-7lBOyc0vmen" TargetMode="External"/><Relationship Id="rId102" Type="http://schemas.openxmlformats.org/officeDocument/2006/relationships/hyperlink" Target="https://jira.ibos.io/browse/MGM-7873" TargetMode="External"/><Relationship Id="rId110" Type="http://schemas.openxmlformats.org/officeDocument/2006/relationships/hyperlink" Target="https://jira.ibos.io/browse/MGM-7825" TargetMode="External"/><Relationship Id="rId5" Type="http://schemas.openxmlformats.org/officeDocument/2006/relationships/hyperlink" Target="https://prnt.sc/8CTPMKtcpFDG" TargetMode="External"/><Relationship Id="rId61" Type="http://schemas.openxmlformats.org/officeDocument/2006/relationships/hyperlink" Target="https://jira.ibos.io/browse/MGM-7527" TargetMode="External"/><Relationship Id="rId82" Type="http://schemas.openxmlformats.org/officeDocument/2006/relationships/hyperlink" Target="https://jira.ibos.io/browse/MGM-7861" TargetMode="External"/><Relationship Id="rId90" Type="http://schemas.openxmlformats.org/officeDocument/2006/relationships/hyperlink" Target="https://jira.ibos.io/browse/MGM-7861" TargetMode="External"/><Relationship Id="rId95" Type="http://schemas.openxmlformats.org/officeDocument/2006/relationships/hyperlink" Target="https://prnt.sc/bpYXK8527OQg" TargetMode="External"/><Relationship Id="rId19" Type="http://schemas.openxmlformats.org/officeDocument/2006/relationships/hyperlink" Target="https://prnt.sc/r5Z1-AU6M7TY" TargetMode="External"/><Relationship Id="rId14" Type="http://schemas.openxmlformats.org/officeDocument/2006/relationships/hyperlink" Target="https://prnt.sc/1nfoh6KG-vnW" TargetMode="External"/><Relationship Id="rId22" Type="http://schemas.openxmlformats.org/officeDocument/2006/relationships/hyperlink" Target="https://prnt.sc/o2Cm9HgF0Pz0" TargetMode="External"/><Relationship Id="rId27" Type="http://schemas.openxmlformats.org/officeDocument/2006/relationships/hyperlink" Target="https://jira.ibos.io/browse/MGM-7443" TargetMode="External"/><Relationship Id="rId30" Type="http://schemas.openxmlformats.org/officeDocument/2006/relationships/hyperlink" Target="https://jira.ibos.io/browse/MGM-7443" TargetMode="External"/><Relationship Id="rId35" Type="http://schemas.openxmlformats.org/officeDocument/2006/relationships/hyperlink" Target="https://jira.ibos.io/browse/MGM-7443" TargetMode="External"/><Relationship Id="rId43" Type="http://schemas.openxmlformats.org/officeDocument/2006/relationships/hyperlink" Target="https://prnt.sc/g6F0x3esAduf" TargetMode="External"/><Relationship Id="rId48" Type="http://schemas.openxmlformats.org/officeDocument/2006/relationships/hyperlink" Target="https://jira.ibos.io/browse/MGM-7523" TargetMode="External"/><Relationship Id="rId56" Type="http://schemas.openxmlformats.org/officeDocument/2006/relationships/hyperlink" Target="https://jira.ibos.io/browse/MGM-7527" TargetMode="External"/><Relationship Id="rId64" Type="http://schemas.openxmlformats.org/officeDocument/2006/relationships/hyperlink" Target="https://jira.ibos.io/browse/MGM-7609" TargetMode="External"/><Relationship Id="rId69" Type="http://schemas.openxmlformats.org/officeDocument/2006/relationships/hyperlink" Target="https://jira.ibos.io/browse/MGM-7651" TargetMode="External"/><Relationship Id="rId77" Type="http://schemas.openxmlformats.org/officeDocument/2006/relationships/hyperlink" Target="https://jira.ibos.io/browse/MGM-7651" TargetMode="External"/><Relationship Id="rId100" Type="http://schemas.openxmlformats.org/officeDocument/2006/relationships/hyperlink" Target="https://jira.ibos.io/browse/MGM-7873" TargetMode="External"/><Relationship Id="rId105" Type="http://schemas.openxmlformats.org/officeDocument/2006/relationships/hyperlink" Target="https://jira.ibos.io/browse/MGM-7825" TargetMode="External"/><Relationship Id="rId113" Type="http://schemas.openxmlformats.org/officeDocument/2006/relationships/hyperlink" Target="https://prnt.sc/NizUIeNF3jat" TargetMode="External"/><Relationship Id="rId8" Type="http://schemas.openxmlformats.org/officeDocument/2006/relationships/hyperlink" Target="https://prnt.sc/tylgGbD9to0y" TargetMode="External"/><Relationship Id="rId51" Type="http://schemas.openxmlformats.org/officeDocument/2006/relationships/hyperlink" Target="https://jira.ibos.io/browse/MGM-7563" TargetMode="External"/><Relationship Id="rId72" Type="http://schemas.openxmlformats.org/officeDocument/2006/relationships/hyperlink" Target="https://jira.ibos.io/browse/MGM-7651" TargetMode="External"/><Relationship Id="rId80" Type="http://schemas.openxmlformats.org/officeDocument/2006/relationships/hyperlink" Target="https://jira.ibos.io/browse/MGM-7651" TargetMode="External"/><Relationship Id="rId85" Type="http://schemas.openxmlformats.org/officeDocument/2006/relationships/hyperlink" Target="https://prnt.sc/RWbP8IZDi5or" TargetMode="External"/><Relationship Id="rId93" Type="http://schemas.openxmlformats.org/officeDocument/2006/relationships/hyperlink" Target="https://prnt.sc/iVz4LzlRpGuP" TargetMode="External"/><Relationship Id="rId98" Type="http://schemas.openxmlformats.org/officeDocument/2006/relationships/hyperlink" Target="https://jira.ibos.io/browse/MGM-7861" TargetMode="External"/><Relationship Id="rId3" Type="http://schemas.openxmlformats.org/officeDocument/2006/relationships/hyperlink" Target="https://prnt.sc/Hfz8bY_5IB_v" TargetMode="External"/><Relationship Id="rId12" Type="http://schemas.openxmlformats.org/officeDocument/2006/relationships/hyperlink" Target="https://prnt.sc/Pis-r2USPuTN" TargetMode="External"/><Relationship Id="rId17" Type="http://schemas.openxmlformats.org/officeDocument/2006/relationships/hyperlink" Target="https://prnt.sc/nleeCBRgk8ee" TargetMode="External"/><Relationship Id="rId25" Type="http://schemas.openxmlformats.org/officeDocument/2006/relationships/hyperlink" Target="https://jira.ibos.io/browse/MGM-7443" TargetMode="External"/><Relationship Id="rId33" Type="http://schemas.openxmlformats.org/officeDocument/2006/relationships/hyperlink" Target="https://jira.ibos.io/browse/MGM-7443" TargetMode="External"/><Relationship Id="rId38" Type="http://schemas.openxmlformats.org/officeDocument/2006/relationships/hyperlink" Target="https://prnt.sc/GTnus9jRUAAV" TargetMode="External"/><Relationship Id="rId46" Type="http://schemas.openxmlformats.org/officeDocument/2006/relationships/hyperlink" Target="https://jira.ibos.io/browse/MGM-7523" TargetMode="External"/><Relationship Id="rId59" Type="http://schemas.openxmlformats.org/officeDocument/2006/relationships/hyperlink" Target="https://jira.ibos.io/browse/MGM-7527" TargetMode="External"/><Relationship Id="rId67" Type="http://schemas.openxmlformats.org/officeDocument/2006/relationships/hyperlink" Target="https://jira.ibos.io/browse/MGM-7609" TargetMode="External"/><Relationship Id="rId103" Type="http://schemas.openxmlformats.org/officeDocument/2006/relationships/hyperlink" Target="https://jira.ibos.io/browse/MGM-7873" TargetMode="External"/><Relationship Id="rId108" Type="http://schemas.openxmlformats.org/officeDocument/2006/relationships/hyperlink" Target="https://jira.ibos.io/browse/MGM-7825" TargetMode="External"/><Relationship Id="rId20" Type="http://schemas.openxmlformats.org/officeDocument/2006/relationships/hyperlink" Target="https://prnt.sc/5FayKvwh9ZGR" TargetMode="External"/><Relationship Id="rId41" Type="http://schemas.openxmlformats.org/officeDocument/2006/relationships/hyperlink" Target="https://jira.ibos.io/browse/MGM-7523" TargetMode="External"/><Relationship Id="rId54" Type="http://schemas.openxmlformats.org/officeDocument/2006/relationships/hyperlink" Target="https://jira.ibos.io/browse/MGM-7563" TargetMode="External"/><Relationship Id="rId62" Type="http://schemas.openxmlformats.org/officeDocument/2006/relationships/hyperlink" Target="https://jira.ibos.io/browse/MGM-7527" TargetMode="External"/><Relationship Id="rId70" Type="http://schemas.openxmlformats.org/officeDocument/2006/relationships/hyperlink" Target="https://jira.ibos.io/browse/MGM-7651" TargetMode="External"/><Relationship Id="rId75" Type="http://schemas.openxmlformats.org/officeDocument/2006/relationships/hyperlink" Target="https://jira.ibos.io/browse/MGM-7651" TargetMode="External"/><Relationship Id="rId83" Type="http://schemas.openxmlformats.org/officeDocument/2006/relationships/hyperlink" Target="https://prnt.sc/crSEN0PQv2bo" TargetMode="External"/><Relationship Id="rId88" Type="http://schemas.openxmlformats.org/officeDocument/2006/relationships/hyperlink" Target="https://jira.ibos.io/browse/MGM-7861" TargetMode="External"/><Relationship Id="rId91" Type="http://schemas.openxmlformats.org/officeDocument/2006/relationships/hyperlink" Target="https://prnt.sc/4J_8gkWvqNux" TargetMode="External"/><Relationship Id="rId96" Type="http://schemas.openxmlformats.org/officeDocument/2006/relationships/hyperlink" Target="https://jira.ibos.io/browse/MGM-7861" TargetMode="External"/><Relationship Id="rId111" Type="http://schemas.openxmlformats.org/officeDocument/2006/relationships/hyperlink" Target="https://prnt.sc/J1agXkTKUjl2" TargetMode="External"/><Relationship Id="rId1" Type="http://schemas.openxmlformats.org/officeDocument/2006/relationships/hyperlink" Target="https://prnt.sc/xTOlYcWhE7z6" TargetMode="External"/><Relationship Id="rId6" Type="http://schemas.openxmlformats.org/officeDocument/2006/relationships/hyperlink" Target="https://prnt.sc/BmDE_xPqnxrB" TargetMode="External"/><Relationship Id="rId15" Type="http://schemas.openxmlformats.org/officeDocument/2006/relationships/hyperlink" Target="https://prnt.sc/y4aMJIc9Sa2Y" TargetMode="External"/><Relationship Id="rId23" Type="http://schemas.openxmlformats.org/officeDocument/2006/relationships/hyperlink" Target="https://prnt.sc/GtONixSIz2ly" TargetMode="External"/><Relationship Id="rId28" Type="http://schemas.openxmlformats.org/officeDocument/2006/relationships/hyperlink" Target="https://jira.ibos.io/browse/MGM-7443" TargetMode="External"/><Relationship Id="rId36" Type="http://schemas.openxmlformats.org/officeDocument/2006/relationships/hyperlink" Target="https://prnt.sc/rdquIeklg4xI" TargetMode="External"/><Relationship Id="rId49" Type="http://schemas.openxmlformats.org/officeDocument/2006/relationships/hyperlink" Target="https://prnt.sc/SXWRGWuad_U2" TargetMode="External"/><Relationship Id="rId57" Type="http://schemas.openxmlformats.org/officeDocument/2006/relationships/hyperlink" Target="https://jira.ibos.io/browse/MGM-7527" TargetMode="External"/><Relationship Id="rId106" Type="http://schemas.openxmlformats.org/officeDocument/2006/relationships/hyperlink" Target="https://jira.ibos.io/browse/MGM-7825" TargetMode="External"/><Relationship Id="rId114" Type="http://schemas.openxmlformats.org/officeDocument/2006/relationships/printerSettings" Target="../printerSettings/printerSettings1.bin"/><Relationship Id="rId10" Type="http://schemas.openxmlformats.org/officeDocument/2006/relationships/hyperlink" Target="https://prnt.sc/53bfEa-nfrZf" TargetMode="External"/><Relationship Id="rId31" Type="http://schemas.openxmlformats.org/officeDocument/2006/relationships/hyperlink" Target="https://jira.ibos.io/browse/MGM-7443" TargetMode="External"/><Relationship Id="rId44" Type="http://schemas.openxmlformats.org/officeDocument/2006/relationships/hyperlink" Target="https://jira.ibos.io/browse/MGM-7523" TargetMode="External"/><Relationship Id="rId52" Type="http://schemas.openxmlformats.org/officeDocument/2006/relationships/hyperlink" Target="https://jira.ibos.io/browse/MGM-7563" TargetMode="External"/><Relationship Id="rId60" Type="http://schemas.openxmlformats.org/officeDocument/2006/relationships/hyperlink" Target="https://jira.ibos.io/browse/MGM-7527" TargetMode="External"/><Relationship Id="rId65" Type="http://schemas.openxmlformats.org/officeDocument/2006/relationships/hyperlink" Target="https://jira.ibos.io/browse/MGM-7609" TargetMode="External"/><Relationship Id="rId73" Type="http://schemas.openxmlformats.org/officeDocument/2006/relationships/hyperlink" Target="https://jira.ibos.io/browse/MGM-7651" TargetMode="External"/><Relationship Id="rId78" Type="http://schemas.openxmlformats.org/officeDocument/2006/relationships/hyperlink" Target="https://jira.ibos.io/browse/MGM-7651" TargetMode="External"/><Relationship Id="rId81" Type="http://schemas.openxmlformats.org/officeDocument/2006/relationships/hyperlink" Target="https://jira.ibos.io/browse/MGM-7162" TargetMode="External"/><Relationship Id="rId86" Type="http://schemas.openxmlformats.org/officeDocument/2006/relationships/hyperlink" Target="https://jira.ibos.io/browse/MGM-7861" TargetMode="External"/><Relationship Id="rId94" Type="http://schemas.openxmlformats.org/officeDocument/2006/relationships/hyperlink" Target="https://jira.ibos.io/browse/MGM-7861" TargetMode="External"/><Relationship Id="rId99" Type="http://schemas.openxmlformats.org/officeDocument/2006/relationships/hyperlink" Target="https://prnt.sc/eDOVuBu7F7Ry" TargetMode="External"/><Relationship Id="rId101" Type="http://schemas.openxmlformats.org/officeDocument/2006/relationships/hyperlink" Target="https://prnt.sc/TN2Y6SXJvs60" TargetMode="External"/><Relationship Id="rId4" Type="http://schemas.openxmlformats.org/officeDocument/2006/relationships/hyperlink" Target="https://prnt.sc/Zlbc-FRdBO7_" TargetMode="External"/><Relationship Id="rId9" Type="http://schemas.openxmlformats.org/officeDocument/2006/relationships/hyperlink" Target="https://prnt.sc/CdSjTxfBba3z" TargetMode="External"/><Relationship Id="rId13" Type="http://schemas.openxmlformats.org/officeDocument/2006/relationships/hyperlink" Target="https://prnt.sc/dtJ2NR84fbD7" TargetMode="External"/><Relationship Id="rId18" Type="http://schemas.openxmlformats.org/officeDocument/2006/relationships/hyperlink" Target="https://prnt.sc/gcPbzLDoHfDW" TargetMode="External"/><Relationship Id="rId39" Type="http://schemas.openxmlformats.org/officeDocument/2006/relationships/hyperlink" Target="https://jira.ibos.io/browse/MGM-7523" TargetMode="External"/><Relationship Id="rId109" Type="http://schemas.openxmlformats.org/officeDocument/2006/relationships/hyperlink" Target="https://prnt.sc/2AqGoIPO1d8j" TargetMode="External"/><Relationship Id="rId34" Type="http://schemas.openxmlformats.org/officeDocument/2006/relationships/hyperlink" Target="https://prnt.sc/M9NpFi1jpd9q" TargetMode="External"/><Relationship Id="rId50" Type="http://schemas.openxmlformats.org/officeDocument/2006/relationships/hyperlink" Target="https://jira.ibos.io/browse/MGM-7563" TargetMode="External"/><Relationship Id="rId55" Type="http://schemas.openxmlformats.org/officeDocument/2006/relationships/hyperlink" Target="https://jira.ibos.io/browse/MGM-7563" TargetMode="External"/><Relationship Id="rId76" Type="http://schemas.openxmlformats.org/officeDocument/2006/relationships/hyperlink" Target="https://jira.ibos.io/browse/MGM-7651" TargetMode="External"/><Relationship Id="rId97" Type="http://schemas.openxmlformats.org/officeDocument/2006/relationships/hyperlink" Target="https://prnt.sc/mBoamF6Mgubv" TargetMode="External"/><Relationship Id="rId104" Type="http://schemas.openxmlformats.org/officeDocument/2006/relationships/hyperlink" Target="https://prnt.sc/usOLjaSbZ-RI" TargetMode="External"/><Relationship Id="rId7" Type="http://schemas.openxmlformats.org/officeDocument/2006/relationships/hyperlink" Target="https://prnt.sc/vIzDwFFO4u2_" TargetMode="External"/><Relationship Id="rId71" Type="http://schemas.openxmlformats.org/officeDocument/2006/relationships/hyperlink" Target="https://jira.ibos.io/browse/MGM-7651" TargetMode="External"/><Relationship Id="rId92" Type="http://schemas.openxmlformats.org/officeDocument/2006/relationships/hyperlink" Target="https://jira.ibos.io/browse/MGM-786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0.209.99.115:8080/browse/MGM-41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5"/>
  <sheetViews>
    <sheetView tabSelected="1" topLeftCell="A139" zoomScale="70" zoomScaleNormal="70" workbookViewId="0">
      <selection activeCell="T141" sqref="T141"/>
    </sheetView>
  </sheetViews>
  <sheetFormatPr defaultColWidth="12.6640625" defaultRowHeight="13.2"/>
  <cols>
    <col min="4" max="4" width="8.6640625" customWidth="1"/>
    <col min="5" max="5" width="10.21875" customWidth="1"/>
    <col min="6" max="6" width="16.88671875" customWidth="1"/>
    <col min="7" max="7" width="10.21875" customWidth="1"/>
    <col min="8" max="8" width="17.109375" customWidth="1"/>
    <col min="9" max="9" width="13.77734375" customWidth="1"/>
  </cols>
  <sheetData>
    <row r="1" spans="1:26">
      <c r="A1" s="46"/>
      <c r="B1" s="115" t="s">
        <v>0</v>
      </c>
      <c r="C1" s="108"/>
      <c r="D1" s="112" t="s">
        <v>1</v>
      </c>
      <c r="E1" s="108"/>
      <c r="F1" s="111" t="s">
        <v>2</v>
      </c>
      <c r="G1" s="108"/>
      <c r="H1" s="116">
        <v>45615</v>
      </c>
      <c r="I1" s="108"/>
      <c r="J1" s="114" t="s">
        <v>3</v>
      </c>
      <c r="K1" s="108"/>
      <c r="L1" s="47"/>
      <c r="M1" s="48" t="s">
        <v>4</v>
      </c>
      <c r="N1" s="47"/>
      <c r="O1" s="47"/>
      <c r="P1" s="45"/>
      <c r="Q1" s="1"/>
      <c r="R1" s="2"/>
    </row>
    <row r="2" spans="1:26" ht="13.8">
      <c r="A2" s="46"/>
      <c r="B2" s="115" t="s">
        <v>5</v>
      </c>
      <c r="C2" s="108"/>
      <c r="D2" s="112" t="s">
        <v>6</v>
      </c>
      <c r="E2" s="108"/>
      <c r="F2" s="111" t="s">
        <v>7</v>
      </c>
      <c r="G2" s="108"/>
      <c r="H2" s="110"/>
      <c r="I2" s="108"/>
      <c r="J2" s="49" t="s">
        <v>8</v>
      </c>
      <c r="K2" s="50">
        <f>COUNTIF(M8:M1823,"Pass")</f>
        <v>137</v>
      </c>
      <c r="L2" s="51" t="s">
        <v>9</v>
      </c>
      <c r="M2" s="51"/>
      <c r="N2" s="51"/>
      <c r="O2" s="51"/>
      <c r="P2" s="3"/>
      <c r="Q2" s="3"/>
      <c r="R2" s="2"/>
    </row>
    <row r="3" spans="1:26" ht="13.8">
      <c r="A3" s="46"/>
      <c r="B3" s="109"/>
      <c r="C3" s="108"/>
      <c r="D3" s="110"/>
      <c r="E3" s="108"/>
      <c r="F3" s="111" t="s">
        <v>10</v>
      </c>
      <c r="G3" s="108"/>
      <c r="H3" s="110"/>
      <c r="I3" s="108"/>
      <c r="J3" s="52" t="s">
        <v>11</v>
      </c>
      <c r="K3" s="53">
        <f>COUNTIF(M8:M1823,"Fail")</f>
        <v>0</v>
      </c>
      <c r="L3" s="51" t="s">
        <v>12</v>
      </c>
      <c r="M3" s="51"/>
      <c r="N3" s="51"/>
      <c r="O3" s="51"/>
      <c r="P3" s="3"/>
      <c r="Q3" s="3"/>
      <c r="R3" s="2"/>
    </row>
    <row r="4" spans="1:26" ht="171.6">
      <c r="A4" s="46"/>
      <c r="B4" s="115" t="s">
        <v>13</v>
      </c>
      <c r="C4" s="108"/>
      <c r="D4" s="112" t="s">
        <v>14</v>
      </c>
      <c r="E4" s="108"/>
      <c r="F4" s="111" t="s">
        <v>15</v>
      </c>
      <c r="G4" s="108"/>
      <c r="H4" s="113"/>
      <c r="I4" s="108"/>
      <c r="J4" s="49" t="s">
        <v>16</v>
      </c>
      <c r="K4" s="54">
        <f>COUNTIF(M9:M1823,"Out of Scope")</f>
        <v>0</v>
      </c>
      <c r="L4" s="55" t="s">
        <v>17</v>
      </c>
      <c r="M4" s="51"/>
      <c r="N4" s="51"/>
      <c r="O4" s="51"/>
      <c r="P4" s="3"/>
      <c r="Q4" s="3"/>
      <c r="R4" s="2"/>
    </row>
    <row r="5" spans="1:26">
      <c r="A5" s="46"/>
      <c r="B5" s="115" t="s">
        <v>18</v>
      </c>
      <c r="C5" s="108"/>
      <c r="D5" s="112" t="s">
        <v>19</v>
      </c>
      <c r="E5" s="108"/>
      <c r="F5" s="111" t="s">
        <v>20</v>
      </c>
      <c r="G5" s="108"/>
      <c r="H5" s="110" t="s">
        <v>21</v>
      </c>
      <c r="I5" s="108"/>
      <c r="J5" s="56" t="s">
        <v>22</v>
      </c>
      <c r="K5" s="57">
        <f>SUM(K2+K3+K4)</f>
        <v>137</v>
      </c>
      <c r="L5" s="51" t="s">
        <v>23</v>
      </c>
      <c r="M5" s="51"/>
      <c r="N5" s="51"/>
      <c r="O5" s="51"/>
      <c r="P5" s="3"/>
      <c r="Q5" s="3"/>
      <c r="R5" s="2"/>
    </row>
    <row r="6" spans="1:26">
      <c r="A6" s="58"/>
      <c r="B6" s="58"/>
      <c r="C6" s="107"/>
      <c r="D6" s="108"/>
      <c r="E6" s="108"/>
      <c r="F6" s="108"/>
      <c r="G6" s="108"/>
      <c r="H6" s="108"/>
      <c r="I6" s="108"/>
      <c r="J6" s="108"/>
      <c r="K6" s="58"/>
      <c r="L6" s="51" t="s">
        <v>24</v>
      </c>
      <c r="M6" s="51"/>
      <c r="N6" s="51"/>
      <c r="O6" s="51"/>
      <c r="P6" s="3"/>
      <c r="Q6" s="3"/>
      <c r="R6" s="2"/>
    </row>
    <row r="7" spans="1:26" ht="26.4">
      <c r="A7" s="59" t="s">
        <v>25</v>
      </c>
      <c r="B7" s="59" t="s">
        <v>26</v>
      </c>
      <c r="C7" s="59" t="s">
        <v>27</v>
      </c>
      <c r="D7" s="60" t="s">
        <v>28</v>
      </c>
      <c r="E7" s="60" t="s">
        <v>29</v>
      </c>
      <c r="F7" s="59" t="s">
        <v>30</v>
      </c>
      <c r="G7" s="60" t="s">
        <v>31</v>
      </c>
      <c r="H7" s="60" t="s">
        <v>32</v>
      </c>
      <c r="I7" s="59" t="s">
        <v>33</v>
      </c>
      <c r="J7" s="59" t="s">
        <v>34</v>
      </c>
      <c r="K7" s="60" t="s">
        <v>35</v>
      </c>
      <c r="L7" s="60" t="s">
        <v>36</v>
      </c>
      <c r="M7" s="60" t="s">
        <v>37</v>
      </c>
      <c r="N7" s="60" t="s">
        <v>38</v>
      </c>
      <c r="O7" s="60" t="s">
        <v>39</v>
      </c>
      <c r="P7" s="2"/>
      <c r="Q7" s="2"/>
      <c r="R7" s="2"/>
    </row>
    <row r="8" spans="1:26" ht="14.4" thickBot="1">
      <c r="A8" s="42"/>
      <c r="B8" s="44" t="s">
        <v>40</v>
      </c>
      <c r="C8" s="37"/>
      <c r="D8" s="43"/>
      <c r="E8" s="38"/>
      <c r="F8" s="39"/>
      <c r="G8" s="39"/>
      <c r="H8" s="39"/>
      <c r="I8" s="39"/>
      <c r="J8" s="39"/>
      <c r="K8" s="40"/>
      <c r="L8" s="39"/>
      <c r="M8" s="43" t="s">
        <v>41</v>
      </c>
      <c r="N8" s="41"/>
      <c r="O8" s="41"/>
      <c r="P8" s="2"/>
      <c r="Q8" s="2"/>
      <c r="R8" s="2"/>
    </row>
    <row r="9" spans="1:26" ht="159" thickBot="1">
      <c r="A9" s="77">
        <v>45615</v>
      </c>
      <c r="B9" s="78" t="s">
        <v>42</v>
      </c>
      <c r="C9" s="78" t="s">
        <v>43</v>
      </c>
      <c r="D9" s="62" t="s">
        <v>44</v>
      </c>
      <c r="E9" s="63" t="s">
        <v>45</v>
      </c>
      <c r="F9" s="61" t="s">
        <v>46</v>
      </c>
      <c r="G9" s="64" t="s">
        <v>264</v>
      </c>
      <c r="H9" s="61" t="s">
        <v>47</v>
      </c>
      <c r="I9" s="61" t="s">
        <v>452</v>
      </c>
      <c r="J9" s="79" t="s">
        <v>48</v>
      </c>
      <c r="K9" s="80" t="s">
        <v>49</v>
      </c>
      <c r="L9" s="61" t="s">
        <v>50</v>
      </c>
      <c r="M9" s="65" t="s">
        <v>41</v>
      </c>
      <c r="N9" s="81"/>
      <c r="O9" s="81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40.200000000000003" thickBot="1">
      <c r="A10" s="66"/>
      <c r="B10" s="82" t="s">
        <v>42</v>
      </c>
      <c r="C10" s="82" t="s">
        <v>453</v>
      </c>
      <c r="D10" s="68" t="s">
        <v>44</v>
      </c>
      <c r="E10" s="69" t="s">
        <v>51</v>
      </c>
      <c r="F10" s="67" t="s">
        <v>454</v>
      </c>
      <c r="G10" s="67"/>
      <c r="H10" s="67" t="s">
        <v>52</v>
      </c>
      <c r="I10" s="67" t="s">
        <v>53</v>
      </c>
      <c r="J10" s="67"/>
      <c r="K10" s="83" t="s">
        <v>54</v>
      </c>
      <c r="L10" s="67" t="s">
        <v>50</v>
      </c>
      <c r="M10" s="72" t="s">
        <v>41</v>
      </c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32.6" thickBot="1">
      <c r="A11" s="66"/>
      <c r="B11" s="82" t="s">
        <v>42</v>
      </c>
      <c r="C11" s="82" t="s">
        <v>43</v>
      </c>
      <c r="D11" s="68" t="s">
        <v>44</v>
      </c>
      <c r="E11" s="69" t="s">
        <v>55</v>
      </c>
      <c r="F11" s="67" t="s">
        <v>56</v>
      </c>
      <c r="G11" s="70" t="s">
        <v>264</v>
      </c>
      <c r="H11" s="67" t="s">
        <v>57</v>
      </c>
      <c r="I11" s="67" t="s">
        <v>58</v>
      </c>
      <c r="J11" s="76" t="s">
        <v>59</v>
      </c>
      <c r="K11" s="83" t="s">
        <v>60</v>
      </c>
      <c r="L11" s="67" t="s">
        <v>50</v>
      </c>
      <c r="M11" s="72" t="s">
        <v>41</v>
      </c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40.200000000000003" thickBot="1">
      <c r="A12" s="66"/>
      <c r="B12" s="82" t="s">
        <v>42</v>
      </c>
      <c r="C12" s="82" t="s">
        <v>61</v>
      </c>
      <c r="D12" s="68" t="s">
        <v>44</v>
      </c>
      <c r="E12" s="69" t="s">
        <v>62</v>
      </c>
      <c r="F12" s="67" t="s">
        <v>63</v>
      </c>
      <c r="G12" s="75" t="s">
        <v>64</v>
      </c>
      <c r="H12" s="67" t="s">
        <v>65</v>
      </c>
      <c r="I12" s="67" t="s">
        <v>53</v>
      </c>
      <c r="J12" s="67"/>
      <c r="K12" s="83" t="s">
        <v>66</v>
      </c>
      <c r="L12" s="67" t="s">
        <v>50</v>
      </c>
      <c r="M12" s="72" t="s">
        <v>41</v>
      </c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19.4" thickBot="1">
      <c r="A13" s="66"/>
      <c r="B13" s="82" t="s">
        <v>42</v>
      </c>
      <c r="C13" s="82" t="s">
        <v>61</v>
      </c>
      <c r="D13" s="68" t="s">
        <v>44</v>
      </c>
      <c r="E13" s="69" t="s">
        <v>67</v>
      </c>
      <c r="F13" s="67" t="s">
        <v>68</v>
      </c>
      <c r="G13" s="70" t="s">
        <v>264</v>
      </c>
      <c r="H13" s="67" t="s">
        <v>69</v>
      </c>
      <c r="I13" s="67" t="s">
        <v>70</v>
      </c>
      <c r="J13" s="76" t="s">
        <v>71</v>
      </c>
      <c r="K13" s="83" t="s">
        <v>72</v>
      </c>
      <c r="L13" s="67" t="s">
        <v>50</v>
      </c>
      <c r="M13" s="72" t="s">
        <v>41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32.6" thickBot="1">
      <c r="A14" s="66"/>
      <c r="B14" s="82" t="s">
        <v>42</v>
      </c>
      <c r="C14" s="82" t="s">
        <v>61</v>
      </c>
      <c r="D14" s="68" t="s">
        <v>44</v>
      </c>
      <c r="E14" s="69" t="s">
        <v>73</v>
      </c>
      <c r="F14" s="67" t="s">
        <v>74</v>
      </c>
      <c r="G14" s="70" t="s">
        <v>264</v>
      </c>
      <c r="H14" s="67" t="s">
        <v>69</v>
      </c>
      <c r="I14" s="67" t="s">
        <v>75</v>
      </c>
      <c r="J14" s="76" t="s">
        <v>76</v>
      </c>
      <c r="K14" s="83" t="s">
        <v>77</v>
      </c>
      <c r="L14" s="67" t="s">
        <v>50</v>
      </c>
      <c r="M14" s="72" t="s">
        <v>41</v>
      </c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19.4" thickBot="1">
      <c r="A15" s="66"/>
      <c r="B15" s="82" t="s">
        <v>42</v>
      </c>
      <c r="C15" s="82" t="s">
        <v>78</v>
      </c>
      <c r="D15" s="68" t="s">
        <v>44</v>
      </c>
      <c r="E15" s="69" t="s">
        <v>79</v>
      </c>
      <c r="F15" s="67" t="s">
        <v>80</v>
      </c>
      <c r="G15" s="70" t="s">
        <v>264</v>
      </c>
      <c r="H15" s="67" t="s">
        <v>81</v>
      </c>
      <c r="I15" s="67" t="s">
        <v>82</v>
      </c>
      <c r="J15" s="76" t="s">
        <v>83</v>
      </c>
      <c r="K15" s="83" t="s">
        <v>455</v>
      </c>
      <c r="L15" s="67" t="s">
        <v>50</v>
      </c>
      <c r="M15" s="72" t="s">
        <v>41</v>
      </c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19.4" thickBot="1">
      <c r="A16" s="66"/>
      <c r="B16" s="82" t="s">
        <v>42</v>
      </c>
      <c r="C16" s="82" t="s">
        <v>78</v>
      </c>
      <c r="D16" s="68" t="s">
        <v>44</v>
      </c>
      <c r="E16" s="69" t="s">
        <v>84</v>
      </c>
      <c r="F16" s="67" t="s">
        <v>85</v>
      </c>
      <c r="G16" s="70" t="s">
        <v>264</v>
      </c>
      <c r="H16" s="67" t="s">
        <v>81</v>
      </c>
      <c r="I16" s="67" t="s">
        <v>86</v>
      </c>
      <c r="J16" s="76" t="s">
        <v>87</v>
      </c>
      <c r="K16" s="67" t="s">
        <v>456</v>
      </c>
      <c r="L16" s="67" t="s">
        <v>50</v>
      </c>
      <c r="M16" s="72" t="s">
        <v>41</v>
      </c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06.2" thickBot="1">
      <c r="A17" s="73">
        <v>45617</v>
      </c>
      <c r="B17" s="82" t="s">
        <v>143</v>
      </c>
      <c r="C17" s="82" t="s">
        <v>42</v>
      </c>
      <c r="D17" s="68" t="s">
        <v>44</v>
      </c>
      <c r="E17" s="69" t="s">
        <v>88</v>
      </c>
      <c r="F17" s="67" t="s">
        <v>89</v>
      </c>
      <c r="G17" s="70" t="s">
        <v>264</v>
      </c>
      <c r="H17" s="67" t="s">
        <v>90</v>
      </c>
      <c r="I17" s="67" t="s">
        <v>91</v>
      </c>
      <c r="J17" s="76" t="s">
        <v>92</v>
      </c>
      <c r="K17" s="67" t="s">
        <v>93</v>
      </c>
      <c r="L17" s="67" t="s">
        <v>50</v>
      </c>
      <c r="M17" s="72" t="s">
        <v>41</v>
      </c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4.4" thickBot="1">
      <c r="A18" s="66"/>
      <c r="B18" s="82" t="s">
        <v>94</v>
      </c>
      <c r="C18" s="67"/>
      <c r="D18" s="68" t="s">
        <v>44</v>
      </c>
      <c r="E18" s="69" t="s">
        <v>95</v>
      </c>
      <c r="F18" s="67"/>
      <c r="G18" s="67"/>
      <c r="H18" s="67"/>
      <c r="I18" s="67"/>
      <c r="J18" s="67"/>
      <c r="K18" s="67"/>
      <c r="L18" s="67"/>
      <c r="M18" s="72" t="s">
        <v>41</v>
      </c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409.6" thickBot="1">
      <c r="A19" s="66"/>
      <c r="B19" s="82" t="s">
        <v>94</v>
      </c>
      <c r="C19" s="82" t="s">
        <v>96</v>
      </c>
      <c r="D19" s="68" t="s">
        <v>44</v>
      </c>
      <c r="E19" s="69" t="s">
        <v>95</v>
      </c>
      <c r="F19" s="67" t="s">
        <v>97</v>
      </c>
      <c r="G19" s="70" t="s">
        <v>264</v>
      </c>
      <c r="H19" s="67" t="s">
        <v>98</v>
      </c>
      <c r="I19" s="67" t="s">
        <v>457</v>
      </c>
      <c r="J19" s="76" t="s">
        <v>99</v>
      </c>
      <c r="K19" s="67" t="s">
        <v>100</v>
      </c>
      <c r="L19" s="67" t="s">
        <v>50</v>
      </c>
      <c r="M19" s="72" t="s">
        <v>41</v>
      </c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53.4" thickBot="1">
      <c r="A20" s="66"/>
      <c r="B20" s="82" t="s">
        <v>94</v>
      </c>
      <c r="C20" s="82" t="s">
        <v>96</v>
      </c>
      <c r="D20" s="68" t="s">
        <v>44</v>
      </c>
      <c r="E20" s="69" t="s">
        <v>101</v>
      </c>
      <c r="F20" s="67" t="s">
        <v>102</v>
      </c>
      <c r="G20" s="75" t="s">
        <v>64</v>
      </c>
      <c r="H20" s="67" t="s">
        <v>103</v>
      </c>
      <c r="I20" s="67" t="s">
        <v>53</v>
      </c>
      <c r="J20" s="67"/>
      <c r="K20" s="67" t="s">
        <v>104</v>
      </c>
      <c r="L20" s="67" t="s">
        <v>50</v>
      </c>
      <c r="M20" s="72" t="s">
        <v>41</v>
      </c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53.4" thickBot="1">
      <c r="A21" s="66"/>
      <c r="B21" s="82" t="s">
        <v>94</v>
      </c>
      <c r="C21" s="82" t="s">
        <v>96</v>
      </c>
      <c r="D21" s="68" t="s">
        <v>44</v>
      </c>
      <c r="E21" s="69" t="s">
        <v>105</v>
      </c>
      <c r="F21" s="67" t="s">
        <v>106</v>
      </c>
      <c r="G21" s="75" t="s">
        <v>64</v>
      </c>
      <c r="H21" s="67" t="s">
        <v>107</v>
      </c>
      <c r="I21" s="67" t="s">
        <v>108</v>
      </c>
      <c r="J21" s="76" t="s">
        <v>109</v>
      </c>
      <c r="K21" s="67" t="s">
        <v>110</v>
      </c>
      <c r="L21" s="67" t="s">
        <v>50</v>
      </c>
      <c r="M21" s="72" t="s">
        <v>41</v>
      </c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66.599999999999994" thickBot="1">
      <c r="A22" s="66"/>
      <c r="B22" s="82" t="s">
        <v>94</v>
      </c>
      <c r="C22" s="82" t="s">
        <v>96</v>
      </c>
      <c r="D22" s="68" t="s">
        <v>44</v>
      </c>
      <c r="E22" s="69" t="s">
        <v>111</v>
      </c>
      <c r="F22" s="67" t="s">
        <v>112</v>
      </c>
      <c r="G22" s="70" t="s">
        <v>264</v>
      </c>
      <c r="H22" s="67" t="s">
        <v>113</v>
      </c>
      <c r="I22" s="67" t="s">
        <v>114</v>
      </c>
      <c r="J22" s="76" t="s">
        <v>115</v>
      </c>
      <c r="K22" s="67" t="s">
        <v>116</v>
      </c>
      <c r="L22" s="67" t="s">
        <v>50</v>
      </c>
      <c r="M22" s="72" t="s">
        <v>41</v>
      </c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93" thickBot="1">
      <c r="A23" s="66"/>
      <c r="B23" s="82" t="s">
        <v>94</v>
      </c>
      <c r="C23" s="82" t="s">
        <v>96</v>
      </c>
      <c r="D23" s="68" t="s">
        <v>44</v>
      </c>
      <c r="E23" s="69" t="s">
        <v>117</v>
      </c>
      <c r="F23" s="67" t="s">
        <v>118</v>
      </c>
      <c r="G23" s="70" t="s">
        <v>264</v>
      </c>
      <c r="H23" s="67" t="s">
        <v>113</v>
      </c>
      <c r="I23" s="67" t="s">
        <v>119</v>
      </c>
      <c r="J23" s="76" t="s">
        <v>120</v>
      </c>
      <c r="K23" s="67" t="s">
        <v>121</v>
      </c>
      <c r="L23" s="67" t="s">
        <v>50</v>
      </c>
      <c r="M23" s="72" t="s">
        <v>41</v>
      </c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53.4" thickBot="1">
      <c r="A24" s="66"/>
      <c r="B24" s="82" t="s">
        <v>94</v>
      </c>
      <c r="C24" s="82" t="s">
        <v>96</v>
      </c>
      <c r="D24" s="68" t="s">
        <v>44</v>
      </c>
      <c r="E24" s="69" t="s">
        <v>122</v>
      </c>
      <c r="F24" s="67" t="s">
        <v>458</v>
      </c>
      <c r="G24" s="75" t="s">
        <v>64</v>
      </c>
      <c r="H24" s="67" t="s">
        <v>107</v>
      </c>
      <c r="I24" s="67" t="s">
        <v>53</v>
      </c>
      <c r="J24" s="76" t="s">
        <v>123</v>
      </c>
      <c r="K24" s="67" t="s">
        <v>124</v>
      </c>
      <c r="L24" s="67" t="s">
        <v>50</v>
      </c>
      <c r="M24" s="72" t="s">
        <v>41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93" thickBot="1">
      <c r="A25" s="66"/>
      <c r="B25" s="82" t="s">
        <v>94</v>
      </c>
      <c r="C25" s="82" t="s">
        <v>96</v>
      </c>
      <c r="D25" s="68" t="s">
        <v>44</v>
      </c>
      <c r="E25" s="69" t="s">
        <v>125</v>
      </c>
      <c r="F25" s="67" t="s">
        <v>126</v>
      </c>
      <c r="G25" s="70" t="s">
        <v>264</v>
      </c>
      <c r="H25" s="67" t="s">
        <v>127</v>
      </c>
      <c r="I25" s="67" t="s">
        <v>114</v>
      </c>
      <c r="J25" s="76" t="s">
        <v>128</v>
      </c>
      <c r="K25" s="67" t="s">
        <v>129</v>
      </c>
      <c r="L25" s="67" t="s">
        <v>50</v>
      </c>
      <c r="M25" s="72" t="s">
        <v>41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70.4" customHeight="1" thickBot="1">
      <c r="A26" s="66"/>
      <c r="B26" s="82" t="s">
        <v>295</v>
      </c>
      <c r="C26" s="82" t="s">
        <v>130</v>
      </c>
      <c r="D26" s="68" t="s">
        <v>44</v>
      </c>
      <c r="E26" s="69" t="s">
        <v>131</v>
      </c>
      <c r="F26" s="67" t="s">
        <v>132</v>
      </c>
      <c r="G26" s="70" t="s">
        <v>264</v>
      </c>
      <c r="H26" s="67" t="s">
        <v>133</v>
      </c>
      <c r="I26" s="67" t="s">
        <v>134</v>
      </c>
      <c r="J26" s="76" t="s">
        <v>135</v>
      </c>
      <c r="K26" s="67" t="s">
        <v>136</v>
      </c>
      <c r="L26" s="67" t="s">
        <v>50</v>
      </c>
      <c r="M26" s="72" t="s">
        <v>41</v>
      </c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4.4" thickBot="1">
      <c r="A27" s="66"/>
      <c r="B27" s="82" t="s">
        <v>295</v>
      </c>
      <c r="C27" s="82" t="s">
        <v>130</v>
      </c>
      <c r="D27" s="68" t="s">
        <v>44</v>
      </c>
      <c r="E27" s="69" t="s">
        <v>137</v>
      </c>
      <c r="F27" s="67"/>
      <c r="G27" s="75" t="s">
        <v>64</v>
      </c>
      <c r="H27" s="67" t="s">
        <v>138</v>
      </c>
      <c r="I27" s="67"/>
      <c r="J27" s="67"/>
      <c r="K27" s="67"/>
      <c r="L27" s="67"/>
      <c r="M27" s="72" t="s">
        <v>41</v>
      </c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4.4" thickBot="1">
      <c r="A28" s="66"/>
      <c r="B28" s="67"/>
      <c r="C28" s="82" t="s">
        <v>139</v>
      </c>
      <c r="D28" s="67"/>
      <c r="E28" s="69" t="s">
        <v>140</v>
      </c>
      <c r="F28" s="67"/>
      <c r="G28" s="67"/>
      <c r="H28" s="67"/>
      <c r="I28" s="67"/>
      <c r="J28" s="67"/>
      <c r="K28" s="67"/>
      <c r="L28" s="67"/>
      <c r="M28" s="72" t="s">
        <v>41</v>
      </c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79.8" thickBot="1">
      <c r="A29" s="66"/>
      <c r="B29" s="82" t="s">
        <v>141</v>
      </c>
      <c r="C29" s="67"/>
      <c r="D29" s="68" t="s">
        <v>44</v>
      </c>
      <c r="E29" s="69" t="s">
        <v>142</v>
      </c>
      <c r="F29" s="67"/>
      <c r="G29" s="67"/>
      <c r="H29" s="67"/>
      <c r="I29" s="67"/>
      <c r="J29" s="67"/>
      <c r="K29" s="67"/>
      <c r="L29" s="67"/>
      <c r="M29" s="72" t="s">
        <v>41</v>
      </c>
      <c r="N29" s="84"/>
      <c r="O29" s="84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238.8" thickBot="1">
      <c r="A30" s="85"/>
      <c r="B30" s="86" t="s">
        <v>143</v>
      </c>
      <c r="C30" s="86" t="s">
        <v>144</v>
      </c>
      <c r="D30" s="87" t="s">
        <v>44</v>
      </c>
      <c r="E30" s="69" t="s">
        <v>145</v>
      </c>
      <c r="F30" s="71" t="s">
        <v>146</v>
      </c>
      <c r="G30" s="88" t="s">
        <v>264</v>
      </c>
      <c r="H30" s="71" t="s">
        <v>147</v>
      </c>
      <c r="I30" s="71" t="s">
        <v>148</v>
      </c>
      <c r="J30" s="89" t="s">
        <v>149</v>
      </c>
      <c r="K30" s="71" t="s">
        <v>150</v>
      </c>
      <c r="L30" s="71" t="s">
        <v>50</v>
      </c>
      <c r="M30" s="90" t="s">
        <v>41</v>
      </c>
      <c r="N30" s="71"/>
      <c r="O30" s="7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spans="1:26" ht="53.4" thickBot="1">
      <c r="A31" s="92"/>
      <c r="B31" s="86" t="s">
        <v>143</v>
      </c>
      <c r="C31" s="86" t="s">
        <v>144</v>
      </c>
      <c r="D31" s="87" t="s">
        <v>44</v>
      </c>
      <c r="E31" s="69" t="s">
        <v>151</v>
      </c>
      <c r="F31" s="67" t="s">
        <v>459</v>
      </c>
      <c r="G31" s="93" t="s">
        <v>64</v>
      </c>
      <c r="H31" s="71" t="s">
        <v>152</v>
      </c>
      <c r="I31" s="71" t="s">
        <v>53</v>
      </c>
      <c r="J31" s="89" t="s">
        <v>153</v>
      </c>
      <c r="K31" s="92" t="s">
        <v>154</v>
      </c>
      <c r="L31" s="71" t="s">
        <v>50</v>
      </c>
      <c r="M31" s="90" t="s">
        <v>41</v>
      </c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 spans="1:26" ht="67.2" thickBot="1">
      <c r="A32" s="92"/>
      <c r="B32" s="86" t="s">
        <v>143</v>
      </c>
      <c r="C32" s="86" t="s">
        <v>144</v>
      </c>
      <c r="D32" s="87" t="s">
        <v>44</v>
      </c>
      <c r="E32" s="69" t="s">
        <v>155</v>
      </c>
      <c r="F32" s="71" t="s">
        <v>156</v>
      </c>
      <c r="G32" s="88" t="s">
        <v>264</v>
      </c>
      <c r="H32" s="71" t="s">
        <v>157</v>
      </c>
      <c r="I32" s="71" t="s">
        <v>158</v>
      </c>
      <c r="J32" s="89" t="s">
        <v>159</v>
      </c>
      <c r="K32" s="71" t="s">
        <v>160</v>
      </c>
      <c r="L32" s="71" t="s">
        <v>50</v>
      </c>
      <c r="M32" s="90" t="s">
        <v>41</v>
      </c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 spans="1:26" ht="133.19999999999999" thickBot="1">
      <c r="A33" s="92"/>
      <c r="B33" s="86" t="s">
        <v>143</v>
      </c>
      <c r="C33" s="86" t="s">
        <v>144</v>
      </c>
      <c r="D33" s="87" t="s">
        <v>44</v>
      </c>
      <c r="E33" s="69" t="s">
        <v>161</v>
      </c>
      <c r="F33" s="71" t="s">
        <v>460</v>
      </c>
      <c r="G33" s="88" t="s">
        <v>264</v>
      </c>
      <c r="H33" s="71" t="s">
        <v>162</v>
      </c>
      <c r="I33" s="71" t="s">
        <v>163</v>
      </c>
      <c r="J33" s="71"/>
      <c r="K33" s="71"/>
      <c r="L33" s="71" t="s">
        <v>50</v>
      </c>
      <c r="M33" s="90" t="s">
        <v>41</v>
      </c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 spans="1:26" ht="133.19999999999999" thickBot="1">
      <c r="A34" s="92"/>
      <c r="B34" s="86" t="s">
        <v>143</v>
      </c>
      <c r="C34" s="86" t="s">
        <v>144</v>
      </c>
      <c r="D34" s="87" t="s">
        <v>44</v>
      </c>
      <c r="E34" s="69" t="s">
        <v>164</v>
      </c>
      <c r="F34" s="71" t="s">
        <v>461</v>
      </c>
      <c r="G34" s="88" t="s">
        <v>264</v>
      </c>
      <c r="H34" s="71" t="s">
        <v>162</v>
      </c>
      <c r="I34" s="71" t="s">
        <v>462</v>
      </c>
      <c r="J34" s="71"/>
      <c r="K34" s="71"/>
      <c r="L34" s="71" t="s">
        <v>50</v>
      </c>
      <c r="M34" s="90" t="s">
        <v>41</v>
      </c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 spans="1:26" ht="80.400000000000006" thickBot="1">
      <c r="A35" s="92"/>
      <c r="B35" s="86" t="s">
        <v>143</v>
      </c>
      <c r="C35" s="86" t="s">
        <v>78</v>
      </c>
      <c r="D35" s="87" t="s">
        <v>44</v>
      </c>
      <c r="E35" s="69" t="s">
        <v>165</v>
      </c>
      <c r="F35" s="71" t="s">
        <v>463</v>
      </c>
      <c r="G35" s="93" t="s">
        <v>64</v>
      </c>
      <c r="H35" s="71" t="s">
        <v>166</v>
      </c>
      <c r="I35" s="71" t="s">
        <v>53</v>
      </c>
      <c r="J35" s="89" t="s">
        <v>167</v>
      </c>
      <c r="K35" s="71" t="s">
        <v>168</v>
      </c>
      <c r="L35" s="71" t="s">
        <v>50</v>
      </c>
      <c r="M35" s="90" t="s">
        <v>41</v>
      </c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 spans="1:26" ht="80.400000000000006" thickBot="1">
      <c r="A36" s="92"/>
      <c r="B36" s="86" t="s">
        <v>143</v>
      </c>
      <c r="C36" s="86" t="s">
        <v>78</v>
      </c>
      <c r="D36" s="87" t="s">
        <v>44</v>
      </c>
      <c r="E36" s="69" t="s">
        <v>169</v>
      </c>
      <c r="F36" s="71" t="s">
        <v>463</v>
      </c>
      <c r="G36" s="93" t="s">
        <v>64</v>
      </c>
      <c r="H36" s="71" t="s">
        <v>166</v>
      </c>
      <c r="I36" s="71" t="s">
        <v>53</v>
      </c>
      <c r="J36" s="71"/>
      <c r="K36" s="71" t="s">
        <v>168</v>
      </c>
      <c r="L36" s="71" t="s">
        <v>50</v>
      </c>
      <c r="M36" s="90" t="s">
        <v>41</v>
      </c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 spans="1:26" ht="93.6" thickBot="1">
      <c r="A37" s="92"/>
      <c r="B37" s="86" t="s">
        <v>170</v>
      </c>
      <c r="C37" s="86" t="s">
        <v>171</v>
      </c>
      <c r="D37" s="87" t="s">
        <v>44</v>
      </c>
      <c r="E37" s="69" t="s">
        <v>172</v>
      </c>
      <c r="F37" s="71" t="s">
        <v>464</v>
      </c>
      <c r="G37" s="88" t="s">
        <v>264</v>
      </c>
      <c r="H37" s="71" t="s">
        <v>173</v>
      </c>
      <c r="I37" s="71" t="s">
        <v>53</v>
      </c>
      <c r="J37" s="71"/>
      <c r="K37" s="71" t="s">
        <v>465</v>
      </c>
      <c r="L37" s="71" t="s">
        <v>50</v>
      </c>
      <c r="M37" s="90" t="s">
        <v>41</v>
      </c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 spans="1:26" ht="93.6" thickBot="1">
      <c r="A38" s="92"/>
      <c r="B38" s="86" t="s">
        <v>170</v>
      </c>
      <c r="C38" s="86" t="s">
        <v>174</v>
      </c>
      <c r="D38" s="87" t="s">
        <v>44</v>
      </c>
      <c r="E38" s="69" t="s">
        <v>175</v>
      </c>
      <c r="F38" s="71" t="s">
        <v>466</v>
      </c>
      <c r="G38" s="88" t="s">
        <v>264</v>
      </c>
      <c r="H38" s="71" t="s">
        <v>176</v>
      </c>
      <c r="I38" s="71" t="s">
        <v>53</v>
      </c>
      <c r="J38" s="89" t="s">
        <v>177</v>
      </c>
      <c r="K38" s="71" t="s">
        <v>467</v>
      </c>
      <c r="L38" s="71" t="s">
        <v>50</v>
      </c>
      <c r="M38" s="90" t="s">
        <v>41</v>
      </c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 spans="1:26" ht="120" thickBot="1">
      <c r="A39" s="92"/>
      <c r="B39" s="86" t="s">
        <v>143</v>
      </c>
      <c r="C39" s="86" t="s">
        <v>174</v>
      </c>
      <c r="D39" s="87" t="s">
        <v>44</v>
      </c>
      <c r="E39" s="69" t="s">
        <v>178</v>
      </c>
      <c r="F39" s="71" t="s">
        <v>179</v>
      </c>
      <c r="G39" s="88" t="s">
        <v>264</v>
      </c>
      <c r="H39" s="71" t="s">
        <v>180</v>
      </c>
      <c r="I39" s="71" t="s">
        <v>53</v>
      </c>
      <c r="J39" s="89" t="s">
        <v>181</v>
      </c>
      <c r="K39" s="71" t="s">
        <v>182</v>
      </c>
      <c r="L39" s="71" t="s">
        <v>50</v>
      </c>
      <c r="M39" s="90" t="s">
        <v>41</v>
      </c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 spans="1:26" ht="80.400000000000006" thickBot="1">
      <c r="A40" s="92"/>
      <c r="B40" s="86" t="s">
        <v>143</v>
      </c>
      <c r="C40" s="86" t="s">
        <v>144</v>
      </c>
      <c r="D40" s="87" t="s">
        <v>44</v>
      </c>
      <c r="E40" s="69" t="s">
        <v>183</v>
      </c>
      <c r="F40" s="71" t="s">
        <v>184</v>
      </c>
      <c r="G40" s="93" t="s">
        <v>64</v>
      </c>
      <c r="H40" s="71" t="s">
        <v>185</v>
      </c>
      <c r="I40" s="71" t="s">
        <v>186</v>
      </c>
      <c r="J40" s="89" t="s">
        <v>187</v>
      </c>
      <c r="K40" s="71" t="s">
        <v>188</v>
      </c>
      <c r="L40" s="71" t="s">
        <v>50</v>
      </c>
      <c r="M40" s="90" t="s">
        <v>41</v>
      </c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spans="1:26" ht="93.6" thickBot="1">
      <c r="A41" s="71"/>
      <c r="B41" s="86" t="s">
        <v>143</v>
      </c>
      <c r="C41" s="86" t="s">
        <v>144</v>
      </c>
      <c r="D41" s="87" t="s">
        <v>44</v>
      </c>
      <c r="E41" s="69" t="s">
        <v>189</v>
      </c>
      <c r="F41" s="67" t="s">
        <v>190</v>
      </c>
      <c r="G41" s="93" t="s">
        <v>64</v>
      </c>
      <c r="H41" s="71" t="s">
        <v>191</v>
      </c>
      <c r="I41" s="71" t="s">
        <v>186</v>
      </c>
      <c r="J41" s="89" t="s">
        <v>192</v>
      </c>
      <c r="K41" s="71" t="s">
        <v>193</v>
      </c>
      <c r="L41" s="71" t="s">
        <v>50</v>
      </c>
      <c r="M41" s="90" t="s">
        <v>41</v>
      </c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 spans="1:26" ht="66.599999999999994" thickBot="1">
      <c r="A42" s="73">
        <v>45620</v>
      </c>
      <c r="B42" s="82" t="s">
        <v>194</v>
      </c>
      <c r="C42" s="67"/>
      <c r="D42" s="67"/>
      <c r="E42" s="67"/>
      <c r="F42" s="67"/>
      <c r="G42" s="71"/>
      <c r="H42" s="67"/>
      <c r="I42" s="67"/>
      <c r="J42" s="67"/>
      <c r="K42" s="67"/>
      <c r="L42" s="71"/>
      <c r="M42" s="72" t="s">
        <v>41</v>
      </c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32.6" thickBot="1">
      <c r="A43" s="66"/>
      <c r="B43" s="82" t="s">
        <v>195</v>
      </c>
      <c r="C43" s="82" t="s">
        <v>337</v>
      </c>
      <c r="D43" s="68" t="s">
        <v>44</v>
      </c>
      <c r="E43" s="69" t="s">
        <v>196</v>
      </c>
      <c r="F43" s="67" t="s">
        <v>197</v>
      </c>
      <c r="G43" s="70" t="s">
        <v>264</v>
      </c>
      <c r="H43" s="67" t="s">
        <v>198</v>
      </c>
      <c r="I43" s="67" t="s">
        <v>468</v>
      </c>
      <c r="J43" s="76" t="s">
        <v>199</v>
      </c>
      <c r="K43" s="67" t="s">
        <v>200</v>
      </c>
      <c r="L43" s="71" t="s">
        <v>50</v>
      </c>
      <c r="M43" s="72" t="s">
        <v>41</v>
      </c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98.6" thickBot="1">
      <c r="A44" s="66"/>
      <c r="B44" s="82" t="s">
        <v>195</v>
      </c>
      <c r="C44" s="82" t="s">
        <v>469</v>
      </c>
      <c r="D44" s="68" t="s">
        <v>44</v>
      </c>
      <c r="E44" s="69" t="s">
        <v>201</v>
      </c>
      <c r="F44" s="67" t="s">
        <v>202</v>
      </c>
      <c r="G44" s="70" t="s">
        <v>264</v>
      </c>
      <c r="H44" s="67" t="s">
        <v>203</v>
      </c>
      <c r="I44" s="67" t="s">
        <v>204</v>
      </c>
      <c r="J44" s="76" t="s">
        <v>205</v>
      </c>
      <c r="K44" s="67" t="s">
        <v>206</v>
      </c>
      <c r="L44" s="71" t="s">
        <v>50</v>
      </c>
      <c r="M44" s="72" t="s">
        <v>41</v>
      </c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19.4" thickBot="1">
      <c r="A45" s="66"/>
      <c r="B45" s="82" t="s">
        <v>263</v>
      </c>
      <c r="C45" s="82" t="s">
        <v>207</v>
      </c>
      <c r="D45" s="68" t="s">
        <v>44</v>
      </c>
      <c r="E45" s="69" t="s">
        <v>208</v>
      </c>
      <c r="F45" s="67" t="s">
        <v>209</v>
      </c>
      <c r="G45" s="70" t="s">
        <v>264</v>
      </c>
      <c r="H45" s="67" t="s">
        <v>210</v>
      </c>
      <c r="I45" s="67" t="s">
        <v>211</v>
      </c>
      <c r="J45" s="76" t="s">
        <v>212</v>
      </c>
      <c r="K45" s="67" t="s">
        <v>213</v>
      </c>
      <c r="L45" s="71" t="s">
        <v>50</v>
      </c>
      <c r="M45" s="72" t="s">
        <v>41</v>
      </c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19.4" thickBot="1">
      <c r="A46" s="66"/>
      <c r="B46" s="82" t="s">
        <v>263</v>
      </c>
      <c r="C46" s="82" t="s">
        <v>207</v>
      </c>
      <c r="D46" s="68" t="s">
        <v>44</v>
      </c>
      <c r="E46" s="69" t="s">
        <v>214</v>
      </c>
      <c r="F46" s="67" t="s">
        <v>215</v>
      </c>
      <c r="G46" s="70" t="s">
        <v>264</v>
      </c>
      <c r="H46" s="67" t="s">
        <v>216</v>
      </c>
      <c r="I46" s="67" t="s">
        <v>211</v>
      </c>
      <c r="J46" s="76" t="s">
        <v>217</v>
      </c>
      <c r="K46" s="67" t="s">
        <v>218</v>
      </c>
      <c r="L46" s="71" t="s">
        <v>50</v>
      </c>
      <c r="M46" s="72" t="s">
        <v>41</v>
      </c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06.2" thickBot="1">
      <c r="A47" s="73">
        <v>45628</v>
      </c>
      <c r="B47" s="82" t="s">
        <v>263</v>
      </c>
      <c r="C47" s="82" t="s">
        <v>207</v>
      </c>
      <c r="D47" s="68" t="s">
        <v>44</v>
      </c>
      <c r="E47" s="69" t="s">
        <v>219</v>
      </c>
      <c r="F47" s="67" t="s">
        <v>265</v>
      </c>
      <c r="G47" s="70" t="s">
        <v>264</v>
      </c>
      <c r="H47" s="67" t="s">
        <v>266</v>
      </c>
      <c r="I47" s="67" t="s">
        <v>267</v>
      </c>
      <c r="J47" s="67"/>
      <c r="K47" s="67" t="s">
        <v>268</v>
      </c>
      <c r="L47" s="71" t="s">
        <v>50</v>
      </c>
      <c r="M47" s="72" t="s">
        <v>41</v>
      </c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40.200000000000003" thickBot="1">
      <c r="A48" s="66"/>
      <c r="B48" s="82" t="s">
        <v>263</v>
      </c>
      <c r="C48" s="82" t="s">
        <v>207</v>
      </c>
      <c r="D48" s="68" t="s">
        <v>44</v>
      </c>
      <c r="E48" s="69" t="s">
        <v>220</v>
      </c>
      <c r="F48" s="67" t="s">
        <v>269</v>
      </c>
      <c r="G48" s="75" t="s">
        <v>64</v>
      </c>
      <c r="H48" s="67" t="s">
        <v>270</v>
      </c>
      <c r="I48" s="67"/>
      <c r="J48" s="76" t="s">
        <v>271</v>
      </c>
      <c r="K48" s="67" t="s">
        <v>272</v>
      </c>
      <c r="L48" s="71" t="s">
        <v>50</v>
      </c>
      <c r="M48" s="72" t="s">
        <v>41</v>
      </c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251.4" thickBot="1">
      <c r="A49" s="66"/>
      <c r="B49" s="82" t="s">
        <v>273</v>
      </c>
      <c r="C49" s="82" t="s">
        <v>274</v>
      </c>
      <c r="D49" s="68" t="s">
        <v>44</v>
      </c>
      <c r="E49" s="69" t="s">
        <v>221</v>
      </c>
      <c r="F49" s="67" t="s">
        <v>275</v>
      </c>
      <c r="G49" s="70" t="s">
        <v>264</v>
      </c>
      <c r="H49" s="67" t="s">
        <v>276</v>
      </c>
      <c r="I49" s="67" t="s">
        <v>277</v>
      </c>
      <c r="J49" s="67"/>
      <c r="K49" s="67" t="s">
        <v>278</v>
      </c>
      <c r="L49" s="71" t="s">
        <v>50</v>
      </c>
      <c r="M49" s="72" t="s">
        <v>41</v>
      </c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79.8" thickBot="1">
      <c r="A50" s="66"/>
      <c r="B50" s="82" t="s">
        <v>273</v>
      </c>
      <c r="C50" s="82" t="s">
        <v>274</v>
      </c>
      <c r="D50" s="68" t="s">
        <v>44</v>
      </c>
      <c r="E50" s="69" t="s">
        <v>222</v>
      </c>
      <c r="F50" s="67" t="s">
        <v>279</v>
      </c>
      <c r="G50" s="75" t="s">
        <v>64</v>
      </c>
      <c r="H50" s="67" t="s">
        <v>280</v>
      </c>
      <c r="I50" s="67"/>
      <c r="J50" s="76" t="s">
        <v>281</v>
      </c>
      <c r="K50" s="67" t="s">
        <v>282</v>
      </c>
      <c r="L50" s="71" t="s">
        <v>50</v>
      </c>
      <c r="M50" s="72" t="s">
        <v>41</v>
      </c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79.8" thickBot="1">
      <c r="A51" s="66"/>
      <c r="B51" s="82" t="s">
        <v>273</v>
      </c>
      <c r="C51" s="82" t="s">
        <v>283</v>
      </c>
      <c r="D51" s="68" t="s">
        <v>44</v>
      </c>
      <c r="E51" s="69" t="s">
        <v>223</v>
      </c>
      <c r="F51" s="67" t="s">
        <v>284</v>
      </c>
      <c r="G51" s="70" t="s">
        <v>264</v>
      </c>
      <c r="H51" s="67" t="s">
        <v>285</v>
      </c>
      <c r="I51" s="67" t="s">
        <v>286</v>
      </c>
      <c r="J51" s="67"/>
      <c r="K51" s="67" t="s">
        <v>287</v>
      </c>
      <c r="L51" s="71" t="s">
        <v>50</v>
      </c>
      <c r="M51" s="72" t="s">
        <v>41</v>
      </c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66.599999999999994" thickBot="1">
      <c r="A52" s="66"/>
      <c r="B52" s="82" t="s">
        <v>273</v>
      </c>
      <c r="C52" s="82" t="s">
        <v>283</v>
      </c>
      <c r="D52" s="68" t="s">
        <v>44</v>
      </c>
      <c r="E52" s="69" t="s">
        <v>224</v>
      </c>
      <c r="F52" s="67" t="s">
        <v>288</v>
      </c>
      <c r="G52" s="75" t="s">
        <v>64</v>
      </c>
      <c r="H52" s="67" t="s">
        <v>289</v>
      </c>
      <c r="I52" s="67"/>
      <c r="J52" s="67"/>
      <c r="K52" s="67" t="s">
        <v>290</v>
      </c>
      <c r="L52" s="71" t="s">
        <v>50</v>
      </c>
      <c r="M52" s="72" t="s">
        <v>41</v>
      </c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79.8" thickBot="1">
      <c r="A53" s="66"/>
      <c r="B53" s="82" t="s">
        <v>170</v>
      </c>
      <c r="C53" s="82" t="s">
        <v>291</v>
      </c>
      <c r="D53" s="68" t="s">
        <v>44</v>
      </c>
      <c r="E53" s="69" t="s">
        <v>225</v>
      </c>
      <c r="F53" s="67" t="s">
        <v>292</v>
      </c>
      <c r="G53" s="70" t="s">
        <v>264</v>
      </c>
      <c r="H53" s="67" t="s">
        <v>293</v>
      </c>
      <c r="I53" s="67"/>
      <c r="J53" s="67"/>
      <c r="K53" s="67" t="s">
        <v>294</v>
      </c>
      <c r="L53" s="71" t="s">
        <v>50</v>
      </c>
      <c r="M53" s="72" t="s">
        <v>41</v>
      </c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343.8" thickBot="1">
      <c r="A54" s="66"/>
      <c r="B54" s="82" t="s">
        <v>295</v>
      </c>
      <c r="C54" s="82" t="s">
        <v>296</v>
      </c>
      <c r="D54" s="68" t="s">
        <v>44</v>
      </c>
      <c r="E54" s="69" t="s">
        <v>226</v>
      </c>
      <c r="F54" s="67" t="s">
        <v>297</v>
      </c>
      <c r="G54" s="70" t="s">
        <v>264</v>
      </c>
      <c r="H54" s="67" t="s">
        <v>298</v>
      </c>
      <c r="I54" s="67" t="s">
        <v>299</v>
      </c>
      <c r="J54" s="67"/>
      <c r="K54" s="67" t="s">
        <v>300</v>
      </c>
      <c r="L54" s="71" t="s">
        <v>50</v>
      </c>
      <c r="M54" s="72" t="s">
        <v>41</v>
      </c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53.4" thickBot="1">
      <c r="A55" s="66"/>
      <c r="B55" s="82" t="s">
        <v>295</v>
      </c>
      <c r="C55" s="82" t="s">
        <v>296</v>
      </c>
      <c r="D55" s="68" t="s">
        <v>44</v>
      </c>
      <c r="E55" s="69" t="s">
        <v>227</v>
      </c>
      <c r="F55" s="67" t="s">
        <v>301</v>
      </c>
      <c r="G55" s="70" t="s">
        <v>264</v>
      </c>
      <c r="H55" s="67" t="s">
        <v>302</v>
      </c>
      <c r="I55" s="67" t="s">
        <v>303</v>
      </c>
      <c r="J55" s="67"/>
      <c r="K55" s="67" t="s">
        <v>304</v>
      </c>
      <c r="L55" s="67" t="s">
        <v>50</v>
      </c>
      <c r="M55" s="72" t="s">
        <v>41</v>
      </c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72.2" thickBot="1">
      <c r="A56" s="66"/>
      <c r="B56" s="82" t="s">
        <v>295</v>
      </c>
      <c r="C56" s="82" t="s">
        <v>305</v>
      </c>
      <c r="D56" s="68" t="s">
        <v>44</v>
      </c>
      <c r="E56" s="69" t="s">
        <v>228</v>
      </c>
      <c r="F56" s="67" t="s">
        <v>306</v>
      </c>
      <c r="G56" s="70" t="s">
        <v>264</v>
      </c>
      <c r="H56" s="67" t="s">
        <v>307</v>
      </c>
      <c r="I56" s="67" t="s">
        <v>372</v>
      </c>
      <c r="J56" s="67"/>
      <c r="K56" s="67" t="s">
        <v>308</v>
      </c>
      <c r="L56" s="67" t="s">
        <v>50</v>
      </c>
      <c r="M56" s="72" t="s">
        <v>41</v>
      </c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53.4" thickBot="1">
      <c r="A57" s="66"/>
      <c r="B57" s="82" t="s">
        <v>170</v>
      </c>
      <c r="C57" s="82" t="s">
        <v>309</v>
      </c>
      <c r="D57" s="68" t="s">
        <v>44</v>
      </c>
      <c r="E57" s="69" t="s">
        <v>229</v>
      </c>
      <c r="F57" s="67" t="s">
        <v>310</v>
      </c>
      <c r="G57" s="70" t="s">
        <v>264</v>
      </c>
      <c r="H57" s="67" t="s">
        <v>311</v>
      </c>
      <c r="I57" s="67"/>
      <c r="J57" s="67"/>
      <c r="K57" s="67" t="s">
        <v>312</v>
      </c>
      <c r="L57" s="67" t="s">
        <v>50</v>
      </c>
      <c r="M57" s="72" t="s">
        <v>41</v>
      </c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211.8" thickBot="1">
      <c r="A58" s="66"/>
      <c r="B58" s="82" t="s">
        <v>195</v>
      </c>
      <c r="C58" s="82" t="s">
        <v>313</v>
      </c>
      <c r="D58" s="68" t="s">
        <v>44</v>
      </c>
      <c r="E58" s="69" t="s">
        <v>230</v>
      </c>
      <c r="F58" s="67" t="s">
        <v>314</v>
      </c>
      <c r="G58" s="70" t="s">
        <v>264</v>
      </c>
      <c r="H58" s="67" t="s">
        <v>315</v>
      </c>
      <c r="I58" s="67" t="s">
        <v>316</v>
      </c>
      <c r="J58" s="67"/>
      <c r="K58" s="67" t="s">
        <v>317</v>
      </c>
      <c r="L58" s="67" t="s">
        <v>50</v>
      </c>
      <c r="M58" s="72" t="s">
        <v>41</v>
      </c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06.2" thickBot="1">
      <c r="A59" s="66"/>
      <c r="B59" s="82" t="s">
        <v>170</v>
      </c>
      <c r="C59" s="82" t="s">
        <v>318</v>
      </c>
      <c r="D59" s="68" t="s">
        <v>44</v>
      </c>
      <c r="E59" s="69" t="s">
        <v>231</v>
      </c>
      <c r="F59" s="67" t="s">
        <v>319</v>
      </c>
      <c r="G59" s="70" t="s">
        <v>264</v>
      </c>
      <c r="H59" s="67" t="s">
        <v>320</v>
      </c>
      <c r="I59" s="67" t="s">
        <v>321</v>
      </c>
      <c r="J59" s="67"/>
      <c r="K59" s="67" t="s">
        <v>322</v>
      </c>
      <c r="L59" s="67" t="s">
        <v>50</v>
      </c>
      <c r="M59" s="72" t="s">
        <v>41</v>
      </c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291" thickBot="1">
      <c r="A60" s="66"/>
      <c r="B60" s="82" t="s">
        <v>195</v>
      </c>
      <c r="C60" s="82" t="s">
        <v>323</v>
      </c>
      <c r="D60" s="68" t="s">
        <v>44</v>
      </c>
      <c r="E60" s="69" t="s">
        <v>232</v>
      </c>
      <c r="F60" s="67" t="s">
        <v>324</v>
      </c>
      <c r="G60" s="70" t="s">
        <v>264</v>
      </c>
      <c r="H60" s="67" t="s">
        <v>325</v>
      </c>
      <c r="I60" s="67" t="s">
        <v>326</v>
      </c>
      <c r="J60" s="67"/>
      <c r="K60" s="67" t="s">
        <v>327</v>
      </c>
      <c r="L60" s="67" t="s">
        <v>50</v>
      </c>
      <c r="M60" s="72" t="s">
        <v>41</v>
      </c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251.4" thickBot="1">
      <c r="A61" s="66"/>
      <c r="B61" s="82" t="s">
        <v>195</v>
      </c>
      <c r="C61" s="82" t="s">
        <v>328</v>
      </c>
      <c r="D61" s="68" t="s">
        <v>44</v>
      </c>
      <c r="E61" s="69" t="s">
        <v>233</v>
      </c>
      <c r="F61" s="67" t="s">
        <v>329</v>
      </c>
      <c r="G61" s="70" t="s">
        <v>264</v>
      </c>
      <c r="H61" s="67" t="s">
        <v>330</v>
      </c>
      <c r="I61" s="67" t="s">
        <v>331</v>
      </c>
      <c r="J61" s="67"/>
      <c r="K61" s="67" t="s">
        <v>332</v>
      </c>
      <c r="L61" s="67" t="s">
        <v>50</v>
      </c>
      <c r="M61" s="72" t="s">
        <v>41</v>
      </c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79.8" thickBot="1">
      <c r="A62" s="66"/>
      <c r="B62" s="82" t="s">
        <v>170</v>
      </c>
      <c r="C62" s="82" t="s">
        <v>333</v>
      </c>
      <c r="D62" s="68" t="s">
        <v>44</v>
      </c>
      <c r="E62" s="69" t="s">
        <v>234</v>
      </c>
      <c r="F62" s="67" t="s">
        <v>334</v>
      </c>
      <c r="G62" s="70" t="s">
        <v>264</v>
      </c>
      <c r="H62" s="67" t="s">
        <v>335</v>
      </c>
      <c r="I62" s="67"/>
      <c r="J62" s="67"/>
      <c r="K62" s="67" t="s">
        <v>336</v>
      </c>
      <c r="L62" s="67" t="s">
        <v>50</v>
      </c>
      <c r="M62" s="72" t="s">
        <v>41</v>
      </c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06.2" thickBot="1">
      <c r="A63" s="66"/>
      <c r="B63" s="82" t="s">
        <v>195</v>
      </c>
      <c r="C63" s="82" t="s">
        <v>337</v>
      </c>
      <c r="D63" s="68" t="s">
        <v>44</v>
      </c>
      <c r="E63" s="69" t="s">
        <v>235</v>
      </c>
      <c r="F63" s="67" t="s">
        <v>338</v>
      </c>
      <c r="G63" s="70" t="s">
        <v>264</v>
      </c>
      <c r="H63" s="67" t="s">
        <v>339</v>
      </c>
      <c r="I63" s="67" t="s">
        <v>340</v>
      </c>
      <c r="J63" s="76" t="s">
        <v>341</v>
      </c>
      <c r="K63" s="67" t="s">
        <v>342</v>
      </c>
      <c r="L63" s="67" t="s">
        <v>50</v>
      </c>
      <c r="M63" s="72" t="s">
        <v>41</v>
      </c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66.599999999999994" thickBot="1">
      <c r="A64" s="66"/>
      <c r="B64" s="82" t="s">
        <v>343</v>
      </c>
      <c r="C64" s="82" t="s">
        <v>78</v>
      </c>
      <c r="D64" s="68" t="s">
        <v>44</v>
      </c>
      <c r="E64" s="69" t="s">
        <v>236</v>
      </c>
      <c r="F64" s="67" t="s">
        <v>344</v>
      </c>
      <c r="G64" s="75" t="s">
        <v>64</v>
      </c>
      <c r="H64" s="67" t="s">
        <v>345</v>
      </c>
      <c r="I64" s="67"/>
      <c r="J64" s="67"/>
      <c r="K64" s="67" t="s">
        <v>346</v>
      </c>
      <c r="L64" s="67" t="s">
        <v>50</v>
      </c>
      <c r="M64" s="72" t="s">
        <v>41</v>
      </c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19.4" thickBot="1">
      <c r="A65" s="66"/>
      <c r="B65" s="82" t="s">
        <v>263</v>
      </c>
      <c r="C65" s="82" t="s">
        <v>207</v>
      </c>
      <c r="D65" s="68" t="s">
        <v>44</v>
      </c>
      <c r="E65" s="69" t="s">
        <v>237</v>
      </c>
      <c r="F65" s="67" t="s">
        <v>347</v>
      </c>
      <c r="G65" s="70" t="s">
        <v>264</v>
      </c>
      <c r="H65" s="67" t="s">
        <v>348</v>
      </c>
      <c r="I65" s="67" t="s">
        <v>349</v>
      </c>
      <c r="J65" s="76" t="s">
        <v>350</v>
      </c>
      <c r="K65" s="67" t="s">
        <v>268</v>
      </c>
      <c r="L65" s="71" t="s">
        <v>50</v>
      </c>
      <c r="M65" s="72" t="s">
        <v>41</v>
      </c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53.4" thickBot="1">
      <c r="A66" s="66"/>
      <c r="B66" s="82" t="s">
        <v>263</v>
      </c>
      <c r="C66" s="82" t="s">
        <v>207</v>
      </c>
      <c r="D66" s="68" t="s">
        <v>44</v>
      </c>
      <c r="E66" s="69" t="s">
        <v>238</v>
      </c>
      <c r="F66" s="67" t="s">
        <v>351</v>
      </c>
      <c r="G66" s="75" t="s">
        <v>64</v>
      </c>
      <c r="H66" s="67" t="s">
        <v>270</v>
      </c>
      <c r="I66" s="67"/>
      <c r="J66" s="67"/>
      <c r="K66" s="67" t="s">
        <v>352</v>
      </c>
      <c r="L66" s="71" t="s">
        <v>50</v>
      </c>
      <c r="M66" s="72" t="s">
        <v>41</v>
      </c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396.6" thickBot="1">
      <c r="A67" s="66"/>
      <c r="B67" s="82" t="s">
        <v>273</v>
      </c>
      <c r="C67" s="82" t="s">
        <v>274</v>
      </c>
      <c r="D67" s="68" t="s">
        <v>44</v>
      </c>
      <c r="E67" s="69" t="s">
        <v>353</v>
      </c>
      <c r="F67" s="67" t="s">
        <v>354</v>
      </c>
      <c r="G67" s="70" t="s">
        <v>264</v>
      </c>
      <c r="H67" s="67" t="s">
        <v>276</v>
      </c>
      <c r="I67" s="67" t="s">
        <v>355</v>
      </c>
      <c r="J67" s="76" t="s">
        <v>356</v>
      </c>
      <c r="K67" s="67" t="s">
        <v>357</v>
      </c>
      <c r="L67" s="71" t="s">
        <v>50</v>
      </c>
      <c r="M67" s="72" t="s">
        <v>41</v>
      </c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79.8" thickBot="1">
      <c r="A68" s="66"/>
      <c r="B68" s="82" t="s">
        <v>273</v>
      </c>
      <c r="C68" s="82" t="s">
        <v>274</v>
      </c>
      <c r="D68" s="68" t="s">
        <v>44</v>
      </c>
      <c r="E68" s="69" t="s">
        <v>358</v>
      </c>
      <c r="F68" s="67" t="s">
        <v>359</v>
      </c>
      <c r="G68" s="75" t="s">
        <v>64</v>
      </c>
      <c r="H68" s="67" t="s">
        <v>280</v>
      </c>
      <c r="I68" s="67"/>
      <c r="J68" s="76" t="s">
        <v>360</v>
      </c>
      <c r="K68" s="67" t="s">
        <v>361</v>
      </c>
      <c r="L68" s="71" t="s">
        <v>50</v>
      </c>
      <c r="M68" s="72" t="s">
        <v>41</v>
      </c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32.6" thickBot="1">
      <c r="A69" s="66"/>
      <c r="B69" s="82" t="s">
        <v>273</v>
      </c>
      <c r="C69" s="67" t="s">
        <v>283</v>
      </c>
      <c r="D69" s="68" t="s">
        <v>44</v>
      </c>
      <c r="E69" s="69" t="s">
        <v>362</v>
      </c>
      <c r="F69" s="67" t="s">
        <v>363</v>
      </c>
      <c r="G69" s="70" t="s">
        <v>264</v>
      </c>
      <c r="H69" s="67" t="s">
        <v>285</v>
      </c>
      <c r="I69" s="67" t="s">
        <v>470</v>
      </c>
      <c r="J69" s="67"/>
      <c r="K69" s="67" t="s">
        <v>287</v>
      </c>
      <c r="L69" s="71" t="s">
        <v>50</v>
      </c>
      <c r="M69" s="72" t="s">
        <v>41</v>
      </c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66.599999999999994" thickBot="1">
      <c r="A70" s="66"/>
      <c r="B70" s="82" t="s">
        <v>273</v>
      </c>
      <c r="C70" s="67" t="s">
        <v>283</v>
      </c>
      <c r="D70" s="68" t="s">
        <v>44</v>
      </c>
      <c r="E70" s="69" t="s">
        <v>364</v>
      </c>
      <c r="F70" s="67" t="s">
        <v>288</v>
      </c>
      <c r="G70" s="75" t="s">
        <v>64</v>
      </c>
      <c r="H70" s="67" t="s">
        <v>289</v>
      </c>
      <c r="I70" s="67"/>
      <c r="J70" s="67"/>
      <c r="K70" s="67" t="s">
        <v>290</v>
      </c>
      <c r="L70" s="71" t="s">
        <v>50</v>
      </c>
      <c r="M70" s="72" t="s">
        <v>41</v>
      </c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59" thickBot="1">
      <c r="A71" s="66"/>
      <c r="B71" s="82" t="s">
        <v>170</v>
      </c>
      <c r="C71" s="67" t="s">
        <v>291</v>
      </c>
      <c r="D71" s="68" t="s">
        <v>44</v>
      </c>
      <c r="E71" s="69" t="s">
        <v>365</v>
      </c>
      <c r="F71" s="67" t="s">
        <v>292</v>
      </c>
      <c r="G71" s="70" t="s">
        <v>264</v>
      </c>
      <c r="H71" s="67" t="s">
        <v>366</v>
      </c>
      <c r="I71" s="67"/>
      <c r="J71" s="67"/>
      <c r="K71" s="67" t="s">
        <v>294</v>
      </c>
      <c r="L71" s="71" t="s">
        <v>50</v>
      </c>
      <c r="M71" s="72" t="s">
        <v>41</v>
      </c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383.4" thickBot="1">
      <c r="A72" s="73">
        <v>45629</v>
      </c>
      <c r="B72" s="67" t="s">
        <v>295</v>
      </c>
      <c r="C72" s="67" t="s">
        <v>296</v>
      </c>
      <c r="D72" s="68" t="s">
        <v>44</v>
      </c>
      <c r="E72" s="69" t="s">
        <v>367</v>
      </c>
      <c r="F72" s="67" t="s">
        <v>297</v>
      </c>
      <c r="G72" s="70" t="s">
        <v>264</v>
      </c>
      <c r="H72" s="67" t="s">
        <v>368</v>
      </c>
      <c r="I72" s="67" t="s">
        <v>471</v>
      </c>
      <c r="J72" s="67"/>
      <c r="K72" s="67" t="s">
        <v>300</v>
      </c>
      <c r="L72" s="71" t="s">
        <v>50</v>
      </c>
      <c r="M72" s="72" t="s">
        <v>41</v>
      </c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53.4" thickBot="1">
      <c r="A73" s="73">
        <v>45630</v>
      </c>
      <c r="B73" s="67" t="s">
        <v>295</v>
      </c>
      <c r="C73" s="67" t="s">
        <v>296</v>
      </c>
      <c r="D73" s="68" t="s">
        <v>44</v>
      </c>
      <c r="E73" s="69" t="s">
        <v>369</v>
      </c>
      <c r="F73" s="67" t="s">
        <v>301</v>
      </c>
      <c r="G73" s="70" t="s">
        <v>264</v>
      </c>
      <c r="H73" s="67" t="s">
        <v>302</v>
      </c>
      <c r="I73" s="67" t="s">
        <v>370</v>
      </c>
      <c r="J73" s="67"/>
      <c r="K73" s="67" t="s">
        <v>304</v>
      </c>
      <c r="L73" s="71" t="s">
        <v>50</v>
      </c>
      <c r="M73" s="72" t="s">
        <v>41</v>
      </c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72.2" thickBot="1">
      <c r="A74" s="66"/>
      <c r="B74" s="67" t="s">
        <v>295</v>
      </c>
      <c r="C74" s="67" t="s">
        <v>305</v>
      </c>
      <c r="D74" s="68" t="s">
        <v>44</v>
      </c>
      <c r="E74" s="69" t="s">
        <v>371</v>
      </c>
      <c r="F74" s="67" t="s">
        <v>306</v>
      </c>
      <c r="G74" s="70" t="s">
        <v>264</v>
      </c>
      <c r="H74" s="67" t="s">
        <v>307</v>
      </c>
      <c r="I74" s="67" t="s">
        <v>372</v>
      </c>
      <c r="J74" s="67"/>
      <c r="K74" s="67" t="s">
        <v>308</v>
      </c>
      <c r="L74" s="71" t="s">
        <v>50</v>
      </c>
      <c r="M74" s="72" t="s">
        <v>41</v>
      </c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396.6" thickBot="1">
      <c r="A75" s="73">
        <v>45630</v>
      </c>
      <c r="B75" s="67" t="s">
        <v>295</v>
      </c>
      <c r="C75" s="67" t="s">
        <v>373</v>
      </c>
      <c r="D75" s="68" t="s">
        <v>44</v>
      </c>
      <c r="E75" s="69" t="s">
        <v>374</v>
      </c>
      <c r="F75" s="67" t="s">
        <v>375</v>
      </c>
      <c r="G75" s="70" t="s">
        <v>264</v>
      </c>
      <c r="H75" s="67" t="s">
        <v>376</v>
      </c>
      <c r="I75" s="67" t="s">
        <v>377</v>
      </c>
      <c r="J75" s="67"/>
      <c r="K75" s="67" t="s">
        <v>378</v>
      </c>
      <c r="L75" s="71" t="s">
        <v>50</v>
      </c>
      <c r="M75" s="72" t="s">
        <v>41</v>
      </c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370.2" thickBot="1">
      <c r="A76" s="66"/>
      <c r="B76" s="67" t="s">
        <v>295</v>
      </c>
      <c r="C76" s="67" t="s">
        <v>373</v>
      </c>
      <c r="D76" s="68" t="s">
        <v>44</v>
      </c>
      <c r="E76" s="69" t="s">
        <v>379</v>
      </c>
      <c r="F76" s="67" t="s">
        <v>380</v>
      </c>
      <c r="G76" s="70" t="s">
        <v>264</v>
      </c>
      <c r="H76" s="67" t="s">
        <v>381</v>
      </c>
      <c r="I76" s="67" t="s">
        <v>382</v>
      </c>
      <c r="J76" s="67"/>
      <c r="K76" s="67" t="s">
        <v>383</v>
      </c>
      <c r="L76" s="71" t="s">
        <v>50</v>
      </c>
      <c r="M76" s="72" t="s">
        <v>41</v>
      </c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396.6" thickBot="1">
      <c r="A77" s="66"/>
      <c r="B77" s="67" t="s">
        <v>295</v>
      </c>
      <c r="C77" s="67" t="s">
        <v>373</v>
      </c>
      <c r="D77" s="68" t="s">
        <v>44</v>
      </c>
      <c r="E77" s="69" t="s">
        <v>384</v>
      </c>
      <c r="F77" s="67" t="s">
        <v>472</v>
      </c>
      <c r="G77" s="70" t="s">
        <v>264</v>
      </c>
      <c r="H77" s="67" t="s">
        <v>381</v>
      </c>
      <c r="I77" s="67" t="s">
        <v>385</v>
      </c>
      <c r="J77" s="67"/>
      <c r="K77" s="67" t="s">
        <v>473</v>
      </c>
      <c r="L77" s="71" t="s">
        <v>50</v>
      </c>
      <c r="M77" s="72" t="s">
        <v>41</v>
      </c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06.2" thickBot="1">
      <c r="A78" s="73">
        <v>45630</v>
      </c>
      <c r="B78" s="67" t="s">
        <v>263</v>
      </c>
      <c r="C78" s="67" t="s">
        <v>207</v>
      </c>
      <c r="D78" s="68" t="s">
        <v>44</v>
      </c>
      <c r="E78" s="69" t="s">
        <v>386</v>
      </c>
      <c r="F78" s="67" t="s">
        <v>387</v>
      </c>
      <c r="G78" s="70" t="s">
        <v>264</v>
      </c>
      <c r="H78" s="67" t="s">
        <v>388</v>
      </c>
      <c r="I78" s="67" t="s">
        <v>389</v>
      </c>
      <c r="J78" s="67"/>
      <c r="K78" s="67" t="s">
        <v>390</v>
      </c>
      <c r="L78" s="71" t="s">
        <v>50</v>
      </c>
      <c r="M78" s="72" t="s">
        <v>41</v>
      </c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79.8" thickBot="1">
      <c r="A79" s="66"/>
      <c r="B79" s="67" t="s">
        <v>263</v>
      </c>
      <c r="C79" s="67" t="s">
        <v>207</v>
      </c>
      <c r="D79" s="68" t="s">
        <v>44</v>
      </c>
      <c r="E79" s="69" t="s">
        <v>391</v>
      </c>
      <c r="F79" s="67" t="s">
        <v>392</v>
      </c>
      <c r="G79" s="70" t="s">
        <v>264</v>
      </c>
      <c r="H79" s="67" t="s">
        <v>393</v>
      </c>
      <c r="I79" s="67" t="s">
        <v>394</v>
      </c>
      <c r="J79" s="67"/>
      <c r="K79" s="67" t="s">
        <v>395</v>
      </c>
      <c r="L79" s="71" t="s">
        <v>50</v>
      </c>
      <c r="M79" s="72" t="s">
        <v>41</v>
      </c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85.4" thickBot="1">
      <c r="A80" s="73">
        <v>45634</v>
      </c>
      <c r="B80" s="74" t="s">
        <v>396</v>
      </c>
      <c r="C80" s="67" t="s">
        <v>207</v>
      </c>
      <c r="D80" s="68" t="s">
        <v>44</v>
      </c>
      <c r="E80" s="69" t="s">
        <v>397</v>
      </c>
      <c r="F80" s="67" t="s">
        <v>398</v>
      </c>
      <c r="G80" s="70" t="s">
        <v>264</v>
      </c>
      <c r="H80" s="67" t="s">
        <v>399</v>
      </c>
      <c r="I80" s="67" t="s">
        <v>400</v>
      </c>
      <c r="J80" s="67"/>
      <c r="K80" s="67" t="s">
        <v>401</v>
      </c>
      <c r="L80" s="71" t="s">
        <v>50</v>
      </c>
      <c r="M80" s="72" t="s">
        <v>41</v>
      </c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66.599999999999994" thickBot="1">
      <c r="A81" s="73">
        <v>45635</v>
      </c>
      <c r="B81" s="74" t="s">
        <v>402</v>
      </c>
      <c r="C81" s="67" t="s">
        <v>207</v>
      </c>
      <c r="D81" s="68" t="s">
        <v>44</v>
      </c>
      <c r="E81" s="69" t="s">
        <v>403</v>
      </c>
      <c r="F81" s="67" t="s">
        <v>404</v>
      </c>
      <c r="G81" s="75" t="s">
        <v>64</v>
      </c>
      <c r="H81" s="67" t="s">
        <v>405</v>
      </c>
      <c r="I81" s="67"/>
      <c r="J81" s="67"/>
      <c r="K81" s="67" t="s">
        <v>406</v>
      </c>
      <c r="L81" s="71" t="s">
        <v>50</v>
      </c>
      <c r="M81" s="72" t="s">
        <v>41</v>
      </c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277.8" thickBot="1">
      <c r="A82" s="66"/>
      <c r="B82" s="74" t="s">
        <v>407</v>
      </c>
      <c r="C82" s="67" t="s">
        <v>408</v>
      </c>
      <c r="D82" s="68" t="s">
        <v>44</v>
      </c>
      <c r="E82" s="69" t="s">
        <v>409</v>
      </c>
      <c r="F82" s="67" t="s">
        <v>410</v>
      </c>
      <c r="G82" s="70" t="s">
        <v>264</v>
      </c>
      <c r="H82" s="67" t="s">
        <v>411</v>
      </c>
      <c r="I82" s="67" t="s">
        <v>412</v>
      </c>
      <c r="J82" s="67"/>
      <c r="K82" s="67" t="s">
        <v>413</v>
      </c>
      <c r="L82" s="71" t="s">
        <v>50</v>
      </c>
      <c r="M82" s="72" t="s">
        <v>41</v>
      </c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19.4" thickBot="1">
      <c r="A83" s="66"/>
      <c r="B83" s="74" t="s">
        <v>407</v>
      </c>
      <c r="C83" s="67" t="s">
        <v>408</v>
      </c>
      <c r="D83" s="68" t="s">
        <v>44</v>
      </c>
      <c r="E83" s="69" t="s">
        <v>414</v>
      </c>
      <c r="F83" s="67" t="s">
        <v>415</v>
      </c>
      <c r="G83" s="75" t="s">
        <v>64</v>
      </c>
      <c r="H83" s="67" t="s">
        <v>416</v>
      </c>
      <c r="I83" s="67"/>
      <c r="J83" s="67"/>
      <c r="K83" s="67" t="s">
        <v>417</v>
      </c>
      <c r="L83" s="71" t="s">
        <v>50</v>
      </c>
      <c r="M83" s="72" t="s">
        <v>41</v>
      </c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06.2" thickBot="1">
      <c r="A84" s="66"/>
      <c r="B84" s="74" t="s">
        <v>418</v>
      </c>
      <c r="C84" s="67" t="s">
        <v>419</v>
      </c>
      <c r="D84" s="68" t="s">
        <v>44</v>
      </c>
      <c r="E84" s="69" t="s">
        <v>420</v>
      </c>
      <c r="F84" s="67" t="s">
        <v>421</v>
      </c>
      <c r="G84" s="70" t="s">
        <v>264</v>
      </c>
      <c r="H84" s="67" t="s">
        <v>422</v>
      </c>
      <c r="I84" s="67"/>
      <c r="J84" s="67"/>
      <c r="K84" s="67" t="s">
        <v>423</v>
      </c>
      <c r="L84" s="71" t="s">
        <v>50</v>
      </c>
      <c r="M84" s="72" t="s">
        <v>41</v>
      </c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66.599999999999994" thickBot="1">
      <c r="A85" s="66"/>
      <c r="B85" s="74" t="s">
        <v>407</v>
      </c>
      <c r="C85" s="67" t="s">
        <v>424</v>
      </c>
      <c r="D85" s="68" t="s">
        <v>44</v>
      </c>
      <c r="E85" s="69" t="s">
        <v>425</v>
      </c>
      <c r="F85" s="67" t="s">
        <v>426</v>
      </c>
      <c r="G85" s="70" t="s">
        <v>264</v>
      </c>
      <c r="H85" s="67"/>
      <c r="I85" s="67"/>
      <c r="J85" s="67"/>
      <c r="K85" s="67" t="s">
        <v>427</v>
      </c>
      <c r="L85" s="71" t="s">
        <v>50</v>
      </c>
      <c r="M85" s="72" t="s">
        <v>41</v>
      </c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79.8" thickBot="1">
      <c r="A86" s="66"/>
      <c r="B86" s="74" t="s">
        <v>418</v>
      </c>
      <c r="C86" s="67" t="s">
        <v>428</v>
      </c>
      <c r="D86" s="68" t="s">
        <v>44</v>
      </c>
      <c r="E86" s="69" t="s">
        <v>429</v>
      </c>
      <c r="F86" s="67" t="s">
        <v>430</v>
      </c>
      <c r="G86" s="70" t="s">
        <v>264</v>
      </c>
      <c r="H86" s="67" t="s">
        <v>431</v>
      </c>
      <c r="I86" s="67"/>
      <c r="J86" s="67"/>
      <c r="K86" s="67" t="s">
        <v>432</v>
      </c>
      <c r="L86" s="71" t="s">
        <v>50</v>
      </c>
      <c r="M86" s="72" t="s">
        <v>41</v>
      </c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66.599999999999994" thickBot="1">
      <c r="A87" s="66"/>
      <c r="B87" s="74" t="s">
        <v>433</v>
      </c>
      <c r="C87" s="67" t="s">
        <v>434</v>
      </c>
      <c r="D87" s="68" t="s">
        <v>44</v>
      </c>
      <c r="E87" s="69" t="s">
        <v>435</v>
      </c>
      <c r="F87" s="71" t="s">
        <v>436</v>
      </c>
      <c r="G87" s="70" t="s">
        <v>264</v>
      </c>
      <c r="H87" s="67" t="s">
        <v>437</v>
      </c>
      <c r="I87" s="67" t="s">
        <v>438</v>
      </c>
      <c r="J87" s="67"/>
      <c r="K87" s="67" t="s">
        <v>439</v>
      </c>
      <c r="L87" s="71" t="s">
        <v>50</v>
      </c>
      <c r="M87" s="72" t="s">
        <v>41</v>
      </c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98.6" thickBot="1">
      <c r="A88" s="66"/>
      <c r="B88" s="74" t="s">
        <v>440</v>
      </c>
      <c r="C88" s="67" t="s">
        <v>441</v>
      </c>
      <c r="D88" s="68" t="s">
        <v>44</v>
      </c>
      <c r="E88" s="69" t="s">
        <v>442</v>
      </c>
      <c r="F88" s="67" t="s">
        <v>443</v>
      </c>
      <c r="G88" s="70" t="s">
        <v>264</v>
      </c>
      <c r="H88" s="67" t="s">
        <v>444</v>
      </c>
      <c r="I88" s="67"/>
      <c r="J88" s="76" t="s">
        <v>445</v>
      </c>
      <c r="K88" s="67" t="s">
        <v>446</v>
      </c>
      <c r="L88" s="71" t="s">
        <v>50</v>
      </c>
      <c r="M88" s="72" t="s">
        <v>41</v>
      </c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19.4" thickBot="1">
      <c r="A89" s="66"/>
      <c r="B89" s="74" t="s">
        <v>440</v>
      </c>
      <c r="C89" s="67" t="s">
        <v>441</v>
      </c>
      <c r="D89" s="68" t="s">
        <v>44</v>
      </c>
      <c r="E89" s="69" t="s">
        <v>447</v>
      </c>
      <c r="F89" s="67" t="s">
        <v>448</v>
      </c>
      <c r="G89" s="70" t="s">
        <v>264</v>
      </c>
      <c r="H89" s="67" t="s">
        <v>449</v>
      </c>
      <c r="I89" s="67"/>
      <c r="J89" s="76" t="s">
        <v>450</v>
      </c>
      <c r="K89" s="67" t="s">
        <v>451</v>
      </c>
      <c r="L89" s="71" t="s">
        <v>50</v>
      </c>
      <c r="M89" s="72" t="s">
        <v>41</v>
      </c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251.4" thickBot="1">
      <c r="A90" s="73">
        <v>45636</v>
      </c>
      <c r="B90" s="74" t="s">
        <v>474</v>
      </c>
      <c r="C90" s="67" t="s">
        <v>475</v>
      </c>
      <c r="D90" s="68" t="s">
        <v>44</v>
      </c>
      <c r="E90" s="69" t="s">
        <v>476</v>
      </c>
      <c r="F90" s="67" t="s">
        <v>477</v>
      </c>
      <c r="G90" s="70" t="s">
        <v>264</v>
      </c>
      <c r="H90" s="67" t="s">
        <v>478</v>
      </c>
      <c r="I90" s="67" t="s">
        <v>479</v>
      </c>
      <c r="J90" s="76" t="s">
        <v>480</v>
      </c>
      <c r="K90" s="67" t="s">
        <v>481</v>
      </c>
      <c r="L90" s="71" t="s">
        <v>50</v>
      </c>
      <c r="M90" s="72" t="s">
        <v>41</v>
      </c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93" thickBot="1">
      <c r="A91" s="66"/>
      <c r="B91" s="74" t="s">
        <v>474</v>
      </c>
      <c r="C91" s="67" t="s">
        <v>482</v>
      </c>
      <c r="D91" s="68" t="s">
        <v>44</v>
      </c>
      <c r="E91" s="69" t="s">
        <v>483</v>
      </c>
      <c r="F91" s="67" t="s">
        <v>484</v>
      </c>
      <c r="G91" s="75" t="s">
        <v>64</v>
      </c>
      <c r="H91" s="67" t="s">
        <v>485</v>
      </c>
      <c r="I91" s="67"/>
      <c r="J91" s="76" t="s">
        <v>486</v>
      </c>
      <c r="K91" s="67" t="s">
        <v>487</v>
      </c>
      <c r="L91" s="71" t="s">
        <v>50</v>
      </c>
      <c r="M91" s="72" t="s">
        <v>41</v>
      </c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66.599999999999994" thickBot="1">
      <c r="A92" s="66"/>
      <c r="B92" s="74" t="s">
        <v>488</v>
      </c>
      <c r="C92" s="67" t="s">
        <v>489</v>
      </c>
      <c r="D92" s="68" t="s">
        <v>44</v>
      </c>
      <c r="E92" s="69" t="s">
        <v>490</v>
      </c>
      <c r="F92" s="67" t="s">
        <v>491</v>
      </c>
      <c r="G92" s="70" t="s">
        <v>264</v>
      </c>
      <c r="H92" s="67" t="s">
        <v>492</v>
      </c>
      <c r="I92" s="67"/>
      <c r="J92" s="67"/>
      <c r="K92" s="67" t="s">
        <v>493</v>
      </c>
      <c r="L92" s="71" t="s">
        <v>50</v>
      </c>
      <c r="M92" s="72" t="s">
        <v>41</v>
      </c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264.60000000000002" thickBot="1">
      <c r="A93" s="66"/>
      <c r="B93" s="74" t="s">
        <v>494</v>
      </c>
      <c r="C93" s="67" t="s">
        <v>495</v>
      </c>
      <c r="D93" s="68" t="s">
        <v>44</v>
      </c>
      <c r="E93" s="69" t="s">
        <v>496</v>
      </c>
      <c r="F93" s="67" t="s">
        <v>497</v>
      </c>
      <c r="G93" s="70" t="s">
        <v>264</v>
      </c>
      <c r="H93" s="67" t="s">
        <v>498</v>
      </c>
      <c r="I93" s="67" t="s">
        <v>499</v>
      </c>
      <c r="J93" s="76" t="s">
        <v>500</v>
      </c>
      <c r="K93" s="67" t="s">
        <v>501</v>
      </c>
      <c r="L93" s="71" t="s">
        <v>50</v>
      </c>
      <c r="M93" s="72" t="s">
        <v>41</v>
      </c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66.599999999999994" thickBot="1">
      <c r="A94" s="66"/>
      <c r="B94" s="74" t="s">
        <v>488</v>
      </c>
      <c r="C94" s="67" t="s">
        <v>502</v>
      </c>
      <c r="D94" s="68" t="s">
        <v>44</v>
      </c>
      <c r="E94" s="69" t="s">
        <v>503</v>
      </c>
      <c r="F94" s="67" t="s">
        <v>504</v>
      </c>
      <c r="G94" s="70" t="s">
        <v>264</v>
      </c>
      <c r="H94" s="67" t="s">
        <v>505</v>
      </c>
      <c r="I94" s="67"/>
      <c r="J94" s="76" t="s">
        <v>506</v>
      </c>
      <c r="K94" s="67" t="s">
        <v>507</v>
      </c>
      <c r="L94" s="71" t="s">
        <v>50</v>
      </c>
      <c r="M94" s="72" t="s">
        <v>41</v>
      </c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93" thickBot="1">
      <c r="A95" s="66"/>
      <c r="B95" s="74" t="s">
        <v>508</v>
      </c>
      <c r="C95" s="67" t="s">
        <v>509</v>
      </c>
      <c r="D95" s="68" t="s">
        <v>44</v>
      </c>
      <c r="E95" s="69" t="s">
        <v>510</v>
      </c>
      <c r="F95" s="67" t="s">
        <v>511</v>
      </c>
      <c r="G95" s="70" t="s">
        <v>264</v>
      </c>
      <c r="H95" s="67" t="s">
        <v>512</v>
      </c>
      <c r="I95" s="67" t="s">
        <v>513</v>
      </c>
      <c r="J95" s="76" t="s">
        <v>514</v>
      </c>
      <c r="K95" s="67" t="s">
        <v>515</v>
      </c>
      <c r="L95" s="71" t="s">
        <v>50</v>
      </c>
      <c r="M95" s="72" t="s">
        <v>41</v>
      </c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19.4" thickBot="1">
      <c r="A96" s="66"/>
      <c r="B96" s="74" t="s">
        <v>508</v>
      </c>
      <c r="C96" s="67" t="s">
        <v>516</v>
      </c>
      <c r="D96" s="68" t="s">
        <v>44</v>
      </c>
      <c r="E96" s="69" t="s">
        <v>517</v>
      </c>
      <c r="F96" s="67" t="s">
        <v>518</v>
      </c>
      <c r="G96" s="70" t="s">
        <v>264</v>
      </c>
      <c r="H96" s="67" t="s">
        <v>519</v>
      </c>
      <c r="I96" s="67"/>
      <c r="J96" s="76" t="s">
        <v>520</v>
      </c>
      <c r="K96" s="67" t="s">
        <v>521</v>
      </c>
      <c r="L96" s="71" t="s">
        <v>50</v>
      </c>
      <c r="M96" s="72" t="s">
        <v>41</v>
      </c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43.4" customHeight="1" thickBot="1">
      <c r="A97" s="94">
        <v>45637</v>
      </c>
      <c r="B97" s="95" t="s">
        <v>522</v>
      </c>
      <c r="C97" s="61" t="s">
        <v>523</v>
      </c>
      <c r="D97" s="62" t="s">
        <v>44</v>
      </c>
      <c r="E97" s="63" t="s">
        <v>524</v>
      </c>
      <c r="F97" s="61" t="s">
        <v>132</v>
      </c>
      <c r="G97" s="64" t="s">
        <v>264</v>
      </c>
      <c r="H97" s="61" t="s">
        <v>525</v>
      </c>
      <c r="I97" s="61" t="s">
        <v>526</v>
      </c>
      <c r="J97" s="61"/>
      <c r="K97" s="79" t="s">
        <v>527</v>
      </c>
      <c r="L97" s="96" t="s">
        <v>50</v>
      </c>
      <c r="M97" s="65" t="s">
        <v>41</v>
      </c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53.4" thickBot="1">
      <c r="A98" s="66"/>
      <c r="B98" s="97" t="s">
        <v>527</v>
      </c>
      <c r="C98" s="67" t="s">
        <v>528</v>
      </c>
      <c r="D98" s="68" t="s">
        <v>44</v>
      </c>
      <c r="E98" s="69" t="s">
        <v>529</v>
      </c>
      <c r="F98" s="67" t="s">
        <v>530</v>
      </c>
      <c r="G98" s="70" t="s">
        <v>264</v>
      </c>
      <c r="H98" s="67" t="s">
        <v>531</v>
      </c>
      <c r="I98" s="67"/>
      <c r="J98" s="67"/>
      <c r="K98" s="67" t="s">
        <v>532</v>
      </c>
      <c r="L98" s="71" t="s">
        <v>50</v>
      </c>
      <c r="M98" s="72" t="s">
        <v>41</v>
      </c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46.4" customHeight="1" thickBot="1">
      <c r="A99" s="66"/>
      <c r="B99" s="97" t="s">
        <v>533</v>
      </c>
      <c r="C99" s="67" t="s">
        <v>534</v>
      </c>
      <c r="D99" s="68" t="s">
        <v>44</v>
      </c>
      <c r="E99" s="69" t="s">
        <v>535</v>
      </c>
      <c r="F99" s="67" t="s">
        <v>536</v>
      </c>
      <c r="G99" s="70" t="s">
        <v>264</v>
      </c>
      <c r="H99" s="67" t="s">
        <v>537</v>
      </c>
      <c r="I99" s="67" t="s">
        <v>538</v>
      </c>
      <c r="J99" s="67"/>
      <c r="K99" s="67" t="s">
        <v>539</v>
      </c>
      <c r="L99" s="71" t="s">
        <v>50</v>
      </c>
      <c r="M99" s="72" t="s">
        <v>41</v>
      </c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32.6" thickBot="1">
      <c r="A100" s="66"/>
      <c r="B100" s="98" t="s">
        <v>533</v>
      </c>
      <c r="C100" s="99" t="s">
        <v>516</v>
      </c>
      <c r="D100" s="68" t="s">
        <v>44</v>
      </c>
      <c r="E100" s="69" t="s">
        <v>540</v>
      </c>
      <c r="F100" s="67" t="s">
        <v>541</v>
      </c>
      <c r="G100" s="70" t="s">
        <v>264</v>
      </c>
      <c r="H100" s="67" t="s">
        <v>519</v>
      </c>
      <c r="I100" s="67"/>
      <c r="J100" s="67"/>
      <c r="K100" s="67" t="s">
        <v>542</v>
      </c>
      <c r="L100" s="71" t="s">
        <v>50</v>
      </c>
      <c r="M100" s="72" t="s">
        <v>41</v>
      </c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59" thickBot="1">
      <c r="A101" s="66"/>
      <c r="B101" s="74" t="s">
        <v>543</v>
      </c>
      <c r="C101" s="67" t="s">
        <v>544</v>
      </c>
      <c r="D101" s="68" t="s">
        <v>44</v>
      </c>
      <c r="E101" s="69" t="s">
        <v>545</v>
      </c>
      <c r="F101" s="67" t="s">
        <v>546</v>
      </c>
      <c r="G101" s="70" t="s">
        <v>264</v>
      </c>
      <c r="H101" s="67" t="s">
        <v>547</v>
      </c>
      <c r="I101" s="67"/>
      <c r="J101" s="67"/>
      <c r="K101" s="67" t="s">
        <v>548</v>
      </c>
      <c r="L101" s="71" t="s">
        <v>50</v>
      </c>
      <c r="M101" s="72" t="s">
        <v>41</v>
      </c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85.4" thickBot="1">
      <c r="A102" s="94">
        <v>45637</v>
      </c>
      <c r="B102" s="95" t="s">
        <v>549</v>
      </c>
      <c r="C102" s="61" t="s">
        <v>495</v>
      </c>
      <c r="D102" s="62" t="s">
        <v>44</v>
      </c>
      <c r="E102" s="63" t="s">
        <v>550</v>
      </c>
      <c r="F102" s="61" t="s">
        <v>551</v>
      </c>
      <c r="G102" s="64" t="s">
        <v>264</v>
      </c>
      <c r="H102" s="61" t="s">
        <v>552</v>
      </c>
      <c r="I102" s="61" t="s">
        <v>553</v>
      </c>
      <c r="J102" s="61"/>
      <c r="K102" s="61" t="s">
        <v>501</v>
      </c>
      <c r="L102" s="96" t="s">
        <v>50</v>
      </c>
      <c r="M102" s="65" t="s">
        <v>41</v>
      </c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66.599999999999994" thickBot="1">
      <c r="A103" s="66"/>
      <c r="B103" s="97" t="s">
        <v>554</v>
      </c>
      <c r="C103" s="67" t="s">
        <v>502</v>
      </c>
      <c r="D103" s="68" t="s">
        <v>44</v>
      </c>
      <c r="E103" s="69" t="s">
        <v>555</v>
      </c>
      <c r="F103" s="67" t="s">
        <v>556</v>
      </c>
      <c r="G103" s="70" t="s">
        <v>264</v>
      </c>
      <c r="H103" s="67" t="s">
        <v>505</v>
      </c>
      <c r="I103" s="67"/>
      <c r="J103" s="67"/>
      <c r="K103" s="67" t="s">
        <v>507</v>
      </c>
      <c r="L103" s="71" t="s">
        <v>50</v>
      </c>
      <c r="M103" s="72" t="s">
        <v>41</v>
      </c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93" thickBot="1">
      <c r="A104" s="66"/>
      <c r="B104" s="74" t="s">
        <v>557</v>
      </c>
      <c r="C104" s="67" t="s">
        <v>509</v>
      </c>
      <c r="D104" s="68" t="s">
        <v>44</v>
      </c>
      <c r="E104" s="69" t="s">
        <v>558</v>
      </c>
      <c r="F104" s="67" t="s">
        <v>511</v>
      </c>
      <c r="G104" s="70" t="s">
        <v>264</v>
      </c>
      <c r="H104" s="67" t="s">
        <v>512</v>
      </c>
      <c r="I104" s="67"/>
      <c r="J104" s="67"/>
      <c r="K104" s="67" t="s">
        <v>515</v>
      </c>
      <c r="L104" s="71" t="s">
        <v>50</v>
      </c>
      <c r="M104" s="72" t="s">
        <v>41</v>
      </c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19.4" thickBot="1">
      <c r="A105" s="66"/>
      <c r="B105" s="74" t="s">
        <v>557</v>
      </c>
      <c r="C105" s="67" t="s">
        <v>516</v>
      </c>
      <c r="D105" s="68" t="s">
        <v>44</v>
      </c>
      <c r="E105" s="69" t="s">
        <v>559</v>
      </c>
      <c r="F105" s="67" t="s">
        <v>518</v>
      </c>
      <c r="G105" s="70" t="s">
        <v>264</v>
      </c>
      <c r="H105" s="67" t="s">
        <v>519</v>
      </c>
      <c r="I105" s="67"/>
      <c r="J105" s="67"/>
      <c r="K105" s="67" t="s">
        <v>521</v>
      </c>
      <c r="L105" s="71" t="s">
        <v>50</v>
      </c>
      <c r="M105" s="72" t="s">
        <v>41</v>
      </c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53.4" thickBot="1">
      <c r="A106" s="66"/>
      <c r="B106" s="74" t="s">
        <v>554</v>
      </c>
      <c r="C106" s="67" t="s">
        <v>560</v>
      </c>
      <c r="D106" s="68" t="s">
        <v>44</v>
      </c>
      <c r="E106" s="69" t="s">
        <v>561</v>
      </c>
      <c r="F106" s="67" t="s">
        <v>562</v>
      </c>
      <c r="G106" s="70" t="s">
        <v>264</v>
      </c>
      <c r="H106" s="67" t="s">
        <v>563</v>
      </c>
      <c r="I106" s="67"/>
      <c r="J106" s="67"/>
      <c r="K106" s="67" t="s">
        <v>564</v>
      </c>
      <c r="L106" s="71" t="s">
        <v>50</v>
      </c>
      <c r="M106" s="72" t="s">
        <v>41</v>
      </c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93" thickBot="1">
      <c r="A107" s="66"/>
      <c r="B107" s="74" t="s">
        <v>565</v>
      </c>
      <c r="C107" s="67" t="s">
        <v>566</v>
      </c>
      <c r="D107" s="68" t="s">
        <v>44</v>
      </c>
      <c r="E107" s="69" t="s">
        <v>567</v>
      </c>
      <c r="F107" s="67" t="s">
        <v>568</v>
      </c>
      <c r="G107" s="70" t="s">
        <v>264</v>
      </c>
      <c r="H107" s="67" t="s">
        <v>569</v>
      </c>
      <c r="I107" s="67"/>
      <c r="J107" s="67" t="s">
        <v>570</v>
      </c>
      <c r="K107" s="67" t="s">
        <v>571</v>
      </c>
      <c r="L107" s="71" t="s">
        <v>50</v>
      </c>
      <c r="M107" s="72" t="s">
        <v>41</v>
      </c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79.8" thickBot="1">
      <c r="A108" s="66"/>
      <c r="B108" s="74" t="s">
        <v>565</v>
      </c>
      <c r="C108" s="67" t="s">
        <v>572</v>
      </c>
      <c r="D108" s="68" t="s">
        <v>44</v>
      </c>
      <c r="E108" s="69" t="s">
        <v>573</v>
      </c>
      <c r="F108" s="67" t="s">
        <v>574</v>
      </c>
      <c r="G108" s="70" t="s">
        <v>264</v>
      </c>
      <c r="H108" s="67" t="s">
        <v>575</v>
      </c>
      <c r="I108" s="67"/>
      <c r="J108" s="67" t="s">
        <v>576</v>
      </c>
      <c r="K108" s="67" t="s">
        <v>577</v>
      </c>
      <c r="L108" s="71" t="s">
        <v>50</v>
      </c>
      <c r="M108" s="72" t="s">
        <v>41</v>
      </c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79.8" thickBot="1">
      <c r="A109" s="66"/>
      <c r="B109" s="74" t="s">
        <v>583</v>
      </c>
      <c r="C109" s="67" t="s">
        <v>578</v>
      </c>
      <c r="D109" s="68" t="s">
        <v>44</v>
      </c>
      <c r="E109" s="69" t="s">
        <v>579</v>
      </c>
      <c r="F109" s="67" t="s">
        <v>580</v>
      </c>
      <c r="G109" s="70" t="s">
        <v>264</v>
      </c>
      <c r="H109" s="67" t="s">
        <v>581</v>
      </c>
      <c r="I109" s="67"/>
      <c r="J109" s="67"/>
      <c r="K109" s="67" t="s">
        <v>582</v>
      </c>
      <c r="L109" s="71" t="s">
        <v>50</v>
      </c>
      <c r="M109" s="72" t="s">
        <v>41</v>
      </c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27" thickBot="1">
      <c r="A110" s="94">
        <v>45638</v>
      </c>
      <c r="B110" s="100" t="s">
        <v>584</v>
      </c>
      <c r="C110" s="61" t="s">
        <v>585</v>
      </c>
      <c r="D110" s="62" t="s">
        <v>44</v>
      </c>
      <c r="E110" s="63" t="s">
        <v>586</v>
      </c>
      <c r="F110" s="61"/>
      <c r="G110" s="64" t="s">
        <v>264</v>
      </c>
      <c r="H110" s="61"/>
      <c r="I110" s="61"/>
      <c r="J110" s="61"/>
      <c r="K110" s="61"/>
      <c r="L110" s="96" t="s">
        <v>50</v>
      </c>
      <c r="M110" s="65" t="s">
        <v>41</v>
      </c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66.599999999999994" thickBot="1">
      <c r="A111" s="66"/>
      <c r="B111" s="74" t="s">
        <v>587</v>
      </c>
      <c r="C111" s="67" t="s">
        <v>588</v>
      </c>
      <c r="D111" s="68" t="s">
        <v>44</v>
      </c>
      <c r="E111" s="69" t="s">
        <v>589</v>
      </c>
      <c r="F111" s="67" t="s">
        <v>590</v>
      </c>
      <c r="G111" s="70" t="s">
        <v>264</v>
      </c>
      <c r="H111" s="67" t="s">
        <v>591</v>
      </c>
      <c r="I111" s="67"/>
      <c r="J111" s="67"/>
      <c r="K111" s="67" t="s">
        <v>592</v>
      </c>
      <c r="L111" s="71" t="s">
        <v>50</v>
      </c>
      <c r="M111" s="72" t="s">
        <v>41</v>
      </c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66.599999999999994" thickBot="1">
      <c r="A112" s="66"/>
      <c r="B112" s="74" t="s">
        <v>587</v>
      </c>
      <c r="C112" s="67" t="s">
        <v>593</v>
      </c>
      <c r="D112" s="68" t="s">
        <v>44</v>
      </c>
      <c r="E112" s="69" t="s">
        <v>594</v>
      </c>
      <c r="F112" s="67" t="s">
        <v>595</v>
      </c>
      <c r="G112" s="70" t="s">
        <v>264</v>
      </c>
      <c r="H112" s="67" t="s">
        <v>596</v>
      </c>
      <c r="I112" s="67"/>
      <c r="J112" s="67"/>
      <c r="K112" s="67" t="s">
        <v>597</v>
      </c>
      <c r="L112" s="71"/>
      <c r="M112" s="72" t="s">
        <v>41</v>
      </c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66.599999999999994" thickBot="1">
      <c r="A113" s="66"/>
      <c r="B113" s="74" t="s">
        <v>598</v>
      </c>
      <c r="C113" s="67" t="s">
        <v>599</v>
      </c>
      <c r="D113" s="68" t="s">
        <v>44</v>
      </c>
      <c r="E113" s="69" t="s">
        <v>600</v>
      </c>
      <c r="F113" s="67" t="s">
        <v>601</v>
      </c>
      <c r="G113" s="70" t="s">
        <v>264</v>
      </c>
      <c r="H113" s="67" t="s">
        <v>602</v>
      </c>
      <c r="I113" s="67"/>
      <c r="J113" s="67"/>
      <c r="K113" s="67" t="s">
        <v>603</v>
      </c>
      <c r="L113" s="71" t="s">
        <v>50</v>
      </c>
      <c r="M113" s="72" t="s">
        <v>41</v>
      </c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53.4" thickBot="1">
      <c r="A114" s="66"/>
      <c r="B114" s="74" t="s">
        <v>598</v>
      </c>
      <c r="C114" s="67" t="s">
        <v>604</v>
      </c>
      <c r="D114" s="68" t="s">
        <v>44</v>
      </c>
      <c r="E114" s="69" t="s">
        <v>605</v>
      </c>
      <c r="F114" s="67" t="s">
        <v>606</v>
      </c>
      <c r="G114" s="70" t="s">
        <v>264</v>
      </c>
      <c r="H114" s="67"/>
      <c r="I114" s="67"/>
      <c r="J114" s="67"/>
      <c r="K114" s="67"/>
      <c r="L114" s="71" t="s">
        <v>50</v>
      </c>
      <c r="M114" s="72" t="s">
        <v>41</v>
      </c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211.8" thickBot="1">
      <c r="A115" s="73">
        <v>45643</v>
      </c>
      <c r="B115" s="74" t="s">
        <v>607</v>
      </c>
      <c r="C115" s="67" t="s">
        <v>608</v>
      </c>
      <c r="D115" s="68" t="s">
        <v>44</v>
      </c>
      <c r="E115" s="69" t="s">
        <v>609</v>
      </c>
      <c r="F115" s="67" t="s">
        <v>610</v>
      </c>
      <c r="G115" s="70" t="s">
        <v>264</v>
      </c>
      <c r="H115" s="67" t="s">
        <v>611</v>
      </c>
      <c r="I115" s="71"/>
      <c r="J115" s="67" t="s">
        <v>612</v>
      </c>
      <c r="K115" s="67" t="s">
        <v>613</v>
      </c>
      <c r="L115" s="71" t="s">
        <v>50</v>
      </c>
      <c r="M115" s="72" t="s">
        <v>41</v>
      </c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98.6" thickBot="1">
      <c r="A116" s="66"/>
      <c r="B116" s="74" t="s">
        <v>607</v>
      </c>
      <c r="C116" s="67" t="s">
        <v>608</v>
      </c>
      <c r="D116" s="68" t="s">
        <v>44</v>
      </c>
      <c r="E116" s="69" t="s">
        <v>614</v>
      </c>
      <c r="F116" s="67" t="s">
        <v>615</v>
      </c>
      <c r="G116" s="70" t="s">
        <v>264</v>
      </c>
      <c r="H116" s="67" t="s">
        <v>611</v>
      </c>
      <c r="I116" s="67"/>
      <c r="J116" s="67" t="s">
        <v>616</v>
      </c>
      <c r="K116" s="67" t="s">
        <v>613</v>
      </c>
      <c r="L116" s="71" t="s">
        <v>50</v>
      </c>
      <c r="M116" s="72" t="s">
        <v>41</v>
      </c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98.6" thickBot="1">
      <c r="A117" s="66"/>
      <c r="B117" s="74" t="s">
        <v>617</v>
      </c>
      <c r="C117" s="67" t="s">
        <v>618</v>
      </c>
      <c r="D117" s="68" t="s">
        <v>44</v>
      </c>
      <c r="E117" s="69" t="s">
        <v>619</v>
      </c>
      <c r="F117" s="67" t="s">
        <v>620</v>
      </c>
      <c r="G117" s="70" t="s">
        <v>264</v>
      </c>
      <c r="H117" s="67" t="s">
        <v>621</v>
      </c>
      <c r="I117" s="67"/>
      <c r="J117" s="67" t="s">
        <v>622</v>
      </c>
      <c r="K117" s="67" t="s">
        <v>623</v>
      </c>
      <c r="L117" s="71" t="s">
        <v>50</v>
      </c>
      <c r="M117" s="72" t="s">
        <v>41</v>
      </c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06.2" thickBot="1">
      <c r="A118" s="66"/>
      <c r="B118" s="74" t="s">
        <v>617</v>
      </c>
      <c r="C118" s="67" t="s">
        <v>624</v>
      </c>
      <c r="D118" s="68" t="s">
        <v>44</v>
      </c>
      <c r="E118" s="69" t="s">
        <v>625</v>
      </c>
      <c r="F118" s="67" t="s">
        <v>626</v>
      </c>
      <c r="G118" s="70" t="s">
        <v>264</v>
      </c>
      <c r="H118" s="67" t="s">
        <v>627</v>
      </c>
      <c r="I118" s="67"/>
      <c r="J118" s="67" t="s">
        <v>628</v>
      </c>
      <c r="K118" s="67" t="s">
        <v>629</v>
      </c>
      <c r="L118" s="71" t="s">
        <v>50</v>
      </c>
      <c r="M118" s="72" t="s">
        <v>41</v>
      </c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93" thickBot="1">
      <c r="A119" s="66"/>
      <c r="B119" s="74" t="s">
        <v>630</v>
      </c>
      <c r="C119" s="67" t="s">
        <v>566</v>
      </c>
      <c r="D119" s="68" t="s">
        <v>44</v>
      </c>
      <c r="E119" s="69" t="s">
        <v>631</v>
      </c>
      <c r="F119" s="67" t="s">
        <v>632</v>
      </c>
      <c r="G119" s="70" t="s">
        <v>264</v>
      </c>
      <c r="H119" s="67" t="s">
        <v>628</v>
      </c>
      <c r="I119" s="67"/>
      <c r="J119" s="67" t="s">
        <v>633</v>
      </c>
      <c r="K119" s="67" t="s">
        <v>634</v>
      </c>
      <c r="L119" s="71" t="s">
        <v>50</v>
      </c>
      <c r="M119" s="72" t="s">
        <v>41</v>
      </c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19.4" thickBot="1">
      <c r="A120" s="66"/>
      <c r="B120" s="74" t="s">
        <v>630</v>
      </c>
      <c r="C120" s="67" t="s">
        <v>635</v>
      </c>
      <c r="D120" s="68" t="s">
        <v>44</v>
      </c>
      <c r="E120" s="69" t="s">
        <v>636</v>
      </c>
      <c r="F120" s="67" t="s">
        <v>637</v>
      </c>
      <c r="G120" s="70" t="s">
        <v>264</v>
      </c>
      <c r="H120" s="67" t="s">
        <v>638</v>
      </c>
      <c r="I120" s="67"/>
      <c r="J120" s="67" t="s">
        <v>639</v>
      </c>
      <c r="K120" s="67"/>
      <c r="L120" s="71"/>
      <c r="M120" s="72" t="s">
        <v>41</v>
      </c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32.6" thickBot="1">
      <c r="A121" s="66"/>
      <c r="B121" s="74" t="s">
        <v>630</v>
      </c>
      <c r="C121" s="67" t="s">
        <v>640</v>
      </c>
      <c r="D121" s="68" t="s">
        <v>44</v>
      </c>
      <c r="E121" s="69" t="s">
        <v>641</v>
      </c>
      <c r="F121" s="67" t="s">
        <v>642</v>
      </c>
      <c r="G121" s="70" t="s">
        <v>264</v>
      </c>
      <c r="H121" s="67" t="s">
        <v>643</v>
      </c>
      <c r="I121" s="67"/>
      <c r="J121" s="67" t="s">
        <v>644</v>
      </c>
      <c r="K121" s="67"/>
      <c r="L121" s="71" t="s">
        <v>50</v>
      </c>
      <c r="M121" s="72" t="s">
        <v>41</v>
      </c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66.599999999999994" thickBot="1">
      <c r="A122" s="66"/>
      <c r="B122" s="74" t="s">
        <v>630</v>
      </c>
      <c r="C122" s="67" t="s">
        <v>645</v>
      </c>
      <c r="D122" s="68" t="s">
        <v>44</v>
      </c>
      <c r="E122" s="69" t="s">
        <v>646</v>
      </c>
      <c r="F122" s="67" t="s">
        <v>647</v>
      </c>
      <c r="G122" s="70" t="s">
        <v>264</v>
      </c>
      <c r="H122" s="67" t="s">
        <v>648</v>
      </c>
      <c r="I122" s="67"/>
      <c r="J122" s="67"/>
      <c r="K122" s="67"/>
      <c r="L122" s="71" t="s">
        <v>50</v>
      </c>
      <c r="M122" s="72" t="s">
        <v>41</v>
      </c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66.599999999999994" thickBot="1">
      <c r="A123" s="66"/>
      <c r="B123" s="74" t="s">
        <v>630</v>
      </c>
      <c r="C123" s="67" t="s">
        <v>649</v>
      </c>
      <c r="D123" s="68" t="s">
        <v>44</v>
      </c>
      <c r="E123" s="69" t="s">
        <v>650</v>
      </c>
      <c r="F123" s="67" t="s">
        <v>651</v>
      </c>
      <c r="G123" s="70" t="s">
        <v>264</v>
      </c>
      <c r="H123" s="67" t="s">
        <v>652</v>
      </c>
      <c r="I123" s="67"/>
      <c r="J123" s="67"/>
      <c r="K123" s="67"/>
      <c r="L123" s="71" t="s">
        <v>50</v>
      </c>
      <c r="M123" s="72" t="s">
        <v>41</v>
      </c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98.6" thickBot="1">
      <c r="A124" s="66"/>
      <c r="B124" s="74" t="s">
        <v>653</v>
      </c>
      <c r="C124" s="67" t="s">
        <v>654</v>
      </c>
      <c r="D124" s="68" t="s">
        <v>44</v>
      </c>
      <c r="E124" s="69" t="s">
        <v>655</v>
      </c>
      <c r="F124" s="67" t="s">
        <v>656</v>
      </c>
      <c r="G124" s="70" t="s">
        <v>264</v>
      </c>
      <c r="H124" s="67" t="s">
        <v>657</v>
      </c>
      <c r="I124" s="67"/>
      <c r="J124" s="67" t="s">
        <v>658</v>
      </c>
      <c r="K124" s="67"/>
      <c r="L124" s="71" t="s">
        <v>50</v>
      </c>
      <c r="M124" s="72" t="s">
        <v>41</v>
      </c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72.2" thickBot="1">
      <c r="A125" s="101"/>
      <c r="B125" s="100" t="s">
        <v>653</v>
      </c>
      <c r="C125" s="61" t="s">
        <v>654</v>
      </c>
      <c r="D125" s="62" t="s">
        <v>44</v>
      </c>
      <c r="E125" s="63" t="s">
        <v>659</v>
      </c>
      <c r="F125" s="61" t="s">
        <v>660</v>
      </c>
      <c r="G125" s="64" t="s">
        <v>264</v>
      </c>
      <c r="H125" s="61" t="s">
        <v>661</v>
      </c>
      <c r="I125" s="61"/>
      <c r="J125" s="61" t="s">
        <v>662</v>
      </c>
      <c r="K125" s="61" t="s">
        <v>663</v>
      </c>
      <c r="L125" s="96" t="s">
        <v>50</v>
      </c>
      <c r="M125" s="65" t="s">
        <v>41</v>
      </c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72.2" thickBot="1">
      <c r="A126" s="66"/>
      <c r="B126" s="74" t="s">
        <v>653</v>
      </c>
      <c r="C126" s="67" t="s">
        <v>654</v>
      </c>
      <c r="D126" s="68" t="s">
        <v>44</v>
      </c>
      <c r="E126" s="69" t="s">
        <v>664</v>
      </c>
      <c r="F126" s="67" t="s">
        <v>665</v>
      </c>
      <c r="G126" s="70" t="s">
        <v>264</v>
      </c>
      <c r="H126" s="67" t="s">
        <v>661</v>
      </c>
      <c r="I126" s="67"/>
      <c r="J126" s="67" t="s">
        <v>662</v>
      </c>
      <c r="K126" s="67" t="s">
        <v>666</v>
      </c>
      <c r="L126" s="71" t="s">
        <v>50</v>
      </c>
      <c r="M126" s="72" t="s">
        <v>41</v>
      </c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53.4" thickBot="1">
      <c r="A127" s="101" t="s">
        <v>667</v>
      </c>
      <c r="B127" s="102" t="s">
        <v>668</v>
      </c>
      <c r="C127" s="61" t="s">
        <v>669</v>
      </c>
      <c r="D127" s="62" t="s">
        <v>44</v>
      </c>
      <c r="E127" s="63" t="s">
        <v>670</v>
      </c>
      <c r="F127" s="61"/>
      <c r="G127" s="64" t="s">
        <v>264</v>
      </c>
      <c r="H127" s="61"/>
      <c r="I127" s="61"/>
      <c r="J127" s="61"/>
      <c r="K127" s="61"/>
      <c r="L127" s="96" t="s">
        <v>50</v>
      </c>
      <c r="M127" s="65" t="s">
        <v>41</v>
      </c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79.8" thickBot="1">
      <c r="A128" s="101" t="s">
        <v>667</v>
      </c>
      <c r="B128" s="103" t="s">
        <v>671</v>
      </c>
      <c r="C128" s="61" t="s">
        <v>729</v>
      </c>
      <c r="D128" s="62" t="s">
        <v>44</v>
      </c>
      <c r="E128" s="63" t="s">
        <v>672</v>
      </c>
      <c r="F128" s="61" t="s">
        <v>730</v>
      </c>
      <c r="G128" s="64" t="s">
        <v>264</v>
      </c>
      <c r="H128" s="61" t="s">
        <v>731</v>
      </c>
      <c r="I128" s="61" t="s">
        <v>732</v>
      </c>
      <c r="J128" s="79" t="s">
        <v>733</v>
      </c>
      <c r="K128" s="61" t="s">
        <v>734</v>
      </c>
      <c r="L128" s="96" t="s">
        <v>50</v>
      </c>
      <c r="M128" s="65" t="s">
        <v>41</v>
      </c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79.8" thickBot="1">
      <c r="A129" s="73">
        <v>45659</v>
      </c>
      <c r="B129" s="103" t="s">
        <v>735</v>
      </c>
      <c r="C129" s="67" t="s">
        <v>736</v>
      </c>
      <c r="D129" s="68" t="s">
        <v>44</v>
      </c>
      <c r="E129" s="69" t="s">
        <v>676</v>
      </c>
      <c r="F129" s="67" t="s">
        <v>737</v>
      </c>
      <c r="G129" s="70" t="s">
        <v>264</v>
      </c>
      <c r="H129" s="67" t="s">
        <v>738</v>
      </c>
      <c r="I129" s="67"/>
      <c r="J129" s="67"/>
      <c r="K129" s="67" t="s">
        <v>739</v>
      </c>
      <c r="L129" s="71" t="s">
        <v>50</v>
      </c>
      <c r="M129" s="72" t="s">
        <v>41</v>
      </c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79.8" thickBot="1">
      <c r="A130" s="73">
        <v>45660</v>
      </c>
      <c r="B130" s="103" t="s">
        <v>735</v>
      </c>
      <c r="C130" s="67" t="s">
        <v>740</v>
      </c>
      <c r="D130" s="68" t="s">
        <v>44</v>
      </c>
      <c r="E130" s="69" t="s">
        <v>682</v>
      </c>
      <c r="F130" s="67" t="s">
        <v>741</v>
      </c>
      <c r="G130" s="75" t="s">
        <v>64</v>
      </c>
      <c r="H130" s="67" t="s">
        <v>742</v>
      </c>
      <c r="I130" s="67"/>
      <c r="J130" s="76" t="s">
        <v>743</v>
      </c>
      <c r="K130" s="67" t="s">
        <v>744</v>
      </c>
      <c r="L130" s="71" t="s">
        <v>50</v>
      </c>
      <c r="M130" s="72" t="s">
        <v>41</v>
      </c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409.6" thickBot="1">
      <c r="A131" s="66" t="s">
        <v>673</v>
      </c>
      <c r="B131" s="104" t="s">
        <v>674</v>
      </c>
      <c r="C131" s="67" t="s">
        <v>675</v>
      </c>
      <c r="D131" s="68" t="s">
        <v>44</v>
      </c>
      <c r="E131" s="69" t="s">
        <v>676</v>
      </c>
      <c r="F131" s="105" t="s">
        <v>677</v>
      </c>
      <c r="G131" s="70" t="s">
        <v>264</v>
      </c>
      <c r="H131" s="67" t="s">
        <v>678</v>
      </c>
      <c r="I131" s="67" t="s">
        <v>679</v>
      </c>
      <c r="J131" s="76" t="s">
        <v>680</v>
      </c>
      <c r="K131" s="67" t="s">
        <v>681</v>
      </c>
      <c r="L131" s="71" t="s">
        <v>50</v>
      </c>
      <c r="M131" s="72" t="s">
        <v>41</v>
      </c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66.599999999999994" thickBot="1">
      <c r="A132" s="66"/>
      <c r="B132" s="104" t="s">
        <v>674</v>
      </c>
      <c r="C132" s="67" t="s">
        <v>675</v>
      </c>
      <c r="D132" s="68" t="s">
        <v>44</v>
      </c>
      <c r="E132" s="69" t="s">
        <v>682</v>
      </c>
      <c r="F132" s="105" t="s">
        <v>683</v>
      </c>
      <c r="G132" s="70" t="s">
        <v>264</v>
      </c>
      <c r="H132" s="67" t="s">
        <v>684</v>
      </c>
      <c r="I132" s="67"/>
      <c r="J132" s="76" t="s">
        <v>685</v>
      </c>
      <c r="K132" s="67" t="s">
        <v>686</v>
      </c>
      <c r="L132" s="71" t="s">
        <v>50</v>
      </c>
      <c r="M132" s="72" t="s">
        <v>41</v>
      </c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264.60000000000002" thickBot="1">
      <c r="A133" s="66"/>
      <c r="B133" s="104" t="s">
        <v>674</v>
      </c>
      <c r="C133" s="67" t="s">
        <v>78</v>
      </c>
      <c r="D133" s="68" t="s">
        <v>44</v>
      </c>
      <c r="E133" s="69" t="s">
        <v>687</v>
      </c>
      <c r="F133" s="67" t="s">
        <v>688</v>
      </c>
      <c r="G133" s="70" t="s">
        <v>264</v>
      </c>
      <c r="H133" s="67" t="s">
        <v>689</v>
      </c>
      <c r="I133" s="67" t="s">
        <v>690</v>
      </c>
      <c r="J133" s="76" t="s">
        <v>691</v>
      </c>
      <c r="K133" s="67" t="s">
        <v>692</v>
      </c>
      <c r="L133" s="71" t="s">
        <v>50</v>
      </c>
      <c r="M133" s="72" t="s">
        <v>41</v>
      </c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93" thickBot="1">
      <c r="A134" s="66"/>
      <c r="B134" s="104" t="s">
        <v>674</v>
      </c>
      <c r="C134" s="67" t="s">
        <v>78</v>
      </c>
      <c r="D134" s="68" t="s">
        <v>44</v>
      </c>
      <c r="E134" s="69" t="s">
        <v>693</v>
      </c>
      <c r="F134" s="67" t="s">
        <v>694</v>
      </c>
      <c r="G134" s="70" t="s">
        <v>264</v>
      </c>
      <c r="H134" s="67" t="s">
        <v>695</v>
      </c>
      <c r="I134" s="67" t="s">
        <v>696</v>
      </c>
      <c r="J134" s="76" t="s">
        <v>697</v>
      </c>
      <c r="K134" s="67" t="s">
        <v>698</v>
      </c>
      <c r="L134" s="71" t="s">
        <v>50</v>
      </c>
      <c r="M134" s="72" t="s">
        <v>41</v>
      </c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211.8" thickBot="1">
      <c r="A135" s="66"/>
      <c r="B135" s="104" t="s">
        <v>674</v>
      </c>
      <c r="C135" s="67" t="s">
        <v>699</v>
      </c>
      <c r="D135" s="68" t="s">
        <v>44</v>
      </c>
      <c r="E135" s="69" t="s">
        <v>700</v>
      </c>
      <c r="F135" s="67" t="s">
        <v>701</v>
      </c>
      <c r="G135" s="70" t="s">
        <v>264</v>
      </c>
      <c r="H135" s="67" t="s">
        <v>702</v>
      </c>
      <c r="I135" s="67" t="s">
        <v>703</v>
      </c>
      <c r="J135" s="76" t="s">
        <v>704</v>
      </c>
      <c r="K135" s="67" t="s">
        <v>705</v>
      </c>
      <c r="L135" s="71" t="s">
        <v>50</v>
      </c>
      <c r="M135" s="72" t="s">
        <v>41</v>
      </c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251.4" thickBot="1">
      <c r="A136" s="66"/>
      <c r="B136" s="104" t="s">
        <v>674</v>
      </c>
      <c r="C136" s="67" t="s">
        <v>675</v>
      </c>
      <c r="D136" s="68" t="s">
        <v>44</v>
      </c>
      <c r="E136" s="69" t="s">
        <v>706</v>
      </c>
      <c r="F136" s="67" t="s">
        <v>707</v>
      </c>
      <c r="G136" s="70" t="s">
        <v>264</v>
      </c>
      <c r="H136" s="67" t="s">
        <v>684</v>
      </c>
      <c r="I136" s="67" t="s">
        <v>708</v>
      </c>
      <c r="J136" s="76" t="s">
        <v>709</v>
      </c>
      <c r="K136" s="67"/>
      <c r="L136" s="71" t="s">
        <v>50</v>
      </c>
      <c r="M136" s="72" t="s">
        <v>41</v>
      </c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225" thickBot="1">
      <c r="A137" s="66"/>
      <c r="B137" s="104" t="s">
        <v>674</v>
      </c>
      <c r="C137" s="67" t="s">
        <v>710</v>
      </c>
      <c r="D137" s="68" t="s">
        <v>44</v>
      </c>
      <c r="E137" s="69" t="s">
        <v>711</v>
      </c>
      <c r="F137" s="67" t="s">
        <v>712</v>
      </c>
      <c r="G137" s="70" t="s">
        <v>264</v>
      </c>
      <c r="H137" s="67" t="s">
        <v>713</v>
      </c>
      <c r="I137" s="67" t="s">
        <v>714</v>
      </c>
      <c r="J137" s="76" t="s">
        <v>715</v>
      </c>
      <c r="K137" s="67" t="s">
        <v>716</v>
      </c>
      <c r="L137" s="71" t="s">
        <v>50</v>
      </c>
      <c r="M137" s="72" t="s">
        <v>41</v>
      </c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45.80000000000001" thickBot="1">
      <c r="A138" s="66"/>
      <c r="B138" s="104" t="s">
        <v>674</v>
      </c>
      <c r="C138" s="67" t="s">
        <v>717</v>
      </c>
      <c r="D138" s="68" t="s">
        <v>44</v>
      </c>
      <c r="E138" s="69" t="s">
        <v>718</v>
      </c>
      <c r="F138" s="67" t="s">
        <v>719</v>
      </c>
      <c r="G138" s="70" t="s">
        <v>264</v>
      </c>
      <c r="H138" s="67" t="s">
        <v>720</v>
      </c>
      <c r="I138" s="67" t="s">
        <v>721</v>
      </c>
      <c r="J138" s="76" t="s">
        <v>722</v>
      </c>
      <c r="K138" s="67" t="s">
        <v>723</v>
      </c>
      <c r="L138" s="71" t="s">
        <v>50</v>
      </c>
      <c r="M138" s="72" t="s">
        <v>41</v>
      </c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19.4" thickBot="1">
      <c r="A139" s="66"/>
      <c r="B139" s="106" t="s">
        <v>674</v>
      </c>
      <c r="C139" s="67" t="s">
        <v>724</v>
      </c>
      <c r="D139" s="68" t="s">
        <v>44</v>
      </c>
      <c r="E139" s="69" t="s">
        <v>725</v>
      </c>
      <c r="F139" s="67" t="s">
        <v>726</v>
      </c>
      <c r="G139" s="75" t="s">
        <v>64</v>
      </c>
      <c r="H139" s="67" t="s">
        <v>684</v>
      </c>
      <c r="I139" s="67"/>
      <c r="J139" s="76" t="s">
        <v>727</v>
      </c>
      <c r="K139" s="67" t="s">
        <v>728</v>
      </c>
      <c r="L139" s="71" t="s">
        <v>50</v>
      </c>
      <c r="M139" s="72" t="s">
        <v>41</v>
      </c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79.8" thickBot="1">
      <c r="A140" s="94">
        <v>45660</v>
      </c>
      <c r="B140" s="97" t="s">
        <v>745</v>
      </c>
      <c r="C140" s="61" t="s">
        <v>746</v>
      </c>
      <c r="D140" s="62" t="s">
        <v>44</v>
      </c>
      <c r="E140" s="63" t="s">
        <v>747</v>
      </c>
      <c r="F140" s="61" t="s">
        <v>748</v>
      </c>
      <c r="G140" s="64" t="s">
        <v>264</v>
      </c>
      <c r="H140" s="61" t="s">
        <v>749</v>
      </c>
      <c r="I140" s="61" t="s">
        <v>750</v>
      </c>
      <c r="J140" s="61"/>
      <c r="K140" s="61" t="s">
        <v>751</v>
      </c>
      <c r="L140" s="96" t="s">
        <v>50</v>
      </c>
      <c r="M140" s="65" t="s">
        <v>41</v>
      </c>
      <c r="N140" s="4"/>
      <c r="O140" s="4"/>
      <c r="P140" s="4"/>
      <c r="Q140" s="4"/>
      <c r="R140" s="4"/>
    </row>
    <row r="141" spans="1:26" ht="79.8" thickBot="1">
      <c r="A141" s="73">
        <v>45660</v>
      </c>
      <c r="B141" s="97" t="s">
        <v>752</v>
      </c>
      <c r="C141" s="67" t="s">
        <v>746</v>
      </c>
      <c r="D141" s="68" t="s">
        <v>44</v>
      </c>
      <c r="E141" s="69" t="s">
        <v>753</v>
      </c>
      <c r="F141" s="67" t="s">
        <v>754</v>
      </c>
      <c r="G141" s="70" t="s">
        <v>264</v>
      </c>
      <c r="H141" s="67" t="s">
        <v>755</v>
      </c>
      <c r="I141" s="67"/>
      <c r="J141" s="76" t="s">
        <v>756</v>
      </c>
      <c r="K141" s="67" t="s">
        <v>757</v>
      </c>
      <c r="L141" s="71" t="s">
        <v>50</v>
      </c>
      <c r="M141" s="72" t="s">
        <v>41</v>
      </c>
      <c r="N141" s="4"/>
      <c r="O141" s="4"/>
      <c r="P141" s="4"/>
      <c r="Q141" s="4"/>
      <c r="R141" s="4"/>
    </row>
    <row r="142" spans="1:26" ht="106.2" thickBot="1">
      <c r="A142" s="73">
        <v>45660</v>
      </c>
      <c r="B142" s="97" t="s">
        <v>752</v>
      </c>
      <c r="C142" s="67" t="s">
        <v>758</v>
      </c>
      <c r="D142" s="68" t="s">
        <v>44</v>
      </c>
      <c r="E142" s="69" t="s">
        <v>759</v>
      </c>
      <c r="F142" s="67" t="s">
        <v>760</v>
      </c>
      <c r="G142" s="70" t="s">
        <v>264</v>
      </c>
      <c r="H142" s="67" t="s">
        <v>761</v>
      </c>
      <c r="I142" s="67" t="s">
        <v>762</v>
      </c>
      <c r="J142" s="76" t="s">
        <v>763</v>
      </c>
      <c r="K142" s="67" t="s">
        <v>764</v>
      </c>
      <c r="L142" s="71" t="s">
        <v>50</v>
      </c>
      <c r="M142" s="72" t="s">
        <v>41</v>
      </c>
      <c r="N142" s="4"/>
      <c r="O142" s="4"/>
      <c r="P142" s="4"/>
      <c r="Q142" s="4"/>
      <c r="R142" s="4"/>
    </row>
    <row r="143" spans="1:26" ht="132.6" thickBot="1">
      <c r="A143" s="73">
        <v>45660</v>
      </c>
      <c r="B143" s="97" t="s">
        <v>752</v>
      </c>
      <c r="C143" s="67" t="s">
        <v>758</v>
      </c>
      <c r="D143" s="68" t="s">
        <v>44</v>
      </c>
      <c r="E143" s="69" t="s">
        <v>765</v>
      </c>
      <c r="F143" s="67" t="s">
        <v>766</v>
      </c>
      <c r="G143" s="70" t="s">
        <v>264</v>
      </c>
      <c r="H143" s="67" t="s">
        <v>767</v>
      </c>
      <c r="I143" s="67" t="s">
        <v>768</v>
      </c>
      <c r="J143" s="76" t="s">
        <v>769</v>
      </c>
      <c r="K143" s="67" t="s">
        <v>770</v>
      </c>
      <c r="L143" s="71" t="s">
        <v>50</v>
      </c>
      <c r="M143" s="72" t="s">
        <v>41</v>
      </c>
      <c r="N143" s="4"/>
      <c r="O143" s="4"/>
      <c r="P143" s="4"/>
      <c r="Q143" s="4"/>
      <c r="R143" s="4"/>
    </row>
    <row r="144" spans="1:26" ht="93" thickBot="1">
      <c r="A144" s="73">
        <v>45660</v>
      </c>
      <c r="B144" s="97" t="s">
        <v>752</v>
      </c>
      <c r="C144" s="67" t="s">
        <v>758</v>
      </c>
      <c r="D144" s="68" t="s">
        <v>44</v>
      </c>
      <c r="E144" s="69" t="s">
        <v>771</v>
      </c>
      <c r="F144" s="67" t="s">
        <v>772</v>
      </c>
      <c r="G144" s="70" t="s">
        <v>264</v>
      </c>
      <c r="H144" s="67" t="s">
        <v>761</v>
      </c>
      <c r="I144" s="67" t="s">
        <v>773</v>
      </c>
      <c r="J144" s="76" t="s">
        <v>774</v>
      </c>
      <c r="K144" s="67" t="s">
        <v>775</v>
      </c>
      <c r="L144" s="71" t="s">
        <v>50</v>
      </c>
      <c r="M144" s="72" t="s">
        <v>41</v>
      </c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</row>
    <row r="1001" spans="1:18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</row>
    <row r="1002" spans="1:18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</row>
    <row r="1003" spans="1:18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</row>
    <row r="1004" spans="1:18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</row>
    <row r="1005" spans="1:18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</row>
  </sheetData>
  <mergeCells count="22">
    <mergeCell ref="J1:K1"/>
    <mergeCell ref="B2:C2"/>
    <mergeCell ref="D2:E2"/>
    <mergeCell ref="B4:C4"/>
    <mergeCell ref="B5:C5"/>
    <mergeCell ref="D5:E5"/>
    <mergeCell ref="F5:G5"/>
    <mergeCell ref="H5:I5"/>
    <mergeCell ref="F2:G2"/>
    <mergeCell ref="H2:I2"/>
    <mergeCell ref="B1:C1"/>
    <mergeCell ref="D1:E1"/>
    <mergeCell ref="F1:G1"/>
    <mergeCell ref="H1:I1"/>
    <mergeCell ref="C6:J6"/>
    <mergeCell ref="B3:C3"/>
    <mergeCell ref="D3:E3"/>
    <mergeCell ref="F3:G3"/>
    <mergeCell ref="H3:I3"/>
    <mergeCell ref="D4:E4"/>
    <mergeCell ref="F4:G4"/>
    <mergeCell ref="H4:I4"/>
  </mergeCells>
  <dataValidations count="2">
    <dataValidation type="list" allowBlank="1" sqref="M8">
      <formula1>"Pass,Fail,Out of Scope"</formula1>
    </dataValidation>
    <dataValidation type="list" allowBlank="1" sqref="D8">
      <formula1>"High,Medium,Low,Bloker"</formula1>
    </dataValidation>
  </dataValidations>
  <hyperlinks>
    <hyperlink ref="J9" r:id="rId1"/>
    <hyperlink ref="J11" r:id="rId2"/>
    <hyperlink ref="J13" r:id="rId3"/>
    <hyperlink ref="J14" r:id="rId4"/>
    <hyperlink ref="J15" r:id="rId5"/>
    <hyperlink ref="J16" r:id="rId6"/>
    <hyperlink ref="J17" r:id="rId7"/>
    <hyperlink ref="J19" r:id="rId8"/>
    <hyperlink ref="J21" r:id="rId9"/>
    <hyperlink ref="J22" r:id="rId10"/>
    <hyperlink ref="J23" r:id="rId11"/>
    <hyperlink ref="J24" r:id="rId12"/>
    <hyperlink ref="J25" r:id="rId13"/>
    <hyperlink ref="J26" r:id="rId14"/>
    <hyperlink ref="J43" r:id="rId15"/>
    <hyperlink ref="J44" r:id="rId16"/>
    <hyperlink ref="J45" r:id="rId17"/>
    <hyperlink ref="J46" r:id="rId18"/>
    <hyperlink ref="J48" r:id="rId19"/>
    <hyperlink ref="J50" r:id="rId20"/>
    <hyperlink ref="J63" r:id="rId21"/>
    <hyperlink ref="J65" r:id="rId22"/>
    <hyperlink ref="J67" r:id="rId23"/>
    <hyperlink ref="J68" r:id="rId24"/>
    <hyperlink ref="B80" r:id="rId25" display="https://jira.ibos.io/browse/MGM-7443"/>
    <hyperlink ref="B81" r:id="rId26" display="https://jira.ibos.io/browse/MGM-7443"/>
    <hyperlink ref="B82" r:id="rId27" display="https://jira.ibos.io/browse/MGM-7443"/>
    <hyperlink ref="B83" r:id="rId28" display="https://jira.ibos.io/browse/MGM-7443"/>
    <hyperlink ref="B84" r:id="rId29" display="https://jira.ibos.io/browse/MGM-7443"/>
    <hyperlink ref="B85" r:id="rId30" display="https://jira.ibos.io/browse/MGM-7443"/>
    <hyperlink ref="B86" r:id="rId31" display="https://jira.ibos.io/browse/MGM-7443"/>
    <hyperlink ref="B87" r:id="rId32" display="https://jira.ibos.io/browse/MGM-7443"/>
    <hyperlink ref="B88" r:id="rId33" display="https://jira.ibos.io/browse/MGM-7443"/>
    <hyperlink ref="J88" r:id="rId34"/>
    <hyperlink ref="B89" r:id="rId35" display="https://jira.ibos.io/browse/MGM-7443"/>
    <hyperlink ref="J89" r:id="rId36"/>
    <hyperlink ref="B90" r:id="rId37" display="https://jira.ibos.io/browse/MGM-7523"/>
    <hyperlink ref="J90" r:id="rId38"/>
    <hyperlink ref="B91" r:id="rId39" display="https://jira.ibos.io/browse/MGM-7523"/>
    <hyperlink ref="J91" r:id="rId40"/>
    <hyperlink ref="B92" r:id="rId41" display="https://jira.ibos.io/browse/MGM-7523"/>
    <hyperlink ref="B93" r:id="rId42" display="https://jira.ibos.io/browse/MGM-7523"/>
    <hyperlink ref="J93" r:id="rId43"/>
    <hyperlink ref="B94" r:id="rId44" display="https://jira.ibos.io/browse/MGM-7523"/>
    <hyperlink ref="J94" r:id="rId45"/>
    <hyperlink ref="B95" r:id="rId46" display="https://jira.ibos.io/browse/MGM-7523"/>
    <hyperlink ref="J95" r:id="rId47"/>
    <hyperlink ref="B96" r:id="rId48" display="https://jira.ibos.io/browse/MGM-7523"/>
    <hyperlink ref="J96" r:id="rId49"/>
    <hyperlink ref="B97" r:id="rId50" display="https://jira.ibos.io/browse/MGM-7563"/>
    <hyperlink ref="K97" r:id="rId51" display="https://jira.ibos.io/browse/MGM-7563"/>
    <hyperlink ref="B98" r:id="rId52" display="https://jira.ibos.io/browse/MGM-7563"/>
    <hyperlink ref="B99" r:id="rId53" display="https://jira.ibos.io/browse/MGM-7563"/>
    <hyperlink ref="B100" r:id="rId54" display="https://jira.ibos.io/browse/MGM-7563"/>
    <hyperlink ref="B101" r:id="rId55" display="https://jira.ibos.io/browse/MGM-7563"/>
    <hyperlink ref="B102" r:id="rId56" display="https://jira.ibos.io/browse/MGM-7527"/>
    <hyperlink ref="B103" r:id="rId57" display="https://jira.ibos.io/browse/MGM-7527"/>
    <hyperlink ref="B104" r:id="rId58" display="https://jira.ibos.io/browse/MGM-7527"/>
    <hyperlink ref="B105" r:id="rId59" display="https://jira.ibos.io/browse/MGM-7527"/>
    <hyperlink ref="B106" r:id="rId60" display="https://jira.ibos.io/browse/MGM-7527"/>
    <hyperlink ref="B107" r:id="rId61" display="https://jira.ibos.io/browse/MGM-7527"/>
    <hyperlink ref="B108" r:id="rId62" display="https://jira.ibos.io/browse/MGM-7527"/>
    <hyperlink ref="B109" r:id="rId63" display="https://jira.ibos.io/browse/MGM-7527"/>
    <hyperlink ref="B110" r:id="rId64" display="https://jira.ibos.io/browse/MGM-7609"/>
    <hyperlink ref="B111" r:id="rId65" display="https://jira.ibos.io/browse/MGM-7609"/>
    <hyperlink ref="B112" r:id="rId66" display="https://jira.ibos.io/browse/MGM-7609"/>
    <hyperlink ref="B113" r:id="rId67" display="https://jira.ibos.io/browse/MGM-7609"/>
    <hyperlink ref="B114" r:id="rId68" display="https://jira.ibos.io/browse/MGM-7609"/>
    <hyperlink ref="B115" r:id="rId69" display="https://jira.ibos.io/browse/MGM-7651"/>
    <hyperlink ref="B116" r:id="rId70" display="https://jira.ibos.io/browse/MGM-7651"/>
    <hyperlink ref="B117" r:id="rId71" display="https://jira.ibos.io/browse/MGM-7651"/>
    <hyperlink ref="B118" r:id="rId72" display="https://jira.ibos.io/browse/MGM-7651"/>
    <hyperlink ref="B119" r:id="rId73" display="https://jira.ibos.io/browse/MGM-7651"/>
    <hyperlink ref="B120" r:id="rId74" display="https://jira.ibos.io/browse/MGM-7651"/>
    <hyperlink ref="B121" r:id="rId75" display="https://jira.ibos.io/browse/MGM-7651"/>
    <hyperlink ref="B122" r:id="rId76" display="https://jira.ibos.io/browse/MGM-7651"/>
    <hyperlink ref="B123" r:id="rId77" display="https://jira.ibos.io/browse/MGM-7651"/>
    <hyperlink ref="B124" r:id="rId78" display="https://jira.ibos.io/browse/MGM-7651"/>
    <hyperlink ref="B125" r:id="rId79" display="https://jira.ibos.io/browse/MGM-7651"/>
    <hyperlink ref="B126" r:id="rId80" display="https://jira.ibos.io/browse/MGM-7651"/>
    <hyperlink ref="B127" r:id="rId81" display="https://jira.ibos.io/browse/MGM-7162"/>
    <hyperlink ref="B131" r:id="rId82" display="https://jira.ibos.io/browse/MGM-7861"/>
    <hyperlink ref="J131" r:id="rId83"/>
    <hyperlink ref="B132" r:id="rId84" display="https://jira.ibos.io/browse/MGM-7861"/>
    <hyperlink ref="J132" r:id="rId85"/>
    <hyperlink ref="B133" r:id="rId86" display="https://jira.ibos.io/browse/MGM-7861"/>
    <hyperlink ref="J133" r:id="rId87"/>
    <hyperlink ref="B134" r:id="rId88" display="https://jira.ibos.io/browse/MGM-7861"/>
    <hyperlink ref="J134" r:id="rId89"/>
    <hyperlink ref="B135" r:id="rId90" display="https://jira.ibos.io/browse/MGM-7861"/>
    <hyperlink ref="J135" r:id="rId91"/>
    <hyperlink ref="B136" r:id="rId92" display="https://jira.ibos.io/browse/MGM-7861"/>
    <hyperlink ref="J136" r:id="rId93"/>
    <hyperlink ref="B137" r:id="rId94" display="https://jira.ibos.io/browse/MGM-7861"/>
    <hyperlink ref="J137" r:id="rId95"/>
    <hyperlink ref="B138" r:id="rId96" display="https://jira.ibos.io/browse/MGM-7861"/>
    <hyperlink ref="J138" r:id="rId97"/>
    <hyperlink ref="B139" r:id="rId98" display="https://jira.ibos.io/browse/MGM-7861"/>
    <hyperlink ref="J139" r:id="rId99"/>
    <hyperlink ref="B128" r:id="rId100" display="https://jira.ibos.io/browse/MGM-7873"/>
    <hyperlink ref="J128" r:id="rId101"/>
    <hyperlink ref="B129" r:id="rId102" display="https://jira.ibos.io/browse/MGM-7873"/>
    <hyperlink ref="B130" r:id="rId103" display="https://jira.ibos.io/browse/MGM-7873"/>
    <hyperlink ref="J130" r:id="rId104"/>
    <hyperlink ref="B140" r:id="rId105" display="https://jira.ibos.io/browse/MGM-7825"/>
    <hyperlink ref="B141" r:id="rId106" display="https://jira.ibos.io/browse/MGM-7825"/>
    <hyperlink ref="J141" r:id="rId107"/>
    <hyperlink ref="B142" r:id="rId108" display="https://jira.ibos.io/browse/MGM-7825"/>
    <hyperlink ref="J142" r:id="rId109"/>
    <hyperlink ref="B143" r:id="rId110" display="https://jira.ibos.io/browse/MGM-7825"/>
    <hyperlink ref="J143" r:id="rId111"/>
    <hyperlink ref="B144" r:id="rId112" display="https://jira.ibos.io/browse/MGM-7825"/>
    <hyperlink ref="J144" r:id="rId113"/>
  </hyperlinks>
  <pageMargins left="0.7" right="0.7" top="0.75" bottom="0.75" header="0.3" footer="0.3"/>
  <pageSetup orientation="portrait" r:id="rId1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2"/>
  <sheetViews>
    <sheetView workbookViewId="0"/>
  </sheetViews>
  <sheetFormatPr defaultColWidth="12.6640625" defaultRowHeight="15.75" customHeight="1"/>
  <sheetData>
    <row r="1" spans="1:26" ht="30">
      <c r="A1" s="7" t="s">
        <v>239</v>
      </c>
      <c r="B1" s="7">
        <v>2</v>
      </c>
      <c r="C1" s="8" t="s">
        <v>240</v>
      </c>
      <c r="D1" s="7" t="s">
        <v>241</v>
      </c>
      <c r="E1" s="9" t="s">
        <v>242</v>
      </c>
      <c r="F1" s="7" t="s">
        <v>37</v>
      </c>
      <c r="G1" s="7" t="s">
        <v>243</v>
      </c>
      <c r="H1" s="7" t="s">
        <v>244</v>
      </c>
      <c r="I1" s="7" t="s">
        <v>0</v>
      </c>
      <c r="J1" s="10" t="s">
        <v>245</v>
      </c>
      <c r="K1" s="11" t="s">
        <v>246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12" t="s">
        <v>247</v>
      </c>
      <c r="B2" s="13">
        <v>45411</v>
      </c>
      <c r="C2" s="14" t="s">
        <v>248</v>
      </c>
      <c r="D2" s="5"/>
      <c r="E2" s="15" t="s">
        <v>249</v>
      </c>
      <c r="F2" s="5"/>
      <c r="G2" s="5"/>
      <c r="H2" s="5"/>
      <c r="I2" s="5"/>
      <c r="J2" s="5"/>
      <c r="K2" s="16" t="s">
        <v>250</v>
      </c>
      <c r="L2" s="17">
        <v>45412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5"/>
      <c r="B3" s="18"/>
      <c r="C3" s="19"/>
      <c r="D3" s="5"/>
      <c r="E3" s="5"/>
      <c r="F3" s="5"/>
      <c r="G3" s="5"/>
      <c r="H3" s="5"/>
      <c r="I3" s="5"/>
      <c r="J3" s="5"/>
      <c r="K3" s="20" t="s">
        <v>251</v>
      </c>
      <c r="L3" s="21">
        <f>COUNTIF(G:G,"issue")</f>
        <v>1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>
      <c r="A4" s="12" t="s">
        <v>247</v>
      </c>
      <c r="B4" s="13">
        <v>45622</v>
      </c>
      <c r="C4" s="19"/>
      <c r="D4" s="22" t="s">
        <v>252</v>
      </c>
      <c r="E4" s="5"/>
      <c r="F4" s="12" t="s">
        <v>253</v>
      </c>
      <c r="G4" s="12" t="s">
        <v>254</v>
      </c>
      <c r="H4" s="12" t="s">
        <v>255</v>
      </c>
      <c r="I4" s="23" t="s">
        <v>256</v>
      </c>
      <c r="J4" s="24" t="s">
        <v>257</v>
      </c>
      <c r="K4" s="20" t="s">
        <v>258</v>
      </c>
      <c r="L4" s="21">
        <f>COUNTIF(G:G,"bug")</f>
        <v>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>
      <c r="A5" s="5"/>
      <c r="B5" s="18"/>
      <c r="C5" s="19"/>
      <c r="D5" s="5"/>
      <c r="E5" s="5"/>
      <c r="F5" s="5"/>
      <c r="G5" s="5"/>
      <c r="H5" s="5"/>
      <c r="I5" s="5"/>
      <c r="J5" s="5"/>
      <c r="K5" s="25" t="s">
        <v>259</v>
      </c>
      <c r="L5" s="2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>
      <c r="A6" s="5"/>
      <c r="B6" s="18"/>
      <c r="C6" s="5"/>
      <c r="D6" s="5"/>
      <c r="E6" s="5"/>
      <c r="F6" s="5"/>
      <c r="G6" s="5"/>
      <c r="H6" s="5"/>
      <c r="I6" s="5"/>
      <c r="J6" s="5"/>
      <c r="K6" s="27" t="s">
        <v>260</v>
      </c>
      <c r="L6" s="28">
        <f>COUNTIF(F:F,"Done")</f>
        <v>0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>
      <c r="A7" s="5"/>
      <c r="B7" s="18"/>
      <c r="C7" s="5"/>
      <c r="D7" s="5"/>
      <c r="E7" s="5"/>
      <c r="F7" s="5"/>
      <c r="G7" s="5"/>
      <c r="H7" s="5"/>
      <c r="I7" s="5"/>
      <c r="J7" s="5"/>
      <c r="K7" s="29" t="s">
        <v>253</v>
      </c>
      <c r="L7" s="30">
        <f>COUNTIF(F:F,"Pending")</f>
        <v>1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5"/>
      <c r="B8" s="18"/>
      <c r="C8" s="5"/>
      <c r="D8" s="5"/>
      <c r="E8" s="5"/>
      <c r="F8" s="5"/>
      <c r="G8" s="5"/>
      <c r="H8" s="5"/>
      <c r="I8" s="5"/>
      <c r="J8" s="5"/>
      <c r="K8" s="31" t="s">
        <v>261</v>
      </c>
      <c r="L8" s="32">
        <f>COUNTIF(F:F,"in progress")</f>
        <v>0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>
      <c r="A9" s="5"/>
      <c r="B9" s="18"/>
      <c r="C9" s="5"/>
      <c r="D9" s="5"/>
      <c r="E9" s="5"/>
      <c r="F9" s="5"/>
      <c r="G9" s="5"/>
      <c r="H9" s="5"/>
      <c r="I9" s="5"/>
      <c r="J9" s="5"/>
      <c r="K9" s="33" t="s">
        <v>262</v>
      </c>
      <c r="L9" s="21">
        <f>COUNTIF(F:F,"reject")</f>
        <v>0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2">
      <c r="A10" s="5"/>
      <c r="B10" s="18"/>
      <c r="C10" s="5"/>
      <c r="D10" s="5"/>
      <c r="E10" s="5"/>
      <c r="F10" s="5"/>
      <c r="G10" s="5"/>
      <c r="H10" s="5"/>
      <c r="I10" s="5"/>
      <c r="J10" s="5"/>
      <c r="K10" s="19"/>
      <c r="L10" s="34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.8">
      <c r="A11" s="5"/>
      <c r="B11" s="5"/>
      <c r="C11" s="5"/>
      <c r="D11" s="35" t="s">
        <v>256</v>
      </c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.8">
      <c r="A12" s="5"/>
      <c r="B12" s="5"/>
      <c r="C12" s="5"/>
      <c r="D12" s="35" t="s">
        <v>256</v>
      </c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</sheetData>
  <dataValidations count="10">
    <dataValidation type="list" allowBlank="1" showErrorMessage="1" sqref="A2:A10">
      <formula1>"bug_01,bug_02,bug_03,bug_04,bug_05,bug_06,bug_07,bug_08,bug_09,bug_10,bug_11,bug_12,bug_13,bug_14,bug_15,bug_16,bug_17,bug_18,bug_19,bug_20,bug_21,bug_22,bug_23,bug_24,bug_25,bug_26,bug_27,bug_28,bug_29,bug_30,bug_31,bug_32,bug_33,bug_34,bug_35,bug_36,bug"&amp;"_37,bug_38,bug_39,bug_40,bug_41,bug_42,bug_43,bug_44,bug_45,bug_46,bug_47,bug_48,bug_49,bug_50,bug_51,bug_52,bug_53,bug_54,bug_55,bug_56,bug_57,bug_58,bug_59,bug_60,bug_61,bug_62,bug_64,bug_65,bug_66,bug_67,bug_68,bug_69,bug_70,bug_71,bug_72,bug_73,bug_74"&amp;",bug_75,bug_76,bug_77,bug_78,bug_79,bug_80,bug_81,bug_82,bug_83,bug_84,bug_85,bug_86,bug_87,bug_88,bug_89,bug_90,bug_91,bug_92,bug_93,bug_94,bug_95,bug_96,bug_97,bug_98,bug_99,bug_100,bug_101,bug_102,bug_103,bug_104,bug_105,bug_106,bug_107,bug_108,bug_109"&amp;",bug_110,bug_111,bug_112,bug_113,bug_114,bug_115,bug_116,bug_117,bug_118,bug_119,bug_120,bug_121,bug_122,bug_123,bug_124,bug_125,bug_126,bug_127,bug_128,bug_129,bug_130,bug_131,bug_132,bug_133,bug_134,bug_135,bug_136,bug_137,bug_138,bug_139,bug_140,bug_14"&amp;"1,bug_142,bug_143,bug_144,bug_145,bug_146,bug_147,bug_149,bug_150,bug_151,bug_148,bug_152,bug_153,bug_154,bug_155,bug_156,bug_157,bug_158,bug_159,bug_160,bug_161,bug_162,bug_163,bug_164,bug_165,bug_166,bug_167,bug_168,bug_169,bug_170,bug_171,bug_172,bug_1"&amp;"73,bug_174,bug_175,bug_176,bug_177,bug_178,bug_179,bug_180,bug_181,bug_182,bug_183,bug_184,bug_185,bug_186,bug_187,bug_188,bug_189,bug_190,bug_191,bug_192,bug_193,bug_194,bug_195,bug_196,bug_197,bug_198,bug_199,bug_200,bug_201,bug_202,bug_203,bug_204,bug_"&amp;"205,bug_206,bug_207,bug_208,bug_209,bug_210,bug_211,bug_212,bug_213,bug_214,bug_215,bug_216,bug_217,bug_218,bug_219,bug_220,bug_221,bug_222,bug_223,bug_224,bug_225,bug_226,bug_227"</formula1>
    </dataValidation>
    <dataValidation type="list" allowBlank="1" showErrorMessage="1" sqref="F2:F12">
      <formula1>"Done,In Progress,Pending,Reject"</formula1>
    </dataValidation>
    <dataValidation type="list" allowBlank="1" showErrorMessage="1" sqref="I3:I6">
      <formula1>"Managerium,Apon,Madina"</formula1>
    </dataValidation>
    <dataValidation type="list" allowBlank="1" showErrorMessage="1" sqref="H4">
      <formula1>"Etu,Samanta,Farhana,Rakibul,Rafid,Tanmoy"</formula1>
    </dataValidation>
    <dataValidation type="list" allowBlank="1" showErrorMessage="1" sqref="G2:G12">
      <formula1>"BUG,Meeting/Discussion,Issue,BA Requirment,QA Requirement"</formula1>
    </dataValidation>
    <dataValidation type="list" allowBlank="1" showErrorMessage="1" sqref="D2:D12">
      <formula1>"valen tech,Managerium,Valentech,Union BD,Xclusive Can,Prince Bazar,Prince bazar,Ipos,POS ,prince bazar,ipos,Apon,Agora"</formula1>
    </dataValidation>
    <dataValidation type="list" allowBlank="1" showErrorMessage="1" sqref="H2:H3 H5:H12">
      <formula1>"Etu,Samanta,Farhana,Rakibul,Rafid,Tanmoy"</formula1>
    </dataValidation>
    <dataValidation type="list" allowBlank="1" showErrorMessage="1" sqref="I2 I7:I12">
      <formula1>"Managerium,Apon,Madina,Agora,POS"</formula1>
    </dataValidation>
    <dataValidation type="list" allowBlank="1" showErrorMessage="1" sqref="J2:J12">
      <formula1>"Akash,Polash,Debasree,Shafat,Amit,saymun,Samiur,Faruk,Sajib,Nazmus Shakib,Shakil,Sakib,Selim"</formula1>
    </dataValidation>
    <dataValidation type="custom" allowBlank="1" showDropDown="1" showErrorMessage="1" sqref="B2:B10">
      <formula1>OR(NOT(ISERROR(DATEVALUE(B2))), AND(ISNUMBER(B2), LEFT(CELL("format", B2))="D"))</formula1>
    </dataValidation>
  </dataValidations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Bug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2025-01-02T12:03:40Z</dcterms:modified>
</cp:coreProperties>
</file>