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dooley/casper_code/off_target_validation/"/>
    </mc:Choice>
  </mc:AlternateContent>
  <xr:revisionPtr revIDLastSave="0" documentId="13_ncr:1_{B6458545-58B8-1B4E-A8B0-4C21CFE7728A}" xr6:coauthVersionLast="47" xr6:coauthVersionMax="47" xr10:uidLastSave="{00000000-0000-0000-0000-000000000000}"/>
  <bookViews>
    <workbookView xWindow="0" yWindow="500" windowWidth="38400" windowHeight="21100" tabRatio="500" activeTab="6" xr2:uid="{00000000-000D-0000-FFFF-FFFF00000000}"/>
  </bookViews>
  <sheets>
    <sheet name="Figure Data" sheetId="4" r:id="rId1"/>
    <sheet name="Raw data" sheetId="3" r:id="rId2"/>
    <sheet name="EMX1.1" sheetId="5" r:id="rId3"/>
    <sheet name="EMX1.2" sheetId="6" r:id="rId4"/>
    <sheet name="EMX1.3" sheetId="7" r:id="rId5"/>
    <sheet name="EMX1.6" sheetId="8" r:id="rId6"/>
    <sheet name="All Data" sheetId="9" r:id="rId7"/>
    <sheet name="Final Dataset" sheetId="10" r:id="rId8"/>
  </sheets>
  <definedNames>
    <definedName name="OT_results" localSheetId="7">'Final Dataset'!$D$2:$E$75</definedName>
    <definedName name="OT_results_1" localSheetId="7">'Final Dataset'!$J$2:$K$77</definedName>
    <definedName name="OT_results_2" localSheetId="7">'Final Dataset'!$F$2:$G$77</definedName>
    <definedName name="OT_results_3" localSheetId="7">'Final Dataset'!$H$21:$I$96</definedName>
    <definedName name="OT_results_4" localSheetId="7">'Final Dataset'!$P$40:$Q$113</definedName>
    <definedName name="OT_results_5" localSheetId="7">'Final Dataset'!$M$36:$P$111</definedName>
    <definedName name="OT_results_6" localSheetId="7">'Final Dataset'!$H$19:$I$92</definedName>
    <definedName name="OT_results_7" localSheetId="7">'Final Dataset'!$I$12:$J$87</definedName>
    <definedName name="OT_results_8" localSheetId="7">'Final Dataset'!$N$35:$O$108</definedName>
    <definedName name="OT_results_9" localSheetId="7">'Final Dataset'!$L$36:$M$111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2" i="9" l="1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41" i="9"/>
  <c r="B140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95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49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3" i="9"/>
  <c r="J4" i="9"/>
  <c r="J5" i="9"/>
  <c r="J3" i="9"/>
  <c r="J2" i="9"/>
  <c r="G2" i="10"/>
  <c r="B46" i="10" l="1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45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27" i="10"/>
  <c r="R27" i="10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R26" i="10" s="1"/>
  <c r="B2" i="10"/>
  <c r="R2" i="10" s="1"/>
  <c r="P3" i="10"/>
  <c r="P4" i="10"/>
  <c r="P2" i="10"/>
  <c r="S2" i="10" s="1"/>
  <c r="K7" i="10" l="1"/>
  <c r="K8" i="10" s="1"/>
  <c r="S4" i="10"/>
  <c r="S3" i="10"/>
  <c r="R44" i="10"/>
  <c r="R25" i="10"/>
  <c r="R46" i="10"/>
  <c r="R24" i="10"/>
  <c r="R45" i="10"/>
  <c r="R23" i="10"/>
  <c r="R22" i="10"/>
  <c r="R43" i="10"/>
  <c r="R47" i="10"/>
  <c r="R21" i="10"/>
  <c r="R20" i="10"/>
  <c r="R42" i="10"/>
  <c r="R48" i="10"/>
  <c r="R19" i="10"/>
  <c r="R41" i="10"/>
  <c r="R54" i="10"/>
  <c r="R53" i="10"/>
  <c r="R52" i="10"/>
  <c r="R51" i="10"/>
  <c r="R40" i="10"/>
  <c r="R50" i="10"/>
  <c r="R49" i="10"/>
  <c r="R55" i="10"/>
  <c r="R18" i="10"/>
  <c r="R57" i="10"/>
  <c r="R56" i="10"/>
  <c r="R39" i="10"/>
  <c r="R38" i="10"/>
  <c r="R17" i="10"/>
  <c r="R60" i="10"/>
  <c r="R59" i="10"/>
  <c r="R58" i="10"/>
  <c r="R16" i="10"/>
  <c r="R37" i="10"/>
  <c r="R15" i="10"/>
  <c r="R61" i="10"/>
  <c r="R36" i="10"/>
  <c r="R63" i="10"/>
  <c r="R62" i="10"/>
  <c r="R35" i="10"/>
  <c r="R14" i="10"/>
  <c r="R34" i="10"/>
  <c r="R64" i="10"/>
  <c r="R13" i="10"/>
  <c r="R33" i="10"/>
  <c r="R65" i="10"/>
  <c r="R32" i="10"/>
  <c r="R66" i="10"/>
  <c r="R12" i="10"/>
  <c r="R67" i="10"/>
  <c r="R31" i="10"/>
  <c r="R11" i="10"/>
  <c r="R10" i="10"/>
  <c r="R30" i="10"/>
  <c r="R9" i="10"/>
  <c r="R69" i="10"/>
  <c r="R68" i="10"/>
  <c r="R29" i="10"/>
  <c r="R8" i="10"/>
  <c r="R28" i="10"/>
  <c r="R70" i="10"/>
  <c r="R7" i="10"/>
  <c r="R73" i="10"/>
  <c r="R72" i="10"/>
  <c r="R71" i="10"/>
  <c r="R6" i="10"/>
  <c r="R5" i="10"/>
  <c r="R4" i="10"/>
  <c r="R75" i="10"/>
  <c r="R74" i="10"/>
  <c r="R3" i="10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2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2" i="8"/>
  <c r="H122" i="4"/>
  <c r="G2" i="6" l="1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2" i="5"/>
  <c r="F2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418B87-FF5D-AB47-862B-E225E385DDC9}" name="OT_results" type="6" refreshedVersion="7" background="1" saveData="1">
    <textPr sourceFile="/Users/ddooley/casper_code/off_target_validation/CASPER_alg_tool/OT_results.txt" comma="1">
      <textFields count="2">
        <textField/>
        <textField/>
      </textFields>
    </textPr>
  </connection>
  <connection id="2" xr16:uid="{DC5B8953-C224-9B4F-A2A6-65E787F36598}" name="OT_results1" type="6" refreshedVersion="7" background="1" saveData="1">
    <textPr sourceFile="/Users/ddooley/casper_code/off_target_validation/CASPER_alg_tool/OT_results.txt" comma="1">
      <textFields count="2">
        <textField/>
        <textField/>
      </textFields>
    </textPr>
  </connection>
  <connection id="3" xr16:uid="{A3B90419-8638-C54F-8812-C910561376A7}" name="OT_results2" type="6" refreshedVersion="7" background="1" saveData="1">
    <textPr sourceFile="/Users/ddooley/casper_code/off_target_validation/CASPER_alg_tool/OT_results.txt" comma="1" delimiter=":">
      <textFields count="2">
        <textField/>
        <textField/>
      </textFields>
    </textPr>
  </connection>
  <connection id="4" xr16:uid="{C9D5D553-2CD2-0645-9567-96B999C54233}" name="OT_results3" type="6" refreshedVersion="7" background="1" saveData="1">
    <textPr sourceFile="/Users/ddooley/casper_code/off_target_validation/CASPER_alg_tool/OT_results.txt" comma="1" delimiter=":">
      <textFields count="2">
        <textField/>
        <textField/>
      </textFields>
    </textPr>
  </connection>
  <connection id="5" xr16:uid="{38B04A96-D676-D848-9FAC-1DEAA631C5CC}" name="OT_results4" type="6" refreshedVersion="7" background="1" saveData="1">
    <textPr sourceFile="/Users/ddooley/casper_code/off_target_validation/CASPER_alg_tool/OT_results.txt" comma="1" delimiter=":">
      <textFields count="2">
        <textField/>
        <textField/>
      </textFields>
    </textPr>
  </connection>
  <connection id="6" xr16:uid="{A0C158E9-21D9-C340-9517-167387CB9723}" name="OT_results5" type="6" refreshedVersion="7" background="1" saveData="1">
    <textPr sourceFile="/Users/ddooley/casper_code/off_target_validation/CASPER_alg_tool/OT_results.txt" comma="1" delimiter=":">
      <textFields count="2">
        <textField/>
        <textField/>
      </textFields>
    </textPr>
  </connection>
  <connection id="7" xr16:uid="{3E7B35DA-CBD9-BE46-84B3-2919870AE034}" name="OT_results6" type="6" refreshedVersion="7" background="1" saveData="1">
    <textPr codePage="10000" sourceFile="/Users/ddooley/casper_code/off_target_validation/CASPER_alg_tool/OT_results.txt" comma="1">
      <textFields count="2">
        <textField/>
        <textField/>
      </textFields>
    </textPr>
  </connection>
  <connection id="8" xr16:uid="{81D1C86E-A558-E64D-88AE-A445C55CF28A}" name="OT_results7" type="6" refreshedVersion="7" background="1" saveData="1">
    <textPr codePage="10000" sourceFile="/Users/ddooley/casper_code/off_target_validation/CASPER_alg_tool/OT_results.txt" comma="1">
      <textFields count="2">
        <textField/>
        <textField/>
      </textFields>
    </textPr>
  </connection>
  <connection id="9" xr16:uid="{C23219C4-B285-B64A-A027-48C8A393D70E}" name="OT_results8" type="6" refreshedVersion="7" background="1" saveData="1">
    <textPr codePage="10000" sourceFile="/Users/ddooley/casper_code/off_target_validation/CASPER_alg_tool/OT_results.txt" comma="1">
      <textFields count="2">
        <textField/>
        <textField/>
      </textFields>
    </textPr>
  </connection>
  <connection id="10" xr16:uid="{E3D60499-485D-AC42-8064-AA24BDE6CB7A}" name="OT_results9" type="6" refreshedVersion="7" background="1" saveData="1">
    <textPr codePage="10000" sourceFile="/Users/ddooley/casper_code/off_target_validation/CASPER_alg_tool/OT_result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<sst xmlns="http://schemas.openxmlformats.org/spreadsheetml/2006/main" count="2507" uniqueCount="474">
  <si>
    <t>[]</t>
  </si>
  <si>
    <t>Reads</t>
  </si>
  <si>
    <t>MLE Cleavage</t>
  </si>
  <si>
    <t>GTCACCTCCAATGACTAGGG</t>
  </si>
  <si>
    <t>GACATCGATGTCCTCCCCAT</t>
  </si>
  <si>
    <t>GCGCCACCGGTTGATGTGAT</t>
  </si>
  <si>
    <t># MM</t>
  </si>
  <si>
    <t>Target</t>
  </si>
  <si>
    <t>NaN</t>
  </si>
  <si>
    <t>NNNNNNNNNNNNNNNNNNNN</t>
  </si>
  <si>
    <t>Mismatch Location</t>
  </si>
  <si>
    <t>EMX1.1-1</t>
  </si>
  <si>
    <t>EMX1.1-2</t>
  </si>
  <si>
    <t>EMX1.1-3</t>
  </si>
  <si>
    <t>EMX1.1-4</t>
  </si>
  <si>
    <t>EMX1.1-5</t>
  </si>
  <si>
    <t>EMX1.1-6</t>
  </si>
  <si>
    <t>EMX1.1-7</t>
  </si>
  <si>
    <t>EMX1.1-8</t>
  </si>
  <si>
    <t>EMX1.1-9</t>
  </si>
  <si>
    <t>EMX1.1-10</t>
  </si>
  <si>
    <t>EMX1.1-11</t>
  </si>
  <si>
    <t>EMX1.1-12</t>
  </si>
  <si>
    <t>EMX1.1-13</t>
  </si>
  <si>
    <t>EMX1.1-14</t>
  </si>
  <si>
    <t>EMX1.1-15</t>
  </si>
  <si>
    <t>EMX1.1-16</t>
  </si>
  <si>
    <t>EMX1.1-17</t>
  </si>
  <si>
    <t>EMX1.1-18</t>
  </si>
  <si>
    <t>EMX1.1-19</t>
  </si>
  <si>
    <t>EMX1.1-20</t>
  </si>
  <si>
    <t>EMX1.1-21</t>
  </si>
  <si>
    <t>EMX1.1-22</t>
  </si>
  <si>
    <t>EMX1.1-23</t>
  </si>
  <si>
    <t>EMX1.1-24</t>
  </si>
  <si>
    <t>EMX1.1-25</t>
  </si>
  <si>
    <t>EMX1.1-26</t>
  </si>
  <si>
    <t>EMX1.1-27</t>
  </si>
  <si>
    <t>EMX1.1-28</t>
  </si>
  <si>
    <t>EMX1.1-29</t>
  </si>
  <si>
    <t>EMX1.1-30</t>
  </si>
  <si>
    <t>EMX1.1-31</t>
  </si>
  <si>
    <t>EMX1.1-32</t>
  </si>
  <si>
    <t>EMX1.1-33</t>
  </si>
  <si>
    <t>EMX1.1-34</t>
  </si>
  <si>
    <t>EMX1.1-35</t>
  </si>
  <si>
    <t>EMX1.1-36</t>
  </si>
  <si>
    <t>EMX1.1-37</t>
  </si>
  <si>
    <t>EMX1.1-38</t>
  </si>
  <si>
    <t>EMX1.1-39</t>
  </si>
  <si>
    <t>EMX1.1-40</t>
  </si>
  <si>
    <t>EMX1.1-41</t>
  </si>
  <si>
    <t>EMX1.1-42</t>
  </si>
  <si>
    <t>EMX1.1-43</t>
  </si>
  <si>
    <t>EMX1.1-44</t>
  </si>
  <si>
    <t>EMX1.1-45</t>
  </si>
  <si>
    <t>EMX1.1-46</t>
  </si>
  <si>
    <t>EMX1.1 Positive Control</t>
  </si>
  <si>
    <t xml:space="preserve">Cas9 Only </t>
  </si>
  <si>
    <t>Negative Control</t>
  </si>
  <si>
    <t>EMX1.2-1</t>
  </si>
  <si>
    <t>EMX1.2-2</t>
  </si>
  <si>
    <t>EMX1.2-3</t>
  </si>
  <si>
    <t>EMX1.2-4</t>
  </si>
  <si>
    <t>EMX1.2-5</t>
  </si>
  <si>
    <t>EMX1.2-6</t>
  </si>
  <si>
    <t>EMX1.2-7</t>
  </si>
  <si>
    <t>EMX1.2-8</t>
  </si>
  <si>
    <t>EMX1.2-9</t>
  </si>
  <si>
    <t>EMX1.2-10</t>
  </si>
  <si>
    <t>EMX1.2-11</t>
  </si>
  <si>
    <t>EMX1.2-12</t>
  </si>
  <si>
    <t>EMX1.2-13</t>
  </si>
  <si>
    <t>EMX1.2-14</t>
  </si>
  <si>
    <t>EMX1.2-15</t>
  </si>
  <si>
    <t>EMX1.2-16</t>
  </si>
  <si>
    <t>EMX1.2-17</t>
  </si>
  <si>
    <t>EMX1.2-18</t>
  </si>
  <si>
    <t>EMX1.2-19</t>
  </si>
  <si>
    <t>EMX1.2-20</t>
  </si>
  <si>
    <t>EMX1.2-21</t>
  </si>
  <si>
    <t>EMX1.2-22</t>
  </si>
  <si>
    <t>EMX1.2-23</t>
  </si>
  <si>
    <t>EMX1.2-24</t>
  </si>
  <si>
    <t>EMX1.2-25</t>
  </si>
  <si>
    <t>EMX1.2-26</t>
  </si>
  <si>
    <t>EMX1.2-27</t>
  </si>
  <si>
    <t>EMX1.2-28</t>
  </si>
  <si>
    <t>EMX1.2-29</t>
  </si>
  <si>
    <t>EMX1.2-30</t>
  </si>
  <si>
    <t>EMX1.2-31</t>
  </si>
  <si>
    <t>EMX1.2-32</t>
  </si>
  <si>
    <t>EMX1.2-33</t>
  </si>
  <si>
    <t>EMX1.2-34</t>
  </si>
  <si>
    <t>EMX1.2-35</t>
  </si>
  <si>
    <t>EMX1.2-36</t>
  </si>
  <si>
    <t>EMX1.2-37</t>
  </si>
  <si>
    <t>EMX1.2-38</t>
  </si>
  <si>
    <t>EMX1.2-39</t>
  </si>
  <si>
    <t>EMX1.2-40</t>
  </si>
  <si>
    <t>EMX1.2-41</t>
  </si>
  <si>
    <t>EMX1.2-42</t>
  </si>
  <si>
    <t>EMX1.2-43</t>
  </si>
  <si>
    <t>EMX1.2-44</t>
  </si>
  <si>
    <t>EMX1.2-45</t>
  </si>
  <si>
    <t>EMX1.2-46</t>
  </si>
  <si>
    <t>EMX1.2 Positive Control</t>
  </si>
  <si>
    <t>EMX1.6-1</t>
  </si>
  <si>
    <t>EMX1.6-2</t>
  </si>
  <si>
    <t>EMX1.6-3</t>
  </si>
  <si>
    <t>EMX1.6-4</t>
  </si>
  <si>
    <t>EMX1.6-5</t>
  </si>
  <si>
    <t>EMX1.6-6</t>
  </si>
  <si>
    <t>EMX1.6-7</t>
  </si>
  <si>
    <t>EMX1.6-8</t>
  </si>
  <si>
    <t>EMX1.6-9</t>
  </si>
  <si>
    <t>EMX1.6-10</t>
  </si>
  <si>
    <t>EMX1.6-11</t>
  </si>
  <si>
    <t>EMX1.6-12</t>
  </si>
  <si>
    <t>EMX1.6-13</t>
  </si>
  <si>
    <t>EMX1.6-14</t>
  </si>
  <si>
    <t>EMX1.6-15</t>
  </si>
  <si>
    <t>EMX1.6-16</t>
  </si>
  <si>
    <t>EMX1.6-17</t>
  </si>
  <si>
    <t>EMX1.6-18</t>
  </si>
  <si>
    <t>EMX1.6-19</t>
  </si>
  <si>
    <t>EMX1.6-20</t>
  </si>
  <si>
    <t>EMX1.6-21</t>
  </si>
  <si>
    <t>EMX1.6-22</t>
  </si>
  <si>
    <t>EMX1.6-23</t>
  </si>
  <si>
    <t>EMX1.6-24</t>
  </si>
  <si>
    <t>EMX1.6-25</t>
  </si>
  <si>
    <t>EMX1.6-26</t>
  </si>
  <si>
    <t>EMX1.6-27</t>
  </si>
  <si>
    <t>EMX1.6-28</t>
  </si>
  <si>
    <t>EMX1.6-29</t>
  </si>
  <si>
    <t>EMX1.6-30</t>
  </si>
  <si>
    <t>EMX1.6-31</t>
  </si>
  <si>
    <t>EMX1.6-32</t>
  </si>
  <si>
    <t>EMX1.6-33</t>
  </si>
  <si>
    <t>EMX1.6-34</t>
  </si>
  <si>
    <t>EMX1.6-35</t>
  </si>
  <si>
    <t>EMX1.6-36</t>
  </si>
  <si>
    <t>EMX1.6-37</t>
  </si>
  <si>
    <t>EMX1.6-38</t>
  </si>
  <si>
    <t>EMX1.6-39</t>
  </si>
  <si>
    <t>EMX1.6-40</t>
  </si>
  <si>
    <t>EMX1.6-41</t>
  </si>
  <si>
    <t>EMX1.6-42</t>
  </si>
  <si>
    <t>EMX1.6-43</t>
  </si>
  <si>
    <t>EMX1.6-44</t>
  </si>
  <si>
    <t>EMX1.6-45</t>
  </si>
  <si>
    <t>EMX1.6-46</t>
  </si>
  <si>
    <t>EMX1.6 Positive Control</t>
  </si>
  <si>
    <t>EMX1.3-1</t>
  </si>
  <si>
    <t>EMX1.3-2</t>
  </si>
  <si>
    <t>EMX1.3-3</t>
  </si>
  <si>
    <t>EMX1.3-4</t>
  </si>
  <si>
    <t>EMX1.3-5</t>
  </si>
  <si>
    <t>EMX1.3-6</t>
  </si>
  <si>
    <t>EMX1.3-7</t>
  </si>
  <si>
    <t>EMX1.3-8</t>
  </si>
  <si>
    <t>EMX1.3-9</t>
  </si>
  <si>
    <t>EMX1.3-10</t>
  </si>
  <si>
    <t>EMX1.3-11</t>
  </si>
  <si>
    <t>EMX1.3-12</t>
  </si>
  <si>
    <t>EMX1.3-13</t>
  </si>
  <si>
    <t>EMX1.3-14</t>
  </si>
  <si>
    <t>EMX1.3-15</t>
  </si>
  <si>
    <t>EMX1.3-16</t>
  </si>
  <si>
    <t>EMX1.3-17</t>
  </si>
  <si>
    <t>EMX1.3-18</t>
  </si>
  <si>
    <t>EMX1.3-19</t>
  </si>
  <si>
    <t>EMX1.3-20</t>
  </si>
  <si>
    <t>EMX1.3-21</t>
  </si>
  <si>
    <t>EMX1.3-22</t>
  </si>
  <si>
    <t>EMX1.3-23</t>
  </si>
  <si>
    <t>EMX1.3-24</t>
  </si>
  <si>
    <t>EMX1.3-25</t>
  </si>
  <si>
    <t>EMX1.3-26</t>
  </si>
  <si>
    <t>EMX1.3-27</t>
  </si>
  <si>
    <t>EMX1.3-28</t>
  </si>
  <si>
    <t>EMX1.3-29</t>
  </si>
  <si>
    <t>EMX1.3-30</t>
  </si>
  <si>
    <t>EMX1.3-31</t>
  </si>
  <si>
    <t>EMX1.3-32</t>
  </si>
  <si>
    <t>EMX1.3-33</t>
  </si>
  <si>
    <t>EMX1.3-34</t>
  </si>
  <si>
    <t>EMX1.3-35</t>
  </si>
  <si>
    <t>EMX1.3-36</t>
  </si>
  <si>
    <t>EMX1.3-37</t>
  </si>
  <si>
    <t>EMX1.3-38</t>
  </si>
  <si>
    <t>EMX1.3-39</t>
  </si>
  <si>
    <t>EMX1.3-40</t>
  </si>
  <si>
    <t>EMX1.3-41</t>
  </si>
  <si>
    <t>EMX1.3-42</t>
  </si>
  <si>
    <t>EMX1.3-43</t>
  </si>
  <si>
    <t>EMX1.3-44</t>
  </si>
  <si>
    <t>EMX1.3-45</t>
  </si>
  <si>
    <t>EMX1.3-46</t>
  </si>
  <si>
    <t>EMX1.3 Positive Control</t>
  </si>
  <si>
    <t>Sample</t>
  </si>
  <si>
    <t>Wilson Interval (lower bound)</t>
  </si>
  <si>
    <t>Wilson Interval (upper bound)</t>
  </si>
  <si>
    <t>Bioreplicate</t>
  </si>
  <si>
    <t>NNNNNNNNNNNNNNNNNNxx</t>
  </si>
  <si>
    <t>NNNNNNNNNNNNNNNNxxNN</t>
  </si>
  <si>
    <t>NNNNNNNNNNNNNNxxNNNN</t>
  </si>
  <si>
    <t>NNNNNNNNNNNNxxNNNNNN</t>
  </si>
  <si>
    <t>NNNNNNNNNNxxNNNNNNNN</t>
  </si>
  <si>
    <t>NNNNNNNNxxNNNNNNNNNN</t>
  </si>
  <si>
    <t>NNNNNNxxNNNNNNNNNNNN</t>
  </si>
  <si>
    <t>NNNNxxNNNNNNNNNNNNNN</t>
  </si>
  <si>
    <t>NNxxNNNNNNNNNNNNNNNN</t>
  </si>
  <si>
    <t>NNNNNNNNNNNNNNNNxxxN</t>
  </si>
  <si>
    <t>NNNNNNNNNNNNNxxxNNNN</t>
  </si>
  <si>
    <t>NNNNNNNNNNxxxNNNNNNN</t>
  </si>
  <si>
    <t>NNNNNNNxxxNNNNNNNNNN</t>
  </si>
  <si>
    <t>NNNNxxxNNNNNNNNNNNNN</t>
  </si>
  <si>
    <t>NxxxNNNNNNNNNNNNNNNN</t>
  </si>
  <si>
    <t>NNNNNNNNNNNNNNNxxxxx</t>
  </si>
  <si>
    <t>NNNNNNNNNNNNxxxxxNNN</t>
  </si>
  <si>
    <t>NNNNNNNNNxxxxxNNNNNN</t>
  </si>
  <si>
    <t>NNNNNNxxxxxNNNNNNNNN</t>
  </si>
  <si>
    <t>NNNxxxxxNNNNNNNNNNNN</t>
  </si>
  <si>
    <t>NNNNNNNNNNNNNNNNNxNx</t>
  </si>
  <si>
    <t>NNNNNNNNNNNNNNxNNNNx</t>
  </si>
  <si>
    <t>NNNNNNNNNNxNNNNNNNNx</t>
  </si>
  <si>
    <t>NNNNNxNNNNNNNNNNNNNx</t>
  </si>
  <si>
    <t>xNNNNNNNNNNNNNNNNNNx</t>
  </si>
  <si>
    <t>NNNNNNNNNNNNNNNxNxNN</t>
  </si>
  <si>
    <t>NNNNNNNNNNNNxNNNNxNN</t>
  </si>
  <si>
    <t>NNNNNNNNxNNNNNNNNxNN</t>
  </si>
  <si>
    <t>NNNxNNNNNNNNNNNNNxNN</t>
  </si>
  <si>
    <t>NNNNNNNNNNNNNxNxNNNN</t>
  </si>
  <si>
    <t>NNNNNNNNNNxNNNNxNNNN</t>
  </si>
  <si>
    <t>NNNNNNxNNNNNNNNxNNNN</t>
  </si>
  <si>
    <t>NxNNNNNNNNNNNNNxNNNN</t>
  </si>
  <si>
    <t>NNNNNNNNNNNNNNNxNxNx</t>
  </si>
  <si>
    <t>NNNNNNNNNNNNNxNNxNNx</t>
  </si>
  <si>
    <t>NNNNNNNNNNNxNNNxNNNx</t>
  </si>
  <si>
    <t>NNNNNNNNNxNNNNxNNNNx</t>
  </si>
  <si>
    <t>NNNNNNNNNNNNNxNxNxNN</t>
  </si>
  <si>
    <t>NNNNNNNNNNNxNNxNNxNN</t>
  </si>
  <si>
    <t>NNNNNNNNNxNNNxNNNxNN</t>
  </si>
  <si>
    <t>NNNNNNNxNNNNxNNNNxNN</t>
  </si>
  <si>
    <t>NNNNNNNNNNNNNxNxNxNx</t>
  </si>
  <si>
    <t>NNNNNNNNNNxNNxNNxNNx</t>
  </si>
  <si>
    <t>NNNNNNNxNNNxNNNxNNNx</t>
  </si>
  <si>
    <t>NNNNxNNNNxNNNNxNNNNx</t>
  </si>
  <si>
    <t>NxNNNNNxNNNNNxNNNNNx</t>
  </si>
  <si>
    <t>Multiple Mismatch sgRNA (4 targets)</t>
  </si>
  <si>
    <t>Accession: SRR867585, SRR867586</t>
  </si>
  <si>
    <t>GAGTCCGAGCAGAAGAAGAA</t>
  </si>
  <si>
    <t>MLE 1</t>
  </si>
  <si>
    <t>MLE 2</t>
  </si>
  <si>
    <t>MLE Average</t>
  </si>
  <si>
    <t>Rel. Indel</t>
  </si>
  <si>
    <t>EMX1.1</t>
  </si>
  <si>
    <t>EMX1.2</t>
  </si>
  <si>
    <t>EMX1.3</t>
  </si>
  <si>
    <t>EMX1.6</t>
  </si>
  <si>
    <t>Full off seq</t>
  </si>
  <si>
    <t>off gRNA</t>
  </si>
  <si>
    <t>on gRNA</t>
  </si>
  <si>
    <t>full on seq</t>
  </si>
  <si>
    <t>GTCACCTCCAATGACTAGAA</t>
  </si>
  <si>
    <t>GTCACCTCCAATGACTGAGG</t>
  </si>
  <si>
    <t>GTCACCTCCAATGATCAGGG</t>
  </si>
  <si>
    <t>GTCACCTCCAATAGCTAGGG</t>
  </si>
  <si>
    <t>GTCACCTCCAGCGACTAGGG</t>
  </si>
  <si>
    <t>GTCACCTCTGATGACTAGGG</t>
  </si>
  <si>
    <t>GTCACCCTCAATGACTAGGG</t>
  </si>
  <si>
    <t>GTCATTTCCAATGACTAGGG</t>
  </si>
  <si>
    <t>GTTGCCTCCAATGACTAGGG</t>
  </si>
  <si>
    <t>GTCACCTCCAATGACTGAAG</t>
  </si>
  <si>
    <t>GTCACCTCCAATGGTCAGGG</t>
  </si>
  <si>
    <t>GTCACCTCCAGCAACTAGGG</t>
  </si>
  <si>
    <t>GTCACCTTCGATGACTAGGG</t>
  </si>
  <si>
    <t>GTCATTCCCAATGACTAGGG</t>
  </si>
  <si>
    <t>GCTGCCTCCAATGACTAGGG</t>
  </si>
  <si>
    <t>GTCACCTCCAATGACCGAAA</t>
  </si>
  <si>
    <t>GTCACCTCCAATAGTCGGGG</t>
  </si>
  <si>
    <t>GTCACCTCCGGCAGCTAGGG</t>
  </si>
  <si>
    <t>GTCACCCTTGGTGACTAGGG</t>
  </si>
  <si>
    <t>GTCGTTCTCAATGACTAGGG</t>
  </si>
  <si>
    <t>GTCACCTCCAATGACTAAGA</t>
  </si>
  <si>
    <t>GTCACCTCCAATGATTAGGA</t>
  </si>
  <si>
    <t>GTCACCTCCAGTGACTAGGA</t>
  </si>
  <si>
    <t>GTCACTTCCAATGACTAGGA</t>
  </si>
  <si>
    <t>ATCACCTCCAATGACTAGGA</t>
  </si>
  <si>
    <t>GTCACCTCCAATGACCAAGG</t>
  </si>
  <si>
    <t>GTCACCTCCAATAACTAAGG</t>
  </si>
  <si>
    <t>GTCACCTCTAATGACTAAGG</t>
  </si>
  <si>
    <t>GTCGCCTCCAATGACTAAGG</t>
  </si>
  <si>
    <t>GTCACCTCCAATGGCCAGGG</t>
  </si>
  <si>
    <t>GTCACCTCCAGTGACCAGGG</t>
  </si>
  <si>
    <t>GTCACCCCCAATGACCAGGG</t>
  </si>
  <si>
    <t>GCCACCTCCAATGACCAGGG</t>
  </si>
  <si>
    <t>GTCACCTCCAATGACCAAGA</t>
  </si>
  <si>
    <t>GTCACCTCCAATGGCTGGGA</t>
  </si>
  <si>
    <t>GTCACCTCCAACGACCAGGA</t>
  </si>
  <si>
    <t>GTCACCTCCGATGATTAGGA</t>
  </si>
  <si>
    <t>GTCACCTCCAATGGCCAAGG</t>
  </si>
  <si>
    <t>GTCACCTCCAACGATTAAGG</t>
  </si>
  <si>
    <t>GTCACCTCCGATGGCTAAGG</t>
  </si>
  <si>
    <t>GTCACCTTCAATAACTAAGG</t>
  </si>
  <si>
    <t>GTCACCTCCAATGGCCAAGA</t>
  </si>
  <si>
    <t>GTCACCTCCAGTGGCTGGGA</t>
  </si>
  <si>
    <t>GTCACCTTCAACGACCAGGA</t>
  </si>
  <si>
    <t>GTCATCTCCGATGATTAGGA</t>
  </si>
  <si>
    <t>GCCACCTTCAATGGCTAGGA</t>
  </si>
  <si>
    <t>GACATCGATGTCCTCCCCGC</t>
  </si>
  <si>
    <t>GACATCGATGTCCTCCTTAT</t>
  </si>
  <si>
    <t>GACATCGATGTCCTTTCCAT</t>
  </si>
  <si>
    <t>GACATCGATGTCTCCCCCAT</t>
  </si>
  <si>
    <t>GACATCGATGCTCTCCCCAT</t>
  </si>
  <si>
    <t>GACATCGACATCCTCCCCAT</t>
  </si>
  <si>
    <t>GACATCAGTGTCCTCCCCAT</t>
  </si>
  <si>
    <t>GACACTGATGTCCTCCCCAT</t>
  </si>
  <si>
    <t>GATGTCGATGTCCTCCCCAT</t>
  </si>
  <si>
    <t>GACATCGATGTCCTCCTTGT</t>
  </si>
  <si>
    <t>GACATCGATGTCCCTTCCAT</t>
  </si>
  <si>
    <t>GACATCGATGCTTTCCCCAT</t>
  </si>
  <si>
    <t>GACATCGGCATCCTCCCCAT</t>
  </si>
  <si>
    <t>GGTGTCGATGTCCTCCCCAT</t>
  </si>
  <si>
    <t>GACATCGATGTCCTCTTTGC</t>
  </si>
  <si>
    <t>GACATCGATGTCTCTTTCAT</t>
  </si>
  <si>
    <t>GACATCGATACTTCCCCCAT</t>
  </si>
  <si>
    <t>GACATCAGCACCCTCCCCAT</t>
  </si>
  <si>
    <t>GACGCTAGTGTCCTCCCCAT</t>
  </si>
  <si>
    <t>GACATCGATGTCCTCCCTAC</t>
  </si>
  <si>
    <t>GACATCGATGTCCTTCCCAC</t>
  </si>
  <si>
    <t>GACATCGATGCCCTCCCCAC</t>
  </si>
  <si>
    <t>GACATTGATGTCCTCCCCAC</t>
  </si>
  <si>
    <t>AACATCGATGTCCTCCCCAC</t>
  </si>
  <si>
    <t>GACATCGATGTCCTCTCTAT</t>
  </si>
  <si>
    <t>GACATCGATGTCTTCCCTAT</t>
  </si>
  <si>
    <t>GACATCGACGTCCTCCCTAT</t>
  </si>
  <si>
    <t>GACGTCGATGTCCTCCCTAT</t>
  </si>
  <si>
    <t>GACATCGATGTCCCCTCCAT</t>
  </si>
  <si>
    <t>GACATCGATGCCCTCTCCAT</t>
  </si>
  <si>
    <t>GACATCAATGTCCTCTCCAT</t>
  </si>
  <si>
    <t>GGCATCGATGTCCTCTCCAT</t>
  </si>
  <si>
    <t>GACATCGATGTCCTCTCTAC</t>
  </si>
  <si>
    <t>GACATCGATGTCCCCCTCAC</t>
  </si>
  <si>
    <t>GACATCGATGTTCTCTCCAC</t>
  </si>
  <si>
    <t>GACATCGATATCCTTCCCAC</t>
  </si>
  <si>
    <t>GACATCGATGTCCCCTCTAT</t>
  </si>
  <si>
    <t>GACATCGATGTTCTTCCTAT</t>
  </si>
  <si>
    <t>GACATCGATATCCTTCCTAT</t>
  </si>
  <si>
    <t>GACATCGGTGTCATCCCTAT</t>
  </si>
  <si>
    <t>GACATCGATGTCCCCTCTAC</t>
  </si>
  <si>
    <t>GACATCGATGCCCCCCTCAC</t>
  </si>
  <si>
    <t>GACATCGGTGTTCTCTCCAC</t>
  </si>
  <si>
    <t>GACACCGATATCCTTCCCAC</t>
  </si>
  <si>
    <t>GGCATCGGTGTCCCCCCCAT</t>
  </si>
  <si>
    <t>GAGTCCGAGCAGAAGAAGGG</t>
  </si>
  <si>
    <t>GAGTCCGAGCAGAAGAGAAA</t>
  </si>
  <si>
    <t>GAGTCCGAGCAGAAAGAGAA</t>
  </si>
  <si>
    <t>GAGTCCGAGCAGGGGAAGAA</t>
  </si>
  <si>
    <t>GAGTCCGAGCGAAAGAAGAA</t>
  </si>
  <si>
    <t>GAGTCCGAATAGAAGAAGAA</t>
  </si>
  <si>
    <t>GAGTCCAGGCAGAAGAAGAA</t>
  </si>
  <si>
    <t>GAGTCTGAGCAGAAGAAGAA</t>
  </si>
  <si>
    <t>GAACCCGAGCAGAAGAAGAA</t>
  </si>
  <si>
    <t>GAGTCCGAGCAGAAGAGAGA</t>
  </si>
  <si>
    <t>GAGTCCGAGCAGAGAGAGAA</t>
  </si>
  <si>
    <t>GAGTCCGAGCGAGAGAAGAA</t>
  </si>
  <si>
    <t>GAGTCCGGATAGAAGAAGAA</t>
  </si>
  <si>
    <t>GGACCCGAGCAGAAGAAGAA</t>
  </si>
  <si>
    <t>GAGTCCGAGCAGAAGGGAGG</t>
  </si>
  <si>
    <t>GAGTCCGAGCAGGGAGGGAA</t>
  </si>
  <si>
    <t>GAGTCCGAGTGAGGGAAGAA</t>
  </si>
  <si>
    <t>GAGTCCAGATGGAAGAAGAA</t>
  </si>
  <si>
    <t>GAGTCCGAGCAGAAGAAAAG</t>
  </si>
  <si>
    <t>GAGTCCGAGCAGAAAAAGAG</t>
  </si>
  <si>
    <t>GAGTCCGAGCGGAAGAAGAG</t>
  </si>
  <si>
    <t>GAGTCTGAGCAGAAGAAGAG</t>
  </si>
  <si>
    <t>AAGTCCGAGCAGAAGAAGAG</t>
  </si>
  <si>
    <t>GAGTCCGAGCAGAAGCAAAA</t>
  </si>
  <si>
    <t>GAGTCCGAGCAGGAGAAAAA</t>
  </si>
  <si>
    <t>GAGTCCGAACAGAAGAAAAA</t>
  </si>
  <si>
    <t>GAGCCCGAGCAGAAGAAAAA</t>
  </si>
  <si>
    <t>GAGTCCGAGCAGAGGGAGAA</t>
  </si>
  <si>
    <t>GAGTCCGAGCGGAAGGAGAA</t>
  </si>
  <si>
    <t>GAGTCCGAACAGAAGGAGAA</t>
  </si>
  <si>
    <t>GGGTCCGAGCAGAAGGAGAA</t>
  </si>
  <si>
    <t>GAGTCCGAGCAGAAGGAAAG</t>
  </si>
  <si>
    <t>GAGTCCGAGCAGAGGAGGAG</t>
  </si>
  <si>
    <t>GAGTCCGAGCAAAAGGAGAG</t>
  </si>
  <si>
    <t>GAGTCCGAGTAGAAAAAGAG</t>
  </si>
  <si>
    <t>GAGTCCGAGCAGAGGGAAAA</t>
  </si>
  <si>
    <t>GAGTCCGAGCAAAAAAAAAA</t>
  </si>
  <si>
    <t>GAGTCCGAGTAGAGGAAAAA</t>
  </si>
  <si>
    <t>GAGTCCGGGCAGGAGAAAAA</t>
  </si>
  <si>
    <t>GAGTCCGAGCAGAGGGAAAG</t>
  </si>
  <si>
    <t>GAGTCCGAGCGGAGGAGGAG</t>
  </si>
  <si>
    <t>GAGTCCGGGCAAAAGGAGAG</t>
  </si>
  <si>
    <t>GAGTTCGAGTAGAAAAAGAG</t>
  </si>
  <si>
    <t>GGGTCCGGGCAGAGGAAGAG</t>
  </si>
  <si>
    <t>GCGCCACCGGTTGATGTGGC</t>
  </si>
  <si>
    <t>GCGCCACCGGTTGATGCAAT</t>
  </si>
  <si>
    <t>GCGCCACCGGTTGACATGAT</t>
  </si>
  <si>
    <t>GCGCCACCGGTTAGTGTGAT</t>
  </si>
  <si>
    <t>GCGCCACCGGCCGATGTGAT</t>
  </si>
  <si>
    <t>GCGCCACCAATTGATGTGAT</t>
  </si>
  <si>
    <t>GCGCCATTGGTTGATGTGAT</t>
  </si>
  <si>
    <t>GCGCTGCCGGTTGATGTGAT</t>
  </si>
  <si>
    <t>GCATCACCGGTTGATGTGAT</t>
  </si>
  <si>
    <t>GCGCCACCGGTTGATGCAGT</t>
  </si>
  <si>
    <t>GCGCCACCGGTTGGCATGAT</t>
  </si>
  <si>
    <t>GCGCCACCGGCCAATGTGAT</t>
  </si>
  <si>
    <t>GCGCCACTAATTGATGTGAT</t>
  </si>
  <si>
    <t>GCGCTGTCGGTTGATGTGAT</t>
  </si>
  <si>
    <t>GTATCACCGGTTGATGTGAT</t>
  </si>
  <si>
    <t>GCGCCACCGGTTGATACAGC</t>
  </si>
  <si>
    <t>GCGCCACCGGTTAGCACGAT</t>
  </si>
  <si>
    <t>GCGCCACCGACCAGTGTGAT</t>
  </si>
  <si>
    <t>GCGCCATTAACTGATGTGAT</t>
  </si>
  <si>
    <t>GCGTTGTTGGTTGATGTGAT</t>
  </si>
  <si>
    <t>GCGCCACCGGTTGATGTGAC</t>
  </si>
  <si>
    <t>GCGCCACCGGTTGATGTAAC</t>
  </si>
  <si>
    <t>GCGCCACCGGCTGATGTGAC</t>
  </si>
  <si>
    <t>GCGCCGCCGGTTGATGTGAC</t>
  </si>
  <si>
    <t>ACGCCACCGGTTGATGTGAC</t>
  </si>
  <si>
    <t>GCGCCACCGGTTGATATAAT</t>
  </si>
  <si>
    <t>GCGCCACCGGTTAATGTAAT</t>
  </si>
  <si>
    <t>GCGCCACCAGTTGATGTAAT</t>
  </si>
  <si>
    <t>GCGTCACCGGTTGATGTAAT</t>
  </si>
  <si>
    <t>GCGCCACCGGTTGGTATGAT</t>
  </si>
  <si>
    <t>GCGCCACCGGCTGATATGAT</t>
  </si>
  <si>
    <t>GCGCCATCGGTTGATATGAT</t>
  </si>
  <si>
    <t>GTGCCACCGGTTGATATGAT</t>
  </si>
  <si>
    <t>GCGCCACCGGTTGATATAAC</t>
  </si>
  <si>
    <t>GCGCCACCGGTTGGTGCGAC</t>
  </si>
  <si>
    <t>GCGCCACCGGTCGATATGAC</t>
  </si>
  <si>
    <t>GCGCCACCGATTGACGTGAC</t>
  </si>
  <si>
    <t>GCGCCACCGGTTGGTATAAT</t>
  </si>
  <si>
    <t>GCGCCACCGGTCGACGTAAT</t>
  </si>
  <si>
    <t>GCGCCACCGATTGGTGTAAT</t>
  </si>
  <si>
    <t>GCGCCACTGGTTAATGTAAT</t>
  </si>
  <si>
    <t>GCGCCACCGGTTGGTATAAC</t>
  </si>
  <si>
    <t>GCGCCACCGGCTGGTGCGAC</t>
  </si>
  <si>
    <t>GCGCCACTGGTCGATATGAC</t>
  </si>
  <si>
    <t>GCGCTACCGATTGACGTGAC</t>
  </si>
  <si>
    <t>GTGCCACTGGTTGGTGTGAC</t>
  </si>
  <si>
    <t>Relative Indel</t>
  </si>
  <si>
    <t>Full Off Sequence</t>
  </si>
  <si>
    <t>Off gRNA</t>
  </si>
  <si>
    <t>Off Target Input</t>
  </si>
  <si>
    <t>On Target Input</t>
  </si>
  <si>
    <t>What Brian got</t>
  </si>
  <si>
    <t>st_score</t>
  </si>
  <si>
    <t>ss_score</t>
  </si>
  <si>
    <t>sh_score</t>
  </si>
  <si>
    <t>r_ratio</t>
  </si>
  <si>
    <t>final</t>
  </si>
  <si>
    <t>sqrt(sh)+st</t>
  </si>
  <si>
    <t>Hsu/5</t>
  </si>
  <si>
    <t>CASPERoff/2</t>
  </si>
  <si>
    <t>GAGTTTGAGCAGAAGAAGAA</t>
  </si>
  <si>
    <t>GAGTTTAAGCAGAAGAAGAA</t>
  </si>
  <si>
    <t>GAGCTTAGGCAGAAGAAGAA</t>
  </si>
  <si>
    <t>Raw Hsu</t>
  </si>
  <si>
    <t>PAM</t>
  </si>
  <si>
    <t>TGG</t>
  </si>
  <si>
    <t>GGG</t>
  </si>
  <si>
    <t>for 1:1000:</t>
  </si>
  <si>
    <t>do randomly sample all data</t>
  </si>
  <si>
    <t>run off-target and hsu calculation</t>
  </si>
  <si>
    <t>calculate R2</t>
  </si>
  <si>
    <t>save R2</t>
  </si>
  <si>
    <t>average, stdev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</si>
</sst>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ndale Mono"/>
    </font>
    <font>
      <sz val="11"/>
      <name val="Andale Mono"/>
    </font>
    <font>
      <sz val="12"/>
      <name val="Andale Mono"/>
    </font>
    <font>
      <sz val="12"/>
      <color rgb="FF000000"/>
      <name val="Andale Mono"/>
    </font>
    <font>
      <sz val="12"/>
      <color rgb="FF000000"/>
      <name val="Calibri"/>
      <family val="2"/>
      <scheme val="minor"/>
    </font>
    <font>
      <sz val="12"/>
      <color theme="1"/>
      <name val="Andale Mono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9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3" fillId="0" borderId="0" xfId="0" applyFont="1" applyFill="1"/>
    <xf numFmtId="0" fontId="3" fillId="0" borderId="0" xfId="0" applyFont="1"/>
    <xf numFmtId="11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0" fontId="7" fillId="2" borderId="0" xfId="0" applyFont="1" applyFill="1"/>
    <xf numFmtId="0" fontId="0" fillId="3" borderId="0" xfId="0" applyFill="1"/>
    <xf numFmtId="0" fontId="7" fillId="4" borderId="0" xfId="0" applyFont="1" applyFill="1"/>
    <xf numFmtId="0" fontId="7" fillId="5" borderId="0" xfId="0" applyFont="1" applyFill="1"/>
    <xf numFmtId="0" fontId="0" fillId="5" borderId="0" xfId="0" applyFill="1"/>
    <xf numFmtId="0" fontId="0" fillId="4" borderId="0" xfId="0" applyFill="1"/>
    <xf numFmtId="0" fontId="0" fillId="2" borderId="0" xfId="0" applyFill="1"/>
    <xf numFmtId="0" fontId="0" fillId="3" borderId="0" xfId="0" applyFont="1" applyFill="1"/>
    <xf numFmtId="0" fontId="8" fillId="0" borderId="0" xfId="0" applyFont="1"/>
  </cellXfs>
  <cellStyles count="9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Normal" xfId="0" builtinId="0"/>
  </cellStyles>
  <dxfs count="0"/>
  <tableStyles count="0" defaultTableStyle="TableStyleMedium9" defaultPivotStyle="PivotStyleMedium4"/>
  <colors>
    <mruColors>
      <color rgb="FF000B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Hsu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rgbClr val="000B91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000B9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8892292850810869E-2"/>
                  <c:y val="-5.9627424620702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Dataset'!$D$2:$D$75</c:f>
              <c:numCache>
                <c:formatCode>General</c:formatCode>
                <c:ptCount val="74"/>
                <c:pt idx="0">
                  <c:v>0.14073333372104699</c:v>
                </c:pt>
                <c:pt idx="1">
                  <c:v>0.1882032544437198</c:v>
                </c:pt>
                <c:pt idx="2">
                  <c:v>0.40809713471404202</c:v>
                </c:pt>
                <c:pt idx="3">
                  <c:v>0.415700385901346</c:v>
                </c:pt>
                <c:pt idx="4">
                  <c:v>0.10212167583802641</c:v>
                </c:pt>
                <c:pt idx="5">
                  <c:v>7.5805948636873802E-2</c:v>
                </c:pt>
                <c:pt idx="6">
                  <c:v>0.25967238696922801</c:v>
                </c:pt>
                <c:pt idx="7">
                  <c:v>0.1771879650046316</c:v>
                </c:pt>
                <c:pt idx="8">
                  <c:v>0.18794831841688839</c:v>
                </c:pt>
                <c:pt idx="9">
                  <c:v>0.1524927889376308</c:v>
                </c:pt>
                <c:pt idx="10">
                  <c:v>5.7860181178839995E-2</c:v>
                </c:pt>
                <c:pt idx="11">
                  <c:v>5.4003965000000001E-2</c:v>
                </c:pt>
                <c:pt idx="12">
                  <c:v>5.7484637894865798E-2</c:v>
                </c:pt>
                <c:pt idx="13">
                  <c:v>5.2682630182062797E-2</c:v>
                </c:pt>
                <c:pt idx="14">
                  <c:v>8.2143632397433594E-2</c:v>
                </c:pt>
                <c:pt idx="15">
                  <c:v>3.57961631455904E-2</c:v>
                </c:pt>
                <c:pt idx="16">
                  <c:v>3.0415995046783401E-2</c:v>
                </c:pt>
                <c:pt idx="17">
                  <c:v>0.20143844728994803</c:v>
                </c:pt>
                <c:pt idx="18">
                  <c:v>1.8153061603846398E-2</c:v>
                </c:pt>
                <c:pt idx="19">
                  <c:v>1.3547356249632639E-2</c:v>
                </c:pt>
                <c:pt idx="20">
                  <c:v>5.0695348751761002E-2</c:v>
                </c:pt>
                <c:pt idx="21">
                  <c:v>2.38350050231914E-2</c:v>
                </c:pt>
                <c:pt idx="22">
                  <c:v>3.5975250340207196E-2</c:v>
                </c:pt>
                <c:pt idx="23">
                  <c:v>9.7785503804000001E-3</c:v>
                </c:pt>
                <c:pt idx="24">
                  <c:v>7.3542150224011008E-3</c:v>
                </c:pt>
                <c:pt idx="25">
                  <c:v>0.40809713471404202</c:v>
                </c:pt>
                <c:pt idx="26">
                  <c:v>0.67471197854542209</c:v>
                </c:pt>
                <c:pt idx="27">
                  <c:v>0.11222837589213579</c:v>
                </c:pt>
                <c:pt idx="28">
                  <c:v>0.34535040848704202</c:v>
                </c:pt>
                <c:pt idx="29">
                  <c:v>3.3276456199999999E-2</c:v>
                </c:pt>
                <c:pt idx="30">
                  <c:v>9.3863635745786399E-3</c:v>
                </c:pt>
                <c:pt idx="31">
                  <c:v>0.12282901303459159</c:v>
                </c:pt>
                <c:pt idx="32">
                  <c:v>3.5421196111829201E-2</c:v>
                </c:pt>
                <c:pt idx="33">
                  <c:v>9.9652334296049805E-2</c:v>
                </c:pt>
                <c:pt idx="34">
                  <c:v>1.8161372157764942E-2</c:v>
                </c:pt>
                <c:pt idx="35">
                  <c:v>1.175767808486408E-2</c:v>
                </c:pt>
                <c:pt idx="36">
                  <c:v>2.0430910839460199E-2</c:v>
                </c:pt>
                <c:pt idx="37">
                  <c:v>6.8729325959977997E-3</c:v>
                </c:pt>
                <c:pt idx="38">
                  <c:v>2.07631060083996E-2</c:v>
                </c:pt>
                <c:pt idx="39">
                  <c:v>6.0654338783264804E-3</c:v>
                </c:pt>
                <c:pt idx="40">
                  <c:v>3.8813095320814799E-3</c:v>
                </c:pt>
                <c:pt idx="41">
                  <c:v>2.5981610706092999E-2</c:v>
                </c:pt>
                <c:pt idx="42">
                  <c:v>9.70474658778008E-3</c:v>
                </c:pt>
                <c:pt idx="43">
                  <c:v>0.15367791843252859</c:v>
                </c:pt>
                <c:pt idx="44">
                  <c:v>4.7846744720240801E-2</c:v>
                </c:pt>
                <c:pt idx="45">
                  <c:v>1.7894536577019803E-2</c:v>
                </c:pt>
                <c:pt idx="46">
                  <c:v>2.49798517544274E-2</c:v>
                </c:pt>
                <c:pt idx="47">
                  <c:v>3.7786030703139198E-2</c:v>
                </c:pt>
                <c:pt idx="48">
                  <c:v>3.8400410402195002E-2</c:v>
                </c:pt>
                <c:pt idx="49">
                  <c:v>2.80180414681938E-2</c:v>
                </c:pt>
                <c:pt idx="50">
                  <c:v>0.21599673107927</c:v>
                </c:pt>
                <c:pt idx="51">
                  <c:v>3.0415995046783401E-2</c:v>
                </c:pt>
                <c:pt idx="52">
                  <c:v>6.0887848288715594E-2</c:v>
                </c:pt>
                <c:pt idx="53">
                  <c:v>0.86295249439562804</c:v>
                </c:pt>
                <c:pt idx="54">
                  <c:v>0.240886261089436</c:v>
                </c:pt>
                <c:pt idx="55">
                  <c:v>1.1873748949774381E-2</c:v>
                </c:pt>
                <c:pt idx="56">
                  <c:v>0.1218054980538168</c:v>
                </c:pt>
                <c:pt idx="57">
                  <c:v>0.1472851707047646</c:v>
                </c:pt>
                <c:pt idx="58">
                  <c:v>0.23703224945141602</c:v>
                </c:pt>
                <c:pt idx="59">
                  <c:v>0.1464361331809382</c:v>
                </c:pt>
                <c:pt idx="60">
                  <c:v>8.1497000063006392E-2</c:v>
                </c:pt>
                <c:pt idx="61">
                  <c:v>0.1410031074221148</c:v>
                </c:pt>
                <c:pt idx="62">
                  <c:v>3.8913592697437598E-2</c:v>
                </c:pt>
                <c:pt idx="63">
                  <c:v>0.10966015127496501</c:v>
                </c:pt>
                <c:pt idx="64">
                  <c:v>7.5288213640839E-2</c:v>
                </c:pt>
                <c:pt idx="65">
                  <c:v>0.25967238696922801</c:v>
                </c:pt>
                <c:pt idx="66">
                  <c:v>0.20984048555611401</c:v>
                </c:pt>
                <c:pt idx="67">
                  <c:v>0.1108458766064134</c:v>
                </c:pt>
                <c:pt idx="68">
                  <c:v>0.14684771023411641</c:v>
                </c:pt>
                <c:pt idx="69">
                  <c:v>0.11222837589213579</c:v>
                </c:pt>
                <c:pt idx="70">
                  <c:v>0.21792590143178997</c:v>
                </c:pt>
                <c:pt idx="71">
                  <c:v>0.13795613739999998</c:v>
                </c:pt>
                <c:pt idx="72">
                  <c:v>0.23687295049776602</c:v>
                </c:pt>
                <c:pt idx="73">
                  <c:v>0.52195373960369607</c:v>
                </c:pt>
              </c:numCache>
            </c:numRef>
          </c:xVal>
          <c:yVal>
            <c:numRef>
              <c:f>'Final Dataset'!$C$2:$C$75</c:f>
              <c:numCache>
                <c:formatCode>General</c:formatCode>
                <c:ptCount val="74"/>
                <c:pt idx="0">
                  <c:v>0.90359456999999999</c:v>
                </c:pt>
                <c:pt idx="1">
                  <c:v>0.87912948000000002</c:v>
                </c:pt>
                <c:pt idx="2">
                  <c:v>0.73991470999999998</c:v>
                </c:pt>
                <c:pt idx="3">
                  <c:v>0.64180996999999995</c:v>
                </c:pt>
                <c:pt idx="4">
                  <c:v>0.60397741000000005</c:v>
                </c:pt>
                <c:pt idx="5">
                  <c:v>0.47791982</c:v>
                </c:pt>
                <c:pt idx="6">
                  <c:v>0.44585575</c:v>
                </c:pt>
                <c:pt idx="7">
                  <c:v>0.36911831000000001</c:v>
                </c:pt>
                <c:pt idx="8">
                  <c:v>0.34643246999999999</c:v>
                </c:pt>
                <c:pt idx="9">
                  <c:v>0.33265307999999999</c:v>
                </c:pt>
                <c:pt idx="10">
                  <c:v>0.29071796999999999</c:v>
                </c:pt>
                <c:pt idx="11">
                  <c:v>0.20317173999999999</c:v>
                </c:pt>
                <c:pt idx="12">
                  <c:v>0.18146619999999999</c:v>
                </c:pt>
                <c:pt idx="13">
                  <c:v>0.10340062999999999</c:v>
                </c:pt>
                <c:pt idx="14">
                  <c:v>9.2165059999999993E-2</c:v>
                </c:pt>
                <c:pt idx="15">
                  <c:v>7.3580619999999999E-2</c:v>
                </c:pt>
                <c:pt idx="16">
                  <c:v>4.7500710000000002E-2</c:v>
                </c:pt>
                <c:pt idx="17">
                  <c:v>1.472096E-2</c:v>
                </c:pt>
                <c:pt idx="18">
                  <c:v>1.190946E-2</c:v>
                </c:pt>
                <c:pt idx="19">
                  <c:v>1.1339460000000001E-2</c:v>
                </c:pt>
                <c:pt idx="20">
                  <c:v>9.1300500000000007E-3</c:v>
                </c:pt>
                <c:pt idx="21">
                  <c:v>8.0185199999999995E-3</c:v>
                </c:pt>
                <c:pt idx="22">
                  <c:v>7.16856E-3</c:v>
                </c:pt>
                <c:pt idx="23">
                  <c:v>6.5012100000000003E-3</c:v>
                </c:pt>
                <c:pt idx="24">
                  <c:v>6.08561E-3</c:v>
                </c:pt>
                <c:pt idx="25">
                  <c:v>0.74673604601305776</c:v>
                </c:pt>
                <c:pt idx="26">
                  <c:v>0.45830653487754841</c:v>
                </c:pt>
                <c:pt idx="27">
                  <c:v>0.42896031908695659</c:v>
                </c:pt>
                <c:pt idx="28">
                  <c:v>0.35226281874103921</c:v>
                </c:pt>
                <c:pt idx="29">
                  <c:v>0.32048704726605709</c:v>
                </c:pt>
                <c:pt idx="30">
                  <c:v>0.26125548165989482</c:v>
                </c:pt>
                <c:pt idx="31">
                  <c:v>0.22754916938493117</c:v>
                </c:pt>
                <c:pt idx="32">
                  <c:v>0.18561371177508482</c:v>
                </c:pt>
                <c:pt idx="33">
                  <c:v>0.12793167932356711</c:v>
                </c:pt>
                <c:pt idx="34">
                  <c:v>0.11561667740563454</c:v>
                </c:pt>
                <c:pt idx="35">
                  <c:v>9.4915405590384416E-2</c:v>
                </c:pt>
                <c:pt idx="36">
                  <c:v>7.1343745376516554E-2</c:v>
                </c:pt>
                <c:pt idx="37">
                  <c:v>6.7293373649145408E-2</c:v>
                </c:pt>
                <c:pt idx="38">
                  <c:v>2.6239680482817353E-2</c:v>
                </c:pt>
                <c:pt idx="39">
                  <c:v>1.7583370870586382E-2</c:v>
                </c:pt>
                <c:pt idx="40">
                  <c:v>1.2695712885131097E-2</c:v>
                </c:pt>
                <c:pt idx="41">
                  <c:v>9.1387451905943252E-3</c:v>
                </c:pt>
                <c:pt idx="42">
                  <c:v>5.8728061178379316E-3</c:v>
                </c:pt>
                <c:pt idx="43">
                  <c:v>7.5675480645514426E-3</c:v>
                </c:pt>
                <c:pt idx="44">
                  <c:v>6.8655616419030195E-3</c:v>
                </c:pt>
                <c:pt idx="45">
                  <c:v>9.9509634537184068E-3</c:v>
                </c:pt>
                <c:pt idx="46">
                  <c:v>1.444529269001602E-2</c:v>
                </c:pt>
                <c:pt idx="47">
                  <c:v>3.0972128637318574E-2</c:v>
                </c:pt>
                <c:pt idx="48">
                  <c:v>2.7215604760731697E-2</c:v>
                </c:pt>
                <c:pt idx="49">
                  <c:v>2.3787455130367254E-2</c:v>
                </c:pt>
                <c:pt idx="50">
                  <c:v>2.25482898978237E-2</c:v>
                </c:pt>
                <c:pt idx="51">
                  <c:v>1.9808688425791782E-2</c:v>
                </c:pt>
                <c:pt idx="52">
                  <c:v>1.8460980083353104E-2</c:v>
                </c:pt>
                <c:pt idx="53">
                  <c:v>3.2574659962755624E-2</c:v>
                </c:pt>
                <c:pt idx="54">
                  <c:v>4.9340875708357448E-2</c:v>
                </c:pt>
                <c:pt idx="55">
                  <c:v>4.7751681564056181E-2</c:v>
                </c:pt>
                <c:pt idx="56">
                  <c:v>8.1434989487455089E-2</c:v>
                </c:pt>
                <c:pt idx="57">
                  <c:v>7.9084998080004937E-2</c:v>
                </c:pt>
                <c:pt idx="58">
                  <c:v>7.4458725302910006E-2</c:v>
                </c:pt>
                <c:pt idx="59">
                  <c:v>0.11130569935549663</c:v>
                </c:pt>
                <c:pt idx="60">
                  <c:v>0.1214261467232757</c:v>
                </c:pt>
                <c:pt idx="61">
                  <c:v>0.11705696270619038</c:v>
                </c:pt>
                <c:pt idx="62">
                  <c:v>0.20217287166263073</c:v>
                </c:pt>
                <c:pt idx="63">
                  <c:v>0.24864738695201222</c:v>
                </c:pt>
                <c:pt idx="64">
                  <c:v>0.2707714989996578</c:v>
                </c:pt>
                <c:pt idx="65">
                  <c:v>0.31250773559849881</c:v>
                </c:pt>
                <c:pt idx="66">
                  <c:v>0.42242981713842931</c:v>
                </c:pt>
                <c:pt idx="67">
                  <c:v>0.40940125684107609</c:v>
                </c:pt>
                <c:pt idx="68">
                  <c:v>0.45898712000499592</c:v>
                </c:pt>
                <c:pt idx="69">
                  <c:v>0.59696403003486842</c:v>
                </c:pt>
                <c:pt idx="70">
                  <c:v>0.57288456655378683</c:v>
                </c:pt>
                <c:pt idx="71">
                  <c:v>0.53173268104823346</c:v>
                </c:pt>
                <c:pt idx="72">
                  <c:v>0.79474774757037603</c:v>
                </c:pt>
                <c:pt idx="73">
                  <c:v>0.75996130568324938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0-A446-9F47-522D079693C5}"/>
            </c:ext>
          </c:extLst>
        </c:ser>
        <c:ser>
          <c:idx val="1"/>
          <c:order val="1"/>
          <c:tx>
            <c:v>CASPERoff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rgbClr val="FF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4566081764613859"/>
                  <c:y val="-0.19445831466188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Dataset'!$E$2:$E$75</c:f>
              <c:numCache>
                <c:formatCode>General</c:formatCode>
                <c:ptCount val="74"/>
                <c:pt idx="0">
                  <c:v>0.42334069367446903</c:v>
                </c:pt>
                <c:pt idx="1">
                  <c:v>0.46891303988640698</c:v>
                </c:pt>
                <c:pt idx="2">
                  <c:v>0.65740011406371102</c:v>
                </c:pt>
                <c:pt idx="3">
                  <c:v>0.61469101082362898</c:v>
                </c:pt>
                <c:pt idx="4">
                  <c:v>0.126257104328756</c:v>
                </c:pt>
                <c:pt idx="5">
                  <c:v>0.13107436847227899</c:v>
                </c:pt>
                <c:pt idx="6">
                  <c:v>0.44205590120327598</c:v>
                </c:pt>
                <c:pt idx="7">
                  <c:v>0.269239814763858</c:v>
                </c:pt>
                <c:pt idx="8">
                  <c:v>0.23353403722197599</c:v>
                </c:pt>
                <c:pt idx="9">
                  <c:v>0.39048698384846797</c:v>
                </c:pt>
                <c:pt idx="10">
                  <c:v>0.21166259080181801</c:v>
                </c:pt>
                <c:pt idx="11">
                  <c:v>7.4339637206476697E-2</c:v>
                </c:pt>
                <c:pt idx="12">
                  <c:v>7.6015871475962199E-2</c:v>
                </c:pt>
                <c:pt idx="13">
                  <c:v>0.144089025443632</c:v>
                </c:pt>
                <c:pt idx="14">
                  <c:v>7.0793384884587404E-2</c:v>
                </c:pt>
                <c:pt idx="15">
                  <c:v>0.146556353904718</c:v>
                </c:pt>
                <c:pt idx="16">
                  <c:v>7.6233250512435596E-2</c:v>
                </c:pt>
                <c:pt idx="17">
                  <c:v>0.201147028520136</c:v>
                </c:pt>
                <c:pt idx="18">
                  <c:v>0.105011131501638</c:v>
                </c:pt>
                <c:pt idx="19">
                  <c:v>9.0947500326587993E-2</c:v>
                </c:pt>
                <c:pt idx="20">
                  <c:v>0.15864826565331899</c:v>
                </c:pt>
                <c:pt idx="21">
                  <c:v>2.4755758455178599E-2</c:v>
                </c:pt>
                <c:pt idx="22">
                  <c:v>3.2663759016604801E-2</c:v>
                </c:pt>
                <c:pt idx="23">
                  <c:v>2.5617409259218599E-2</c:v>
                </c:pt>
                <c:pt idx="24">
                  <c:v>2.6451971039214602E-2</c:v>
                </c:pt>
                <c:pt idx="25">
                  <c:v>0.516620488712213</c:v>
                </c:pt>
                <c:pt idx="26">
                  <c:v>0.41887165593342002</c:v>
                </c:pt>
                <c:pt idx="27">
                  <c:v>0.36653328940701402</c:v>
                </c:pt>
                <c:pt idx="28">
                  <c:v>0.48916440299685898</c:v>
                </c:pt>
                <c:pt idx="29">
                  <c:v>0.127118562760062</c:v>
                </c:pt>
                <c:pt idx="30">
                  <c:v>1.5181643511025101E-2</c:v>
                </c:pt>
                <c:pt idx="31">
                  <c:v>7.8799751991483299E-2</c:v>
                </c:pt>
                <c:pt idx="32">
                  <c:v>0.105835366282733</c:v>
                </c:pt>
                <c:pt idx="33">
                  <c:v>4.1302594473162202E-2</c:v>
                </c:pt>
                <c:pt idx="34">
                  <c:v>3.6821387283409099E-2</c:v>
                </c:pt>
                <c:pt idx="35">
                  <c:v>2.26073035638127E-2</c:v>
                </c:pt>
                <c:pt idx="36">
                  <c:v>0.197128592070413</c:v>
                </c:pt>
                <c:pt idx="37">
                  <c:v>1.6515181733812799E-2</c:v>
                </c:pt>
                <c:pt idx="38">
                  <c:v>0.18218735497198199</c:v>
                </c:pt>
                <c:pt idx="39">
                  <c:v>2.6865546880726902E-2</c:v>
                </c:pt>
                <c:pt idx="40">
                  <c:v>2.4054802062653102E-2</c:v>
                </c:pt>
                <c:pt idx="41">
                  <c:v>1.8254741451858399E-2</c:v>
                </c:pt>
                <c:pt idx="42">
                  <c:v>0.15870549384393601</c:v>
                </c:pt>
                <c:pt idx="43">
                  <c:v>0.25279112649348601</c:v>
                </c:pt>
                <c:pt idx="44">
                  <c:v>6.4179321068317002E-2</c:v>
                </c:pt>
                <c:pt idx="45">
                  <c:v>3.7752312623988801E-2</c:v>
                </c:pt>
                <c:pt idx="46">
                  <c:v>7.0576062267171696E-2</c:v>
                </c:pt>
                <c:pt idx="47">
                  <c:v>0.19498616870757601</c:v>
                </c:pt>
                <c:pt idx="48">
                  <c:v>0.28900880326494999</c:v>
                </c:pt>
                <c:pt idx="49">
                  <c:v>0.10178715722607699</c:v>
                </c:pt>
                <c:pt idx="50">
                  <c:v>0.138859993206707</c:v>
                </c:pt>
                <c:pt idx="51">
                  <c:v>7.55401046920883E-2</c:v>
                </c:pt>
                <c:pt idx="52">
                  <c:v>0.12306295760443201</c:v>
                </c:pt>
                <c:pt idx="53">
                  <c:v>0.33983693715269198</c:v>
                </c:pt>
                <c:pt idx="54">
                  <c:v>0.431153815194667</c:v>
                </c:pt>
                <c:pt idx="55">
                  <c:v>6.8407524688874302E-2</c:v>
                </c:pt>
                <c:pt idx="56">
                  <c:v>0.17652177848196099</c:v>
                </c:pt>
                <c:pt idx="57">
                  <c:v>0.203688654029721</c:v>
                </c:pt>
                <c:pt idx="58">
                  <c:v>0.27792990338367501</c:v>
                </c:pt>
                <c:pt idx="59">
                  <c:v>0.21954926504255001</c:v>
                </c:pt>
                <c:pt idx="60">
                  <c:v>0.21864106832636199</c:v>
                </c:pt>
                <c:pt idx="61">
                  <c:v>0.16608207703745101</c:v>
                </c:pt>
                <c:pt idx="62">
                  <c:v>0.118856162364296</c:v>
                </c:pt>
                <c:pt idx="63">
                  <c:v>0.36573008819855302</c:v>
                </c:pt>
                <c:pt idx="64">
                  <c:v>0.312334087383005</c:v>
                </c:pt>
                <c:pt idx="65">
                  <c:v>0.44204566789479999</c:v>
                </c:pt>
                <c:pt idx="66">
                  <c:v>0.21047376048621</c:v>
                </c:pt>
                <c:pt idx="67">
                  <c:v>0.210134483918925</c:v>
                </c:pt>
                <c:pt idx="68">
                  <c:v>0.22456386243430601</c:v>
                </c:pt>
                <c:pt idx="69">
                  <c:v>0.366459868929634</c:v>
                </c:pt>
                <c:pt idx="70">
                  <c:v>0.27310956194039099</c:v>
                </c:pt>
                <c:pt idx="71">
                  <c:v>0.21857337882396899</c:v>
                </c:pt>
                <c:pt idx="72">
                  <c:v>0.34361143638896302</c:v>
                </c:pt>
                <c:pt idx="73">
                  <c:v>0.305677014047878</c:v>
                </c:pt>
              </c:numCache>
            </c:numRef>
          </c:xVal>
          <c:yVal>
            <c:numRef>
              <c:f>'Final Dataset'!$C$2:$C$75</c:f>
              <c:numCache>
                <c:formatCode>General</c:formatCode>
                <c:ptCount val="74"/>
                <c:pt idx="0">
                  <c:v>0.90359456999999999</c:v>
                </c:pt>
                <c:pt idx="1">
                  <c:v>0.87912948000000002</c:v>
                </c:pt>
                <c:pt idx="2">
                  <c:v>0.73991470999999998</c:v>
                </c:pt>
                <c:pt idx="3">
                  <c:v>0.64180996999999995</c:v>
                </c:pt>
                <c:pt idx="4">
                  <c:v>0.60397741000000005</c:v>
                </c:pt>
                <c:pt idx="5">
                  <c:v>0.47791982</c:v>
                </c:pt>
                <c:pt idx="6">
                  <c:v>0.44585575</c:v>
                </c:pt>
                <c:pt idx="7">
                  <c:v>0.36911831000000001</c:v>
                </c:pt>
                <c:pt idx="8">
                  <c:v>0.34643246999999999</c:v>
                </c:pt>
                <c:pt idx="9">
                  <c:v>0.33265307999999999</c:v>
                </c:pt>
                <c:pt idx="10">
                  <c:v>0.29071796999999999</c:v>
                </c:pt>
                <c:pt idx="11">
                  <c:v>0.20317173999999999</c:v>
                </c:pt>
                <c:pt idx="12">
                  <c:v>0.18146619999999999</c:v>
                </c:pt>
                <c:pt idx="13">
                  <c:v>0.10340062999999999</c:v>
                </c:pt>
                <c:pt idx="14">
                  <c:v>9.2165059999999993E-2</c:v>
                </c:pt>
                <c:pt idx="15">
                  <c:v>7.3580619999999999E-2</c:v>
                </c:pt>
                <c:pt idx="16">
                  <c:v>4.7500710000000002E-2</c:v>
                </c:pt>
                <c:pt idx="17">
                  <c:v>1.472096E-2</c:v>
                </c:pt>
                <c:pt idx="18">
                  <c:v>1.190946E-2</c:v>
                </c:pt>
                <c:pt idx="19">
                  <c:v>1.1339460000000001E-2</c:v>
                </c:pt>
                <c:pt idx="20">
                  <c:v>9.1300500000000007E-3</c:v>
                </c:pt>
                <c:pt idx="21">
                  <c:v>8.0185199999999995E-3</c:v>
                </c:pt>
                <c:pt idx="22">
                  <c:v>7.16856E-3</c:v>
                </c:pt>
                <c:pt idx="23">
                  <c:v>6.5012100000000003E-3</c:v>
                </c:pt>
                <c:pt idx="24">
                  <c:v>6.08561E-3</c:v>
                </c:pt>
                <c:pt idx="25">
                  <c:v>0.74673604601305776</c:v>
                </c:pt>
                <c:pt idx="26">
                  <c:v>0.45830653487754841</c:v>
                </c:pt>
                <c:pt idx="27">
                  <c:v>0.42896031908695659</c:v>
                </c:pt>
                <c:pt idx="28">
                  <c:v>0.35226281874103921</c:v>
                </c:pt>
                <c:pt idx="29">
                  <c:v>0.32048704726605709</c:v>
                </c:pt>
                <c:pt idx="30">
                  <c:v>0.26125548165989482</c:v>
                </c:pt>
                <c:pt idx="31">
                  <c:v>0.22754916938493117</c:v>
                </c:pt>
                <c:pt idx="32">
                  <c:v>0.18561371177508482</c:v>
                </c:pt>
                <c:pt idx="33">
                  <c:v>0.12793167932356711</c:v>
                </c:pt>
                <c:pt idx="34">
                  <c:v>0.11561667740563454</c:v>
                </c:pt>
                <c:pt idx="35">
                  <c:v>9.4915405590384416E-2</c:v>
                </c:pt>
                <c:pt idx="36">
                  <c:v>7.1343745376516554E-2</c:v>
                </c:pt>
                <c:pt idx="37">
                  <c:v>6.7293373649145408E-2</c:v>
                </c:pt>
                <c:pt idx="38">
                  <c:v>2.6239680482817353E-2</c:v>
                </c:pt>
                <c:pt idx="39">
                  <c:v>1.7583370870586382E-2</c:v>
                </c:pt>
                <c:pt idx="40">
                  <c:v>1.2695712885131097E-2</c:v>
                </c:pt>
                <c:pt idx="41">
                  <c:v>9.1387451905943252E-3</c:v>
                </c:pt>
                <c:pt idx="42">
                  <c:v>5.8728061178379316E-3</c:v>
                </c:pt>
                <c:pt idx="43">
                  <c:v>7.5675480645514426E-3</c:v>
                </c:pt>
                <c:pt idx="44">
                  <c:v>6.8655616419030195E-3</c:v>
                </c:pt>
                <c:pt idx="45">
                  <c:v>9.9509634537184068E-3</c:v>
                </c:pt>
                <c:pt idx="46">
                  <c:v>1.444529269001602E-2</c:v>
                </c:pt>
                <c:pt idx="47">
                  <c:v>3.0972128637318574E-2</c:v>
                </c:pt>
                <c:pt idx="48">
                  <c:v>2.7215604760731697E-2</c:v>
                </c:pt>
                <c:pt idx="49">
                  <c:v>2.3787455130367254E-2</c:v>
                </c:pt>
                <c:pt idx="50">
                  <c:v>2.25482898978237E-2</c:v>
                </c:pt>
                <c:pt idx="51">
                  <c:v>1.9808688425791782E-2</c:v>
                </c:pt>
                <c:pt idx="52">
                  <c:v>1.8460980083353104E-2</c:v>
                </c:pt>
                <c:pt idx="53">
                  <c:v>3.2574659962755624E-2</c:v>
                </c:pt>
                <c:pt idx="54">
                  <c:v>4.9340875708357448E-2</c:v>
                </c:pt>
                <c:pt idx="55">
                  <c:v>4.7751681564056181E-2</c:v>
                </c:pt>
                <c:pt idx="56">
                  <c:v>8.1434989487455089E-2</c:v>
                </c:pt>
                <c:pt idx="57">
                  <c:v>7.9084998080004937E-2</c:v>
                </c:pt>
                <c:pt idx="58">
                  <c:v>7.4458725302910006E-2</c:v>
                </c:pt>
                <c:pt idx="59">
                  <c:v>0.11130569935549663</c:v>
                </c:pt>
                <c:pt idx="60">
                  <c:v>0.1214261467232757</c:v>
                </c:pt>
                <c:pt idx="61">
                  <c:v>0.11705696270619038</c:v>
                </c:pt>
                <c:pt idx="62">
                  <c:v>0.20217287166263073</c:v>
                </c:pt>
                <c:pt idx="63">
                  <c:v>0.24864738695201222</c:v>
                </c:pt>
                <c:pt idx="64">
                  <c:v>0.2707714989996578</c:v>
                </c:pt>
                <c:pt idx="65">
                  <c:v>0.31250773559849881</c:v>
                </c:pt>
                <c:pt idx="66">
                  <c:v>0.42242981713842931</c:v>
                </c:pt>
                <c:pt idx="67">
                  <c:v>0.40940125684107609</c:v>
                </c:pt>
                <c:pt idx="68">
                  <c:v>0.45898712000499592</c:v>
                </c:pt>
                <c:pt idx="69">
                  <c:v>0.59696403003486842</c:v>
                </c:pt>
                <c:pt idx="70">
                  <c:v>0.57288456655378683</c:v>
                </c:pt>
                <c:pt idx="71">
                  <c:v>0.53173268104823346</c:v>
                </c:pt>
                <c:pt idx="72">
                  <c:v>0.79474774757037603</c:v>
                </c:pt>
                <c:pt idx="73">
                  <c:v>0.75996130568324938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90-A446-9F47-522D0796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329791"/>
        <c:axId val="1113393711"/>
      </c:scatterChart>
      <c:valAx>
        <c:axId val="111332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 relative indel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93711"/>
        <c:crosses val="autoZero"/>
        <c:crossBetween val="midCat"/>
        <c:majorUnit val="0.2"/>
      </c:valAx>
      <c:valAx>
        <c:axId val="111339371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2979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8</xdr:row>
      <xdr:rowOff>76200</xdr:rowOff>
    </xdr:from>
    <xdr:to>
      <xdr:col>13</xdr:col>
      <xdr:colOff>787400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DA81B-965B-654E-A1EA-CB30EA9AD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825501</xdr:colOff>
      <xdr:row>8</xdr:row>
      <xdr:rowOff>12700</xdr:rowOff>
    </xdr:from>
    <xdr:to>
      <xdr:col>16</xdr:col>
      <xdr:colOff>891685</xdr:colOff>
      <xdr:row>31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14A4DF-DCA8-194D-9AE6-1FCC38248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94101" y="1638300"/>
          <a:ext cx="4892184" cy="4686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T_results_9" connectionId="10" xr16:uid="{B70C1523-0225-8D4A-BC80-130C369C9B03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T_results" connectionId="1" xr16:uid="{2A182910-A064-2345-A437-100747ECA16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T_results_8" connectionId="9" xr16:uid="{648175B7-EEE1-B44A-BF40-86F1EE38F8A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T_results_7" connectionId="8" xr16:uid="{C62C70C7-5B89-F044-85BD-A1831B853A1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T_results_6" connectionId="7" xr16:uid="{D065469F-A647-4C44-9405-A835517D721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T_results_4" connectionId="5" xr16:uid="{77BFBA10-EA47-6441-BBEE-EBBD579784A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T_results_3" connectionId="4" xr16:uid="{3E0645C2-DDCC-5042-AF43-BDE86B858CC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T_results_2" connectionId="3" xr16:uid="{9E1FB901-2CE8-B34C-837E-0E9BD07D2B4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T_results_1" connectionId="2" xr16:uid="{AD12DF28-B3C0-2144-99D5-EDC00244E12B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T_results_5" connectionId="6" xr16:uid="{2BC055F2-5FB5-1247-9003-36815EDD8F8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4"/>
  <sheetViews>
    <sheetView topLeftCell="A84" workbookViewId="0">
      <selection activeCell="A104" sqref="A104"/>
    </sheetView>
  </sheetViews>
  <sheetFormatPr baseColWidth="10" defaultRowHeight="16" x14ac:dyDescent="0.2"/>
  <cols>
    <col min="1" max="1" width="13.5" style="4" customWidth="1"/>
    <col min="2" max="2" width="30.1640625" style="4" bestFit="1" customWidth="1"/>
    <col min="3" max="3" width="6.1640625" style="4" bestFit="1" customWidth="1"/>
    <col min="4" max="6" width="10.83203125" style="4" customWidth="1"/>
    <col min="7" max="7" width="14" style="4" bestFit="1" customWidth="1"/>
    <col min="8" max="16384" width="10.83203125" style="4"/>
  </cols>
  <sheetData>
    <row r="1" spans="1:7" customFormat="1" x14ac:dyDescent="0.2">
      <c r="A1" t="s">
        <v>251</v>
      </c>
    </row>
    <row r="2" spans="1:7" customFormat="1" x14ac:dyDescent="0.2">
      <c r="A2" t="s">
        <v>252</v>
      </c>
    </row>
    <row r="3" spans="1:7" customFormat="1" x14ac:dyDescent="0.2"/>
    <row r="4" spans="1:7" x14ac:dyDescent="0.2">
      <c r="A4" s="3" t="s">
        <v>201</v>
      </c>
      <c r="B4" s="4" t="s">
        <v>10</v>
      </c>
      <c r="C4" s="4" t="s">
        <v>6</v>
      </c>
      <c r="D4" s="3" t="s">
        <v>2</v>
      </c>
      <c r="E4" s="3" t="s">
        <v>1</v>
      </c>
      <c r="F4" s="3" t="s">
        <v>202</v>
      </c>
      <c r="G4" s="3" t="s">
        <v>203</v>
      </c>
    </row>
    <row r="5" spans="1:7" x14ac:dyDescent="0.2">
      <c r="A5" s="3" t="s">
        <v>11</v>
      </c>
      <c r="B5" s="4" t="s">
        <v>205</v>
      </c>
      <c r="C5" s="4">
        <v>2</v>
      </c>
      <c r="D5" s="4">
        <v>8.2214600248309701E-4</v>
      </c>
      <c r="E5" s="4">
        <v>16734</v>
      </c>
      <c r="F5" s="4">
        <v>2.7364515788478601E-4</v>
      </c>
      <c r="G5" s="4">
        <v>2.1603453753477699E-3</v>
      </c>
    </row>
    <row r="6" spans="1:7" x14ac:dyDescent="0.2">
      <c r="A6" s="3" t="s">
        <v>12</v>
      </c>
      <c r="B6" s="4" t="s">
        <v>206</v>
      </c>
      <c r="C6" s="4">
        <v>2</v>
      </c>
      <c r="D6" s="4">
        <v>6.4171883208392795E-3</v>
      </c>
      <c r="E6" s="4">
        <v>22407</v>
      </c>
      <c r="F6" s="4">
        <v>4.8222511912753502E-3</v>
      </c>
      <c r="G6" s="4">
        <v>8.7536116182965092E-3</v>
      </c>
    </row>
    <row r="7" spans="1:7" x14ac:dyDescent="0.2">
      <c r="A7" s="3" t="s">
        <v>13</v>
      </c>
      <c r="B7" s="4" t="s">
        <v>207</v>
      </c>
      <c r="C7" s="4">
        <v>2</v>
      </c>
      <c r="D7" s="4">
        <v>5.5995398850950447E-4</v>
      </c>
      <c r="E7" s="4">
        <v>19809</v>
      </c>
      <c r="F7" s="4">
        <v>2.42128987274638E-4</v>
      </c>
      <c r="G7" s="4">
        <v>1.3843631051256901E-3</v>
      </c>
    </row>
    <row r="8" spans="1:7" x14ac:dyDescent="0.2">
      <c r="A8" s="3" t="s">
        <v>14</v>
      </c>
      <c r="B8" s="4" t="s">
        <v>208</v>
      </c>
      <c r="C8" s="4">
        <v>2</v>
      </c>
      <c r="D8" s="4">
        <v>1.233439956571485E-3</v>
      </c>
      <c r="E8" s="4">
        <v>12921</v>
      </c>
      <c r="F8" s="4">
        <v>5.5938034136459203E-4</v>
      </c>
      <c r="G8" s="4">
        <v>2.4924383008161199E-3</v>
      </c>
    </row>
    <row r="9" spans="1:7" x14ac:dyDescent="0.2">
      <c r="A9" s="3" t="s">
        <v>15</v>
      </c>
      <c r="B9" s="4" t="s">
        <v>209</v>
      </c>
      <c r="C9" s="4">
        <v>2</v>
      </c>
      <c r="D9" s="4">
        <v>4.6801873013163853E-2</v>
      </c>
      <c r="E9" s="4">
        <v>15882</v>
      </c>
      <c r="F9" s="4">
        <v>3.9533019167298802E-2</v>
      </c>
      <c r="G9" s="4">
        <v>5.5770061666012102E-2</v>
      </c>
    </row>
    <row r="10" spans="1:7" x14ac:dyDescent="0.2">
      <c r="A10" s="3" t="s">
        <v>16</v>
      </c>
      <c r="B10" s="4" t="s">
        <v>210</v>
      </c>
      <c r="C10" s="4">
        <v>2</v>
      </c>
      <c r="D10" s="4">
        <v>0.122072615914465</v>
      </c>
      <c r="E10" s="4">
        <v>12783</v>
      </c>
      <c r="F10" s="4">
        <v>0.101258810870219</v>
      </c>
      <c r="G10" s="4">
        <v>0.14607887062532901</v>
      </c>
    </row>
    <row r="11" spans="1:7" x14ac:dyDescent="0.2">
      <c r="A11" s="3" t="s">
        <v>17</v>
      </c>
      <c r="B11" s="4" t="s">
        <v>211</v>
      </c>
      <c r="C11" s="4">
        <v>2</v>
      </c>
      <c r="D11" s="4">
        <v>0.11876746420093051</v>
      </c>
      <c r="E11" s="4">
        <v>12784</v>
      </c>
      <c r="F11" s="4">
        <v>0.107164418626782</v>
      </c>
      <c r="G11" s="4">
        <v>0.129154380008941</v>
      </c>
    </row>
    <row r="12" spans="1:7" x14ac:dyDescent="0.2">
      <c r="A12" s="3" t="s">
        <v>18</v>
      </c>
      <c r="B12" s="4" t="s">
        <v>212</v>
      </c>
      <c r="C12" s="4">
        <v>2</v>
      </c>
      <c r="D12" s="4">
        <v>6.0233626732408299E-2</v>
      </c>
      <c r="E12" s="4">
        <v>11441</v>
      </c>
      <c r="F12" s="4">
        <v>5.0278404353592598E-2</v>
      </c>
      <c r="G12" s="4">
        <v>6.9975497097512995E-2</v>
      </c>
    </row>
    <row r="13" spans="1:7" x14ac:dyDescent="0.2">
      <c r="A13" s="3" t="s">
        <v>19</v>
      </c>
      <c r="B13" s="4" t="s">
        <v>213</v>
      </c>
      <c r="C13" s="4">
        <v>2</v>
      </c>
      <c r="D13" s="4">
        <v>9.9960012684204042E-2</v>
      </c>
      <c r="E13" s="4">
        <v>9768</v>
      </c>
      <c r="F13" s="4">
        <v>8.0736125328092906E-2</v>
      </c>
      <c r="G13" s="4">
        <v>0.119235696318993</v>
      </c>
    </row>
    <row r="14" spans="1:7" x14ac:dyDescent="0.2">
      <c r="A14" s="3"/>
    </row>
    <row r="15" spans="1:7" x14ac:dyDescent="0.2">
      <c r="A15" s="3" t="s">
        <v>20</v>
      </c>
      <c r="B15" s="4" t="s">
        <v>214</v>
      </c>
      <c r="C15" s="4">
        <v>3</v>
      </c>
      <c r="D15" s="5">
        <v>1.30718954248366E-4</v>
      </c>
      <c r="E15" s="4">
        <v>18412</v>
      </c>
      <c r="F15" s="5">
        <v>2.7105054312137599E-20</v>
      </c>
      <c r="G15" s="4">
        <v>9.5281434738062097E-4</v>
      </c>
    </row>
    <row r="16" spans="1:7" x14ac:dyDescent="0.2">
      <c r="A16" s="3" t="s">
        <v>21</v>
      </c>
      <c r="B16" s="4" t="s">
        <v>215</v>
      </c>
      <c r="C16" s="4">
        <v>3</v>
      </c>
      <c r="D16" s="5">
        <v>4.6860356138706648E-5</v>
      </c>
      <c r="E16" s="4">
        <v>19166</v>
      </c>
      <c r="F16" s="4">
        <v>0</v>
      </c>
      <c r="G16" s="4">
        <v>5.3068925820254202E-4</v>
      </c>
    </row>
    <row r="17" spans="1:7" x14ac:dyDescent="0.2">
      <c r="A17" s="3" t="s">
        <v>22</v>
      </c>
      <c r="B17" s="4" t="s">
        <v>216</v>
      </c>
      <c r="C17" s="4">
        <v>3</v>
      </c>
      <c r="D17" s="5">
        <v>1.767303105938155E-4</v>
      </c>
      <c r="E17" s="4">
        <v>21393</v>
      </c>
      <c r="F17" s="5">
        <v>1.9531656318950901E-5</v>
      </c>
      <c r="G17" s="4">
        <v>7.1372672032595603E-4</v>
      </c>
    </row>
    <row r="18" spans="1:7" x14ac:dyDescent="0.2">
      <c r="A18" s="3" t="s">
        <v>23</v>
      </c>
      <c r="B18" s="4" t="s">
        <v>217</v>
      </c>
      <c r="C18" s="4">
        <v>3</v>
      </c>
      <c r="D18" s="4">
        <v>4.9866654223949848E-2</v>
      </c>
      <c r="E18" s="4">
        <v>17044</v>
      </c>
      <c r="F18" s="4">
        <v>4.0104143493994597E-2</v>
      </c>
      <c r="G18" s="4">
        <v>5.9514868958447799E-2</v>
      </c>
    </row>
    <row r="19" spans="1:7" x14ac:dyDescent="0.2">
      <c r="A19" s="3" t="s">
        <v>24</v>
      </c>
      <c r="B19" s="4" t="s">
        <v>218</v>
      </c>
      <c r="C19" s="4">
        <v>3</v>
      </c>
      <c r="D19" s="4">
        <v>3.6616623947272048E-4</v>
      </c>
      <c r="E19" s="4">
        <v>19867</v>
      </c>
      <c r="F19" s="4">
        <v>0</v>
      </c>
      <c r="G19" s="4">
        <v>1.44454278250785E-3</v>
      </c>
    </row>
    <row r="20" spans="1:7" x14ac:dyDescent="0.2">
      <c r="A20" s="3" t="s">
        <v>25</v>
      </c>
      <c r="B20" s="4" t="s">
        <v>219</v>
      </c>
      <c r="C20" s="4">
        <v>3</v>
      </c>
      <c r="D20" s="4">
        <v>8.6706388440658505E-2</v>
      </c>
      <c r="E20" s="4">
        <v>10917</v>
      </c>
      <c r="F20" s="4">
        <v>7.4470144711490396E-2</v>
      </c>
      <c r="G20" s="4">
        <v>9.8628161933614206E-2</v>
      </c>
    </row>
    <row r="21" spans="1:7" x14ac:dyDescent="0.2">
      <c r="A21" s="3" t="s">
        <v>26</v>
      </c>
      <c r="B21" s="4" t="s">
        <v>220</v>
      </c>
      <c r="C21" s="4">
        <v>5</v>
      </c>
      <c r="D21" s="5">
        <v>0</v>
      </c>
      <c r="E21" s="4">
        <v>17045</v>
      </c>
      <c r="F21" s="5">
        <v>2.7105054312137599E-20</v>
      </c>
      <c r="G21" s="4">
        <v>5.9568200664009098E-4</v>
      </c>
    </row>
    <row r="22" spans="1:7" x14ac:dyDescent="0.2">
      <c r="A22" s="3" t="s">
        <v>27</v>
      </c>
      <c r="B22" s="4" t="s">
        <v>221</v>
      </c>
      <c r="C22" s="4">
        <v>5</v>
      </c>
      <c r="D22" s="5">
        <v>8.3506917598941257E-5</v>
      </c>
      <c r="E22" s="4">
        <v>24559</v>
      </c>
      <c r="F22" s="5">
        <v>1.24326131281989E-5</v>
      </c>
      <c r="G22" s="4">
        <v>5.4741374227220601E-4</v>
      </c>
    </row>
    <row r="23" spans="1:7" x14ac:dyDescent="0.2">
      <c r="A23" s="3" t="s">
        <v>28</v>
      </c>
      <c r="B23" s="4" t="s">
        <v>222</v>
      </c>
      <c r="C23" s="4">
        <v>5</v>
      </c>
      <c r="D23" s="5">
        <v>5.7110222729868498E-5</v>
      </c>
      <c r="E23" s="4">
        <v>14816</v>
      </c>
      <c r="F23" s="4">
        <v>0</v>
      </c>
      <c r="G23" s="4">
        <v>6.4675764673549402E-4</v>
      </c>
    </row>
    <row r="24" spans="1:7" x14ac:dyDescent="0.2">
      <c r="A24" s="3" t="s">
        <v>29</v>
      </c>
      <c r="B24" s="4" t="s">
        <v>223</v>
      </c>
      <c r="C24" s="4">
        <v>5</v>
      </c>
      <c r="D24" s="4">
        <v>1.9887520246868202E-3</v>
      </c>
      <c r="E24" s="4">
        <v>18891</v>
      </c>
      <c r="F24" s="4">
        <v>8.6282674478128896E-4</v>
      </c>
      <c r="G24" s="4">
        <v>3.5908145681588901E-3</v>
      </c>
    </row>
    <row r="25" spans="1:7" x14ac:dyDescent="0.2">
      <c r="A25" s="3" t="s">
        <v>30</v>
      </c>
      <c r="B25" s="4" t="s">
        <v>224</v>
      </c>
      <c r="C25" s="4">
        <v>5</v>
      </c>
      <c r="D25" s="4">
        <v>0</v>
      </c>
      <c r="E25" s="4">
        <v>16310</v>
      </c>
      <c r="F25" s="4">
        <v>0</v>
      </c>
      <c r="G25" s="4">
        <v>5.3735403740899699E-4</v>
      </c>
    </row>
    <row r="26" spans="1:7" x14ac:dyDescent="0.2">
      <c r="A26" s="3"/>
    </row>
    <row r="27" spans="1:7" x14ac:dyDescent="0.2">
      <c r="A27" s="3" t="s">
        <v>31</v>
      </c>
      <c r="B27" s="4" t="s">
        <v>225</v>
      </c>
      <c r="C27" s="4">
        <v>2</v>
      </c>
      <c r="D27" s="4">
        <v>8.7829229238130854E-4</v>
      </c>
      <c r="E27" s="4">
        <v>19971</v>
      </c>
      <c r="F27" s="4">
        <v>3.1149325127748301E-4</v>
      </c>
      <c r="G27" s="4">
        <v>1.8817045990962801E-3</v>
      </c>
    </row>
    <row r="28" spans="1:7" x14ac:dyDescent="0.2">
      <c r="A28" s="3" t="s">
        <v>32</v>
      </c>
      <c r="B28" s="4" t="s">
        <v>226</v>
      </c>
      <c r="C28" s="4">
        <v>2</v>
      </c>
      <c r="D28" s="4">
        <v>5.2977325704598503E-5</v>
      </c>
      <c r="E28" s="4">
        <v>15999</v>
      </c>
      <c r="F28" s="4">
        <v>0</v>
      </c>
      <c r="G28" s="4">
        <v>5.9997466826639E-4</v>
      </c>
    </row>
    <row r="29" spans="1:7" x14ac:dyDescent="0.2">
      <c r="A29" s="3" t="s">
        <v>33</v>
      </c>
      <c r="B29" s="4" t="s">
        <v>227</v>
      </c>
      <c r="C29" s="4">
        <v>2</v>
      </c>
      <c r="D29" s="4">
        <v>1.245119264025105E-2</v>
      </c>
      <c r="E29" s="4">
        <v>19311</v>
      </c>
      <c r="F29" s="4">
        <v>9.2165707780173193E-3</v>
      </c>
      <c r="G29" s="4">
        <v>1.6871581325105699E-2</v>
      </c>
    </row>
    <row r="30" spans="1:7" x14ac:dyDescent="0.2">
      <c r="A30" s="3" t="s">
        <v>34</v>
      </c>
      <c r="B30" s="4" t="s">
        <v>228</v>
      </c>
      <c r="C30" s="4">
        <v>2</v>
      </c>
      <c r="D30" s="4">
        <v>2.4515478632313098E-2</v>
      </c>
      <c r="E30" s="4">
        <v>23020</v>
      </c>
      <c r="F30" s="4">
        <v>2.1631534535864E-2</v>
      </c>
      <c r="G30" s="4">
        <v>2.79479062701424E-2</v>
      </c>
    </row>
    <row r="31" spans="1:7" x14ac:dyDescent="0.2">
      <c r="A31" s="3" t="s">
        <v>35</v>
      </c>
      <c r="B31" s="4" t="s">
        <v>229</v>
      </c>
      <c r="C31" s="4">
        <v>2</v>
      </c>
      <c r="D31" s="4">
        <v>2.74478252437538E-2</v>
      </c>
      <c r="E31" s="4">
        <v>18908</v>
      </c>
      <c r="F31" s="4">
        <v>2.34828289034873E-2</v>
      </c>
      <c r="G31" s="4">
        <v>3.2995595727536298E-2</v>
      </c>
    </row>
    <row r="32" spans="1:7" x14ac:dyDescent="0.2">
      <c r="A32" s="3" t="s">
        <v>36</v>
      </c>
      <c r="B32" s="4" t="s">
        <v>230</v>
      </c>
      <c r="C32" s="4">
        <v>2</v>
      </c>
      <c r="D32" s="4">
        <v>1.608928492880005E-3</v>
      </c>
      <c r="E32" s="4">
        <v>14257</v>
      </c>
      <c r="F32" s="4">
        <v>6.3704257934767497E-4</v>
      </c>
      <c r="G32" s="4">
        <v>3.04576365125808E-3</v>
      </c>
    </row>
    <row r="33" spans="1:7" x14ac:dyDescent="0.2">
      <c r="A33" s="3" t="s">
        <v>37</v>
      </c>
      <c r="B33" s="4" t="s">
        <v>231</v>
      </c>
      <c r="C33" s="4">
        <v>2</v>
      </c>
      <c r="D33" s="4">
        <v>5.2230089076529297E-4</v>
      </c>
      <c r="E33" s="4">
        <v>18400</v>
      </c>
      <c r="F33" s="4">
        <v>1.3133432721083499E-4</v>
      </c>
      <c r="G33" s="4">
        <v>1.3586472535182699E-3</v>
      </c>
    </row>
    <row r="34" spans="1:7" x14ac:dyDescent="0.2">
      <c r="A34" s="3" t="s">
        <v>38</v>
      </c>
      <c r="B34" s="4" t="s">
        <v>232</v>
      </c>
      <c r="C34" s="4">
        <v>2</v>
      </c>
      <c r="D34" s="4">
        <v>9.9404971109988902E-3</v>
      </c>
      <c r="E34" s="4">
        <v>17059</v>
      </c>
      <c r="F34" s="4">
        <v>7.4108688655454202E-3</v>
      </c>
      <c r="G34" s="4">
        <v>1.27116067257164E-2</v>
      </c>
    </row>
    <row r="35" spans="1:7" x14ac:dyDescent="0.2">
      <c r="A35" s="3" t="s">
        <v>39</v>
      </c>
      <c r="B35" s="4" t="s">
        <v>233</v>
      </c>
      <c r="C35" s="4">
        <v>2</v>
      </c>
      <c r="D35" s="4">
        <v>3.9275029354862698E-2</v>
      </c>
      <c r="E35" s="4">
        <v>17705</v>
      </c>
      <c r="F35" s="4">
        <v>3.1860303749776997E-2</v>
      </c>
      <c r="G35" s="4">
        <v>4.6329176234134802E-2</v>
      </c>
    </row>
    <row r="36" spans="1:7" x14ac:dyDescent="0.2">
      <c r="A36" s="3" t="s">
        <v>40</v>
      </c>
      <c r="B36" s="4" t="s">
        <v>234</v>
      </c>
      <c r="C36" s="4">
        <v>2</v>
      </c>
      <c r="D36" s="4">
        <v>1.396908127909895E-2</v>
      </c>
      <c r="E36" s="4">
        <v>15796</v>
      </c>
      <c r="F36" s="4">
        <v>1.09763657070725E-2</v>
      </c>
      <c r="G36" s="4">
        <v>1.6901576833284099E-2</v>
      </c>
    </row>
    <row r="37" spans="1:7" x14ac:dyDescent="0.2">
      <c r="A37" s="3" t="s">
        <v>41</v>
      </c>
      <c r="B37" s="4" t="s">
        <v>235</v>
      </c>
      <c r="C37" s="4">
        <v>2</v>
      </c>
      <c r="D37" s="4">
        <v>4.4940322800907401E-2</v>
      </c>
      <c r="E37" s="4">
        <v>12348</v>
      </c>
      <c r="F37" s="4">
        <v>3.6132174877793397E-2</v>
      </c>
      <c r="G37" s="4">
        <v>5.3648325247382403E-2</v>
      </c>
    </row>
    <row r="38" spans="1:7" x14ac:dyDescent="0.2">
      <c r="A38" s="3" t="s">
        <v>42</v>
      </c>
      <c r="B38" s="4" t="s">
        <v>236</v>
      </c>
      <c r="C38" s="4">
        <v>2</v>
      </c>
      <c r="D38" s="4">
        <v>6.4565375717827847E-2</v>
      </c>
      <c r="E38" s="4">
        <v>21887</v>
      </c>
      <c r="F38" s="4">
        <v>5.0532366044585303E-2</v>
      </c>
      <c r="G38" s="4">
        <v>7.8496928152089404E-2</v>
      </c>
    </row>
    <row r="39" spans="1:7" x14ac:dyDescent="0.2">
      <c r="A39" s="3" t="s">
        <v>43</v>
      </c>
      <c r="B39" s="4" t="s">
        <v>237</v>
      </c>
      <c r="C39" s="4">
        <v>2</v>
      </c>
      <c r="D39" s="4">
        <v>8.1595336608096342E-2</v>
      </c>
      <c r="E39" s="4">
        <v>15748</v>
      </c>
      <c r="F39" s="4">
        <v>7.1496482525784097E-2</v>
      </c>
      <c r="G39" s="4">
        <v>9.1095794516790105E-2</v>
      </c>
    </row>
    <row r="40" spans="1:7" x14ac:dyDescent="0.2">
      <c r="A40" s="3" t="s">
        <v>44</v>
      </c>
      <c r="B40" s="4" t="s">
        <v>238</v>
      </c>
      <c r="C40" s="4">
        <v>3</v>
      </c>
      <c r="D40" s="5">
        <v>6.8455640744797505E-5</v>
      </c>
      <c r="E40" s="4">
        <v>20766</v>
      </c>
      <c r="F40" s="4">
        <v>0</v>
      </c>
      <c r="G40" s="4">
        <v>7.75172118072025E-4</v>
      </c>
    </row>
    <row r="41" spans="1:7" x14ac:dyDescent="0.2">
      <c r="A41" s="3" t="s">
        <v>45</v>
      </c>
      <c r="B41" s="4" t="s">
        <v>239</v>
      </c>
      <c r="C41" s="4">
        <v>3</v>
      </c>
      <c r="D41" s="4">
        <v>1.08327569381376E-3</v>
      </c>
      <c r="E41" s="4">
        <v>17709</v>
      </c>
      <c r="F41" s="4">
        <v>5.7487050375746099E-4</v>
      </c>
      <c r="G41" s="4">
        <v>2.2367921147775399E-3</v>
      </c>
    </row>
    <row r="42" spans="1:7" x14ac:dyDescent="0.2">
      <c r="A42" s="3" t="s">
        <v>46</v>
      </c>
      <c r="B42" s="4" t="s">
        <v>240</v>
      </c>
      <c r="C42" s="4">
        <v>3</v>
      </c>
      <c r="D42" s="5">
        <v>8.8893445957268906E-5</v>
      </c>
      <c r="E42" s="4">
        <v>23037</v>
      </c>
      <c r="F42" s="5">
        <v>1.3291573204179001E-5</v>
      </c>
      <c r="G42" s="4">
        <v>5.8030672683329304E-4</v>
      </c>
    </row>
    <row r="43" spans="1:7" x14ac:dyDescent="0.2">
      <c r="A43" s="3" t="s">
        <v>47</v>
      </c>
      <c r="B43" s="4" t="s">
        <v>241</v>
      </c>
      <c r="C43" s="4">
        <v>3</v>
      </c>
      <c r="D43" s="5">
        <v>1.0547442587384209E-4</v>
      </c>
      <c r="E43" s="4">
        <v>19587</v>
      </c>
      <c r="F43" s="5">
        <v>1.5283164300027399E-5</v>
      </c>
      <c r="G43" s="4">
        <v>7.0389603460235795E-4</v>
      </c>
    </row>
    <row r="44" spans="1:7" x14ac:dyDescent="0.2">
      <c r="A44" s="3" t="s">
        <v>48</v>
      </c>
      <c r="B44" s="4" t="s">
        <v>242</v>
      </c>
      <c r="C44" s="4">
        <v>3</v>
      </c>
      <c r="D44" s="5">
        <v>7.7053475111727503E-5</v>
      </c>
      <c r="E44" s="4">
        <v>12304</v>
      </c>
      <c r="F44" s="4">
        <v>0</v>
      </c>
      <c r="G44" s="4">
        <v>8.7247270486007504E-4</v>
      </c>
    </row>
    <row r="45" spans="1:7" x14ac:dyDescent="0.2">
      <c r="A45" s="3" t="s">
        <v>49</v>
      </c>
      <c r="B45" s="4" t="s">
        <v>243</v>
      </c>
      <c r="C45" s="4">
        <v>3</v>
      </c>
      <c r="D45" s="4">
        <v>0</v>
      </c>
      <c r="E45" s="4">
        <v>18069</v>
      </c>
      <c r="F45" s="4">
        <v>0</v>
      </c>
      <c r="G45" s="4">
        <v>5.1419359410425996E-4</v>
      </c>
    </row>
    <row r="46" spans="1:7" x14ac:dyDescent="0.2">
      <c r="A46" s="3" t="s">
        <v>50</v>
      </c>
      <c r="B46" s="4" t="s">
        <v>244</v>
      </c>
      <c r="C46" s="4">
        <v>3</v>
      </c>
      <c r="D46" s="4">
        <v>1.53192306476978E-3</v>
      </c>
      <c r="E46" s="4">
        <v>17647</v>
      </c>
      <c r="F46" s="4">
        <v>7.2035619833466197E-4</v>
      </c>
      <c r="G46" s="4">
        <v>3.1312454651394699E-3</v>
      </c>
    </row>
    <row r="47" spans="1:7" x14ac:dyDescent="0.2">
      <c r="A47" s="3" t="s">
        <v>51</v>
      </c>
      <c r="B47" s="4" t="s">
        <v>245</v>
      </c>
      <c r="C47" s="4">
        <v>3</v>
      </c>
      <c r="D47" s="5">
        <v>1.8055263480057401E-4</v>
      </c>
      <c r="E47" s="4">
        <v>16546</v>
      </c>
      <c r="F47" s="5">
        <v>3.1455653183921199E-5</v>
      </c>
      <c r="G47" s="4">
        <v>1.00872032463309E-3</v>
      </c>
    </row>
    <row r="48" spans="1:7" x14ac:dyDescent="0.2">
      <c r="A48" s="3" t="s">
        <v>52</v>
      </c>
      <c r="B48" s="4" t="s">
        <v>246</v>
      </c>
      <c r="C48" s="4">
        <v>4</v>
      </c>
      <c r="D48" s="5">
        <v>5.6960583276372998E-5</v>
      </c>
      <c r="E48" s="4">
        <v>14792</v>
      </c>
      <c r="F48" s="4">
        <v>0</v>
      </c>
      <c r="G48" s="4">
        <v>6.4506425789486799E-4</v>
      </c>
    </row>
    <row r="49" spans="1:7" x14ac:dyDescent="0.2">
      <c r="A49" s="3" t="s">
        <v>53</v>
      </c>
      <c r="B49" s="4" t="s">
        <v>247</v>
      </c>
      <c r="C49" s="4">
        <v>4</v>
      </c>
      <c r="D49" s="5">
        <v>3.3104909985894949E-4</v>
      </c>
      <c r="E49" s="4">
        <v>12458</v>
      </c>
      <c r="F49" s="5">
        <v>7.5033676236069906E-5</v>
      </c>
      <c r="G49" s="4">
        <v>1.4155212303409799E-3</v>
      </c>
    </row>
    <row r="50" spans="1:7" x14ac:dyDescent="0.2">
      <c r="A50" s="3" t="s">
        <v>54</v>
      </c>
      <c r="B50" s="4" t="s">
        <v>248</v>
      </c>
      <c r="C50" s="4">
        <v>4</v>
      </c>
      <c r="D50" s="5">
        <v>1.1804578666239649E-4</v>
      </c>
      <c r="E50" s="4">
        <v>24726</v>
      </c>
      <c r="F50" s="5">
        <v>1.6450545985281299E-5</v>
      </c>
      <c r="G50" s="4">
        <v>5.2783237536678301E-4</v>
      </c>
    </row>
    <row r="51" spans="1:7" x14ac:dyDescent="0.2">
      <c r="A51" s="3" t="s">
        <v>55</v>
      </c>
      <c r="B51" s="4" t="s">
        <v>249</v>
      </c>
      <c r="C51" s="4">
        <v>4</v>
      </c>
      <c r="D51" s="4">
        <v>0</v>
      </c>
      <c r="E51" s="4">
        <v>18447</v>
      </c>
      <c r="F51" s="4">
        <v>0</v>
      </c>
      <c r="G51" s="4">
        <v>4.7875557367489701E-4</v>
      </c>
    </row>
    <row r="52" spans="1:7" x14ac:dyDescent="0.2">
      <c r="A52" s="3" t="s">
        <v>56</v>
      </c>
      <c r="B52" s="4" t="s">
        <v>250</v>
      </c>
      <c r="C52" s="4">
        <v>4</v>
      </c>
      <c r="D52" s="4">
        <v>9.6844847692831044E-4</v>
      </c>
      <c r="E52" s="4">
        <v>19989</v>
      </c>
      <c r="F52" s="4">
        <v>1.89232453585762E-4</v>
      </c>
      <c r="G52" s="4">
        <v>2.55446352122316E-3</v>
      </c>
    </row>
    <row r="53" spans="1:7" x14ac:dyDescent="0.2">
      <c r="A53" s="3" t="s">
        <v>57</v>
      </c>
      <c r="B53" s="4" t="s">
        <v>9</v>
      </c>
      <c r="D53" s="4">
        <v>0.13509666886694799</v>
      </c>
      <c r="E53" s="4">
        <v>12034</v>
      </c>
      <c r="F53" s="4">
        <v>0.11008110144426</v>
      </c>
      <c r="G53" s="4">
        <v>0.16246807723379</v>
      </c>
    </row>
    <row r="54" spans="1:7" x14ac:dyDescent="0.2">
      <c r="A54" s="3" t="s">
        <v>58</v>
      </c>
      <c r="B54" s="4" t="s">
        <v>0</v>
      </c>
      <c r="D54" s="5">
        <v>1.26957257723233E-4</v>
      </c>
      <c r="E54" s="4">
        <v>21951</v>
      </c>
      <c r="F54" s="5">
        <v>2.7105054312137599E-20</v>
      </c>
      <c r="G54" s="4">
        <v>7.4633554714354595E-4</v>
      </c>
    </row>
    <row r="55" spans="1:7" x14ac:dyDescent="0.2">
      <c r="A55" s="3" t="s">
        <v>59</v>
      </c>
      <c r="B55" s="4" t="s">
        <v>0</v>
      </c>
      <c r="D55" s="4">
        <v>0</v>
      </c>
      <c r="E55" s="4">
        <v>20038</v>
      </c>
      <c r="F55" s="4">
        <v>0</v>
      </c>
      <c r="G55" s="4">
        <v>4.1556952678245199E-4</v>
      </c>
    </row>
    <row r="56" spans="1:7" x14ac:dyDescent="0.2">
      <c r="A56" s="3" t="s">
        <v>60</v>
      </c>
      <c r="B56" s="4" t="s">
        <v>205</v>
      </c>
      <c r="C56" s="4">
        <v>2</v>
      </c>
      <c r="D56" s="4">
        <v>2.3640624744233348E-2</v>
      </c>
      <c r="E56" s="4">
        <v>31033</v>
      </c>
      <c r="F56" s="4">
        <v>2.0540123862619102E-2</v>
      </c>
      <c r="G56" s="4">
        <v>2.6806840030908299E-2</v>
      </c>
    </row>
    <row r="57" spans="1:7" x14ac:dyDescent="0.2">
      <c r="A57" s="3" t="s">
        <v>61</v>
      </c>
      <c r="B57" s="4" t="s">
        <v>206</v>
      </c>
      <c r="C57" s="4">
        <v>2</v>
      </c>
      <c r="D57" s="4">
        <v>1.64275544847224E-4</v>
      </c>
      <c r="E57" s="4">
        <v>41723</v>
      </c>
      <c r="F57" s="4">
        <v>0</v>
      </c>
      <c r="G57" s="4">
        <v>7.16685869059479E-4</v>
      </c>
    </row>
    <row r="58" spans="1:7" x14ac:dyDescent="0.2">
      <c r="A58" s="3" t="s">
        <v>62</v>
      </c>
      <c r="B58" s="4" t="s">
        <v>207</v>
      </c>
      <c r="C58" s="4">
        <v>2</v>
      </c>
      <c r="D58" s="4">
        <v>2.9418686749823501E-5</v>
      </c>
      <c r="E58" s="4">
        <v>39503</v>
      </c>
      <c r="F58" s="4">
        <v>0</v>
      </c>
      <c r="G58" s="4">
        <v>3.33168595527439E-4</v>
      </c>
    </row>
    <row r="59" spans="1:7" x14ac:dyDescent="0.2">
      <c r="A59" s="3" t="s">
        <v>63</v>
      </c>
      <c r="B59" s="4" t="s">
        <v>208</v>
      </c>
      <c r="C59" s="4">
        <v>2</v>
      </c>
      <c r="D59" s="5">
        <v>5.3142159829658092E-4</v>
      </c>
      <c r="E59" s="4">
        <v>23048</v>
      </c>
      <c r="F59" s="5">
        <v>4.6223464200904299E-5</v>
      </c>
      <c r="G59" s="4">
        <v>1.6455462225848101E-3</v>
      </c>
    </row>
    <row r="60" spans="1:7" x14ac:dyDescent="0.2">
      <c r="A60" s="3" t="s">
        <v>64</v>
      </c>
      <c r="B60" s="4" t="s">
        <v>209</v>
      </c>
      <c r="C60" s="4">
        <v>2</v>
      </c>
      <c r="D60" s="4">
        <v>2.0590590061930703E-2</v>
      </c>
      <c r="E60" s="4">
        <v>31492</v>
      </c>
      <c r="F60" s="4">
        <v>1.7692022732956399E-2</v>
      </c>
      <c r="G60" s="4">
        <v>2.36614640574856E-2</v>
      </c>
    </row>
    <row r="61" spans="1:7" x14ac:dyDescent="0.2">
      <c r="A61" s="3" t="s">
        <v>65</v>
      </c>
      <c r="B61" s="4" t="s">
        <v>210</v>
      </c>
      <c r="C61" s="4">
        <v>2</v>
      </c>
      <c r="D61" s="4">
        <v>6.455790713283515E-3</v>
      </c>
      <c r="E61" s="4">
        <v>28818</v>
      </c>
      <c r="F61" s="4">
        <v>5.1929244736376896E-3</v>
      </c>
      <c r="G61" s="4">
        <v>8.0216165871180804E-3</v>
      </c>
    </row>
    <row r="62" spans="1:7" x14ac:dyDescent="0.2">
      <c r="A62" s="3" t="s">
        <v>66</v>
      </c>
      <c r="B62" s="4" t="s">
        <v>211</v>
      </c>
      <c r="C62" s="4">
        <v>2</v>
      </c>
      <c r="D62" s="4">
        <v>3.8815989120193302E-2</v>
      </c>
      <c r="E62" s="4">
        <v>29038</v>
      </c>
      <c r="F62" s="4">
        <v>3.5625004883945002E-2</v>
      </c>
      <c r="G62" s="4">
        <v>4.2361401970843503E-2</v>
      </c>
    </row>
    <row r="63" spans="1:7" x14ac:dyDescent="0.2">
      <c r="A63" s="3" t="s">
        <v>67</v>
      </c>
      <c r="B63" s="4" t="s">
        <v>212</v>
      </c>
      <c r="C63" s="4">
        <v>2</v>
      </c>
      <c r="D63" s="4">
        <v>3.1875744984535499E-2</v>
      </c>
      <c r="E63" s="4">
        <v>20926</v>
      </c>
      <c r="F63" s="4">
        <v>2.82126785738053E-2</v>
      </c>
      <c r="G63" s="4">
        <v>3.6354431168456297E-2</v>
      </c>
    </row>
    <row r="64" spans="1:7" x14ac:dyDescent="0.2">
      <c r="A64" s="3" t="s">
        <v>68</v>
      </c>
      <c r="B64" s="4" t="s">
        <v>213</v>
      </c>
      <c r="C64" s="4">
        <v>2</v>
      </c>
      <c r="D64" s="4">
        <v>6.7571047828839548E-2</v>
      </c>
      <c r="E64" s="4">
        <v>15317</v>
      </c>
      <c r="F64" s="4">
        <v>5.8297522004703603E-2</v>
      </c>
      <c r="G64" s="4">
        <v>8.0403246956127106E-2</v>
      </c>
    </row>
    <row r="65" spans="1:7" x14ac:dyDescent="0.2">
      <c r="A65" s="3"/>
    </row>
    <row r="66" spans="1:7" x14ac:dyDescent="0.2">
      <c r="A66" s="3" t="s">
        <v>69</v>
      </c>
      <c r="B66" s="4" t="s">
        <v>214</v>
      </c>
      <c r="C66" s="4">
        <v>3</v>
      </c>
      <c r="D66" s="5">
        <v>1.2722646310432551E-4</v>
      </c>
      <c r="E66" s="4">
        <v>35715</v>
      </c>
      <c r="F66" s="5">
        <v>1.3552527156068799E-20</v>
      </c>
      <c r="G66" s="4">
        <v>6.5413345492624597E-4</v>
      </c>
    </row>
    <row r="67" spans="1:7" x14ac:dyDescent="0.2">
      <c r="A67" s="3" t="s">
        <v>70</v>
      </c>
      <c r="B67" s="4" t="s">
        <v>215</v>
      </c>
      <c r="C67" s="4">
        <v>3</v>
      </c>
      <c r="D67" s="5">
        <v>3.5617609346060698E-5</v>
      </c>
      <c r="E67" s="4">
        <v>26488</v>
      </c>
      <c r="F67" s="5">
        <v>2.7105054312137599E-20</v>
      </c>
      <c r="G67" s="4">
        <v>4.0336903123121298E-4</v>
      </c>
    </row>
    <row r="68" spans="1:7" x14ac:dyDescent="0.2">
      <c r="A68" s="3" t="s">
        <v>71</v>
      </c>
      <c r="B68" s="4" t="s">
        <v>216</v>
      </c>
      <c r="C68" s="4">
        <v>3</v>
      </c>
      <c r="D68" s="4">
        <v>3.0061215566243998E-4</v>
      </c>
      <c r="E68" s="4">
        <v>31378</v>
      </c>
      <c r="F68" s="4">
        <v>0</v>
      </c>
      <c r="G68" s="4">
        <v>1.07635578756591E-3</v>
      </c>
    </row>
    <row r="69" spans="1:7" x14ac:dyDescent="0.2">
      <c r="A69" s="3" t="s">
        <v>72</v>
      </c>
      <c r="B69" s="4" t="s">
        <v>217</v>
      </c>
      <c r="C69" s="4">
        <v>3</v>
      </c>
      <c r="D69" s="4">
        <v>2.3743901401097152E-3</v>
      </c>
      <c r="E69" s="4">
        <v>30078</v>
      </c>
      <c r="F69" s="4">
        <v>1.6814183738293801E-3</v>
      </c>
      <c r="G69" s="4">
        <v>3.48948262808335E-3</v>
      </c>
    </row>
    <row r="70" spans="1:7" x14ac:dyDescent="0.2">
      <c r="A70" s="3" t="s">
        <v>73</v>
      </c>
      <c r="B70" s="4" t="s">
        <v>218</v>
      </c>
      <c r="C70" s="4">
        <v>3</v>
      </c>
      <c r="D70" s="4">
        <v>6.2845651080945002E-5</v>
      </c>
      <c r="E70" s="4">
        <v>24731</v>
      </c>
      <c r="F70" s="4">
        <v>0</v>
      </c>
      <c r="G70" s="4">
        <v>4.5821240258635E-4</v>
      </c>
    </row>
    <row r="71" spans="1:7" x14ac:dyDescent="0.2">
      <c r="A71" s="3" t="s">
        <v>74</v>
      </c>
      <c r="B71" s="4" t="s">
        <v>219</v>
      </c>
      <c r="C71" s="4">
        <v>3</v>
      </c>
      <c r="D71" s="4">
        <v>4.14714850767215E-2</v>
      </c>
      <c r="E71" s="4">
        <v>16419</v>
      </c>
      <c r="F71" s="4">
        <v>3.5800752059605798E-2</v>
      </c>
      <c r="G71" s="4">
        <v>4.6703462250721903E-2</v>
      </c>
    </row>
    <row r="72" spans="1:7" x14ac:dyDescent="0.2">
      <c r="A72" s="3" t="s">
        <v>75</v>
      </c>
      <c r="B72" s="4" t="s">
        <v>220</v>
      </c>
      <c r="C72" s="4">
        <v>5</v>
      </c>
      <c r="D72" s="5">
        <v>3.1088727227507303E-5</v>
      </c>
      <c r="E72" s="4">
        <v>38979</v>
      </c>
      <c r="F72" s="5">
        <v>1.3552527156068799E-20</v>
      </c>
      <c r="G72" s="4">
        <v>3.52182689995308E-4</v>
      </c>
    </row>
    <row r="73" spans="1:7" x14ac:dyDescent="0.2">
      <c r="A73" s="3" t="s">
        <v>76</v>
      </c>
      <c r="B73" s="4" t="s">
        <v>221</v>
      </c>
      <c r="C73" s="4">
        <v>5</v>
      </c>
      <c r="D73" s="4">
        <v>2.5440113971710599E-5</v>
      </c>
      <c r="E73" s="4">
        <v>34602</v>
      </c>
      <c r="F73" s="4">
        <v>0</v>
      </c>
      <c r="G73" s="4">
        <v>2.8820861218524399E-4</v>
      </c>
    </row>
    <row r="74" spans="1:7" x14ac:dyDescent="0.2">
      <c r="A74" s="3" t="s">
        <v>77</v>
      </c>
      <c r="B74" s="4" t="s">
        <v>222</v>
      </c>
      <c r="C74" s="4">
        <v>5</v>
      </c>
      <c r="D74" s="5">
        <v>4.2354934349851749E-5</v>
      </c>
      <c r="E74" s="4">
        <v>20719</v>
      </c>
      <c r="F74" s="5">
        <v>2.7105054312137599E-20</v>
      </c>
      <c r="G74" s="4">
        <v>4.7969794196112999E-4</v>
      </c>
    </row>
    <row r="75" spans="1:7" x14ac:dyDescent="0.2">
      <c r="A75" s="3" t="s">
        <v>78</v>
      </c>
      <c r="B75" s="4" t="s">
        <v>223</v>
      </c>
      <c r="C75" s="4">
        <v>5</v>
      </c>
      <c r="D75" s="4">
        <v>6.6858327204653498E-5</v>
      </c>
      <c r="E75" s="4">
        <v>26369</v>
      </c>
      <c r="F75" s="4">
        <v>0</v>
      </c>
      <c r="G75" s="4">
        <v>4.8746205152221898E-4</v>
      </c>
    </row>
    <row r="76" spans="1:7" x14ac:dyDescent="0.2">
      <c r="A76" s="3" t="s">
        <v>79</v>
      </c>
      <c r="B76" s="4" t="s">
        <v>224</v>
      </c>
      <c r="C76" s="4">
        <v>5</v>
      </c>
      <c r="D76" s="4">
        <v>0</v>
      </c>
      <c r="E76" s="4">
        <v>24455</v>
      </c>
      <c r="F76" s="4">
        <v>0</v>
      </c>
      <c r="G76" s="4">
        <v>3.9742621861323303E-4</v>
      </c>
    </row>
    <row r="77" spans="1:7" x14ac:dyDescent="0.2">
      <c r="A77" s="3"/>
    </row>
    <row r="78" spans="1:7" x14ac:dyDescent="0.2">
      <c r="A78" s="3" t="s">
        <v>80</v>
      </c>
      <c r="B78" s="4" t="s">
        <v>225</v>
      </c>
      <c r="C78" s="4">
        <v>2</v>
      </c>
      <c r="D78" s="4">
        <v>1.21116695936535E-4</v>
      </c>
      <c r="E78" s="4">
        <v>28652</v>
      </c>
      <c r="F78" s="4">
        <v>0</v>
      </c>
      <c r="G78" s="4">
        <v>6.2272809758310199E-4</v>
      </c>
    </row>
    <row r="79" spans="1:7" x14ac:dyDescent="0.2">
      <c r="A79" s="3" t="s">
        <v>81</v>
      </c>
      <c r="B79" s="4" t="s">
        <v>226</v>
      </c>
      <c r="C79" s="4">
        <v>2</v>
      </c>
      <c r="D79" s="4">
        <v>2.5366546598346101E-5</v>
      </c>
      <c r="E79" s="4">
        <v>32677</v>
      </c>
      <c r="F79" s="4">
        <v>0</v>
      </c>
      <c r="G79" s="4">
        <v>2.96183945878658E-4</v>
      </c>
    </row>
    <row r="80" spans="1:7" x14ac:dyDescent="0.2">
      <c r="A80" s="3" t="s">
        <v>82</v>
      </c>
      <c r="B80" s="4" t="s">
        <v>227</v>
      </c>
      <c r="C80" s="4">
        <v>2</v>
      </c>
      <c r="D80" s="4">
        <v>8.5887556186479037E-3</v>
      </c>
      <c r="E80" s="4">
        <v>30298</v>
      </c>
      <c r="F80" s="4">
        <v>5.8850057450242901E-3</v>
      </c>
      <c r="G80" s="4">
        <v>1.1656806402820999E-2</v>
      </c>
    </row>
    <row r="81" spans="1:7" x14ac:dyDescent="0.2">
      <c r="A81" s="3" t="s">
        <v>83</v>
      </c>
      <c r="B81" s="4" t="s">
        <v>228</v>
      </c>
      <c r="C81" s="4">
        <v>2</v>
      </c>
      <c r="D81" s="4">
        <v>1.6795912107105349E-2</v>
      </c>
      <c r="E81" s="4">
        <v>37072</v>
      </c>
      <c r="F81" s="4">
        <v>1.3650694414247599E-2</v>
      </c>
      <c r="G81" s="4">
        <v>2.0359154059579599E-2</v>
      </c>
    </row>
    <row r="82" spans="1:7" x14ac:dyDescent="0.2">
      <c r="A82" s="3" t="s">
        <v>84</v>
      </c>
      <c r="B82" s="4" t="s">
        <v>229</v>
      </c>
      <c r="C82" s="4">
        <v>2</v>
      </c>
      <c r="D82" s="4">
        <v>2.9000402103207999E-2</v>
      </c>
      <c r="E82" s="4">
        <v>33696</v>
      </c>
      <c r="F82" s="4">
        <v>2.5508715111664301E-2</v>
      </c>
      <c r="G82" s="4">
        <v>3.2742990083929502E-2</v>
      </c>
    </row>
    <row r="83" spans="1:7" x14ac:dyDescent="0.2">
      <c r="A83" s="3" t="s">
        <v>85</v>
      </c>
      <c r="B83" s="4" t="s">
        <v>230</v>
      </c>
      <c r="C83" s="4">
        <v>2</v>
      </c>
      <c r="D83" s="5">
        <v>1.1947704139479161E-4</v>
      </c>
      <c r="E83" s="4">
        <v>24955</v>
      </c>
      <c r="F83" s="5">
        <v>1.4416508552811599E-5</v>
      </c>
      <c r="G83" s="4">
        <v>5.7307077856189796E-4</v>
      </c>
    </row>
    <row r="84" spans="1:7" x14ac:dyDescent="0.2">
      <c r="A84" s="3" t="s">
        <v>86</v>
      </c>
      <c r="B84" s="4" t="s">
        <v>231</v>
      </c>
      <c r="C84" s="4">
        <v>2</v>
      </c>
      <c r="D84" s="4">
        <v>8.2695162723995304E-4</v>
      </c>
      <c r="E84" s="4">
        <v>34225</v>
      </c>
      <c r="F84" s="4">
        <v>2.0892765409878699E-4</v>
      </c>
      <c r="G84" s="4">
        <v>1.8505989384827799E-3</v>
      </c>
    </row>
    <row r="85" spans="1:7" x14ac:dyDescent="0.2">
      <c r="A85" s="3" t="s">
        <v>87</v>
      </c>
      <c r="B85" s="4" t="s">
        <v>232</v>
      </c>
      <c r="C85" s="4">
        <v>2</v>
      </c>
      <c r="D85" s="4">
        <v>6.0892785257762455E-3</v>
      </c>
      <c r="E85" s="4">
        <v>31395</v>
      </c>
      <c r="F85" s="4">
        <v>4.7453397991873199E-3</v>
      </c>
      <c r="G85" s="4">
        <v>7.7545394400940302E-3</v>
      </c>
    </row>
    <row r="86" spans="1:7" x14ac:dyDescent="0.2">
      <c r="A86" s="3" t="s">
        <v>88</v>
      </c>
      <c r="B86" s="4" t="s">
        <v>233</v>
      </c>
      <c r="C86" s="4">
        <v>2</v>
      </c>
      <c r="D86" s="4">
        <v>1.157634972698955E-2</v>
      </c>
      <c r="E86" s="4">
        <v>33188</v>
      </c>
      <c r="F86" s="4">
        <v>8.8822686495711907E-3</v>
      </c>
      <c r="G86" s="4">
        <v>1.4638782158540699E-2</v>
      </c>
    </row>
    <row r="87" spans="1:7" x14ac:dyDescent="0.2">
      <c r="A87" s="3" t="s">
        <v>89</v>
      </c>
      <c r="B87" s="4" t="s">
        <v>234</v>
      </c>
      <c r="C87" s="4">
        <v>2</v>
      </c>
      <c r="D87" s="4">
        <v>3.2877432930036801E-5</v>
      </c>
      <c r="E87" s="4">
        <v>24333</v>
      </c>
      <c r="F87" s="4">
        <v>0</v>
      </c>
      <c r="G87" s="4">
        <v>4.20804637480295E-4</v>
      </c>
    </row>
    <row r="88" spans="1:7" x14ac:dyDescent="0.2">
      <c r="A88" s="3" t="s">
        <v>90</v>
      </c>
      <c r="B88" s="4" t="s">
        <v>235</v>
      </c>
      <c r="C88" s="4">
        <v>2</v>
      </c>
      <c r="D88" s="4">
        <v>1.1488164086395354E-3</v>
      </c>
      <c r="E88" s="4">
        <v>22483</v>
      </c>
      <c r="F88" s="4">
        <v>4.5786612501689101E-4</v>
      </c>
      <c r="G88" s="4">
        <v>2.17662783769061E-3</v>
      </c>
    </row>
    <row r="89" spans="1:7" x14ac:dyDescent="0.2">
      <c r="A89" s="3" t="s">
        <v>91</v>
      </c>
      <c r="B89" s="4" t="s">
        <v>236</v>
      </c>
      <c r="C89" s="4">
        <v>2</v>
      </c>
      <c r="D89" s="4">
        <v>1.5910933996453151E-3</v>
      </c>
      <c r="E89" s="4">
        <v>41511</v>
      </c>
      <c r="F89" s="4">
        <v>8.3091099358168397E-4</v>
      </c>
      <c r="G89" s="4">
        <v>2.6199654647911198E-3</v>
      </c>
    </row>
    <row r="90" spans="1:7" x14ac:dyDescent="0.2">
      <c r="A90" s="3" t="s">
        <v>92</v>
      </c>
      <c r="B90" s="4" t="s">
        <v>237</v>
      </c>
      <c r="C90" s="4">
        <v>2</v>
      </c>
      <c r="D90" s="4">
        <v>1.0461983294497389E-2</v>
      </c>
      <c r="E90" s="4">
        <v>30665</v>
      </c>
      <c r="F90" s="4">
        <v>7.3899776353022698E-3</v>
      </c>
      <c r="G90" s="4">
        <v>1.40673109340531E-2</v>
      </c>
    </row>
    <row r="91" spans="1:7" x14ac:dyDescent="0.2">
      <c r="A91" s="3" t="s">
        <v>93</v>
      </c>
      <c r="B91" s="4" t="s">
        <v>238</v>
      </c>
      <c r="C91" s="4">
        <v>3</v>
      </c>
      <c r="D91" s="4">
        <v>1.6360364290778201E-4</v>
      </c>
      <c r="E91" s="4">
        <v>35506</v>
      </c>
      <c r="F91" s="4">
        <v>0</v>
      </c>
      <c r="G91" s="4">
        <v>7.1375506647971198E-4</v>
      </c>
    </row>
    <row r="92" spans="1:7" x14ac:dyDescent="0.2">
      <c r="A92" s="3" t="s">
        <v>94</v>
      </c>
      <c r="B92" s="4" t="s">
        <v>239</v>
      </c>
      <c r="C92" s="4">
        <v>3</v>
      </c>
      <c r="D92" s="4">
        <v>0</v>
      </c>
      <c r="E92" s="4">
        <v>30907</v>
      </c>
      <c r="F92" s="4">
        <v>0</v>
      </c>
      <c r="G92" s="4">
        <v>2.8005418246077702E-4</v>
      </c>
    </row>
    <row r="93" spans="1:7" x14ac:dyDescent="0.2">
      <c r="A93" s="3" t="s">
        <v>95</v>
      </c>
      <c r="B93" s="4" t="s">
        <v>240</v>
      </c>
      <c r="C93" s="4">
        <v>3</v>
      </c>
      <c r="D93" s="4">
        <v>1.2819691045445799E-4</v>
      </c>
      <c r="E93" s="4">
        <v>35521</v>
      </c>
      <c r="F93" s="4">
        <v>0</v>
      </c>
      <c r="G93" s="4">
        <v>6.5912170281235902E-4</v>
      </c>
    </row>
    <row r="94" spans="1:7" x14ac:dyDescent="0.2">
      <c r="A94" s="3" t="s">
        <v>96</v>
      </c>
      <c r="B94" s="4" t="s">
        <v>241</v>
      </c>
      <c r="C94" s="4">
        <v>3</v>
      </c>
      <c r="D94" s="4">
        <v>7.3475385745775E-5</v>
      </c>
      <c r="E94" s="4">
        <v>31588</v>
      </c>
      <c r="F94" s="4">
        <v>0</v>
      </c>
      <c r="G94" s="4">
        <v>5.3569186804374705E-4</v>
      </c>
    </row>
    <row r="95" spans="1:7" x14ac:dyDescent="0.2">
      <c r="A95" s="3" t="s">
        <v>97</v>
      </c>
      <c r="B95" s="4" t="s">
        <v>242</v>
      </c>
      <c r="C95" s="4">
        <v>3</v>
      </c>
      <c r="D95" s="4">
        <v>5.5997312129017998E-5</v>
      </c>
      <c r="E95" s="4">
        <v>21885</v>
      </c>
      <c r="F95" s="4">
        <v>0</v>
      </c>
      <c r="G95" s="4">
        <v>6.3416121354311901E-4</v>
      </c>
    </row>
    <row r="96" spans="1:7" x14ac:dyDescent="0.2">
      <c r="A96" s="3" t="s">
        <v>98</v>
      </c>
      <c r="B96" s="4" t="s">
        <v>243</v>
      </c>
      <c r="C96" s="4">
        <v>3</v>
      </c>
      <c r="D96" s="4">
        <v>3.6943992906753353E-5</v>
      </c>
      <c r="E96" s="4">
        <v>29019</v>
      </c>
      <c r="F96" s="4">
        <v>0</v>
      </c>
      <c r="G96" s="4">
        <v>4.1846840627895603E-4</v>
      </c>
    </row>
    <row r="97" spans="1:7" x14ac:dyDescent="0.2">
      <c r="A97" s="3" t="s">
        <v>99</v>
      </c>
      <c r="B97" s="4" t="s">
        <v>244</v>
      </c>
      <c r="C97" s="4">
        <v>3</v>
      </c>
      <c r="D97" s="4">
        <v>0</v>
      </c>
      <c r="E97" s="4">
        <v>27691</v>
      </c>
      <c r="F97" s="4">
        <v>0</v>
      </c>
      <c r="G97" s="4">
        <v>3.1019928941014899E-4</v>
      </c>
    </row>
    <row r="98" spans="1:7" x14ac:dyDescent="0.2">
      <c r="A98" s="3" t="s">
        <v>100</v>
      </c>
      <c r="B98" s="4" t="s">
        <v>245</v>
      </c>
      <c r="C98" s="4">
        <v>3</v>
      </c>
      <c r="D98" s="4">
        <v>4.2493819189352302E-4</v>
      </c>
      <c r="E98" s="4">
        <v>29075</v>
      </c>
      <c r="F98" s="4">
        <v>1.6174701156847299E-4</v>
      </c>
      <c r="G98" s="4">
        <v>1.08393422782718E-3</v>
      </c>
    </row>
    <row r="99" spans="1:7" x14ac:dyDescent="0.2">
      <c r="A99" s="3" t="s">
        <v>101</v>
      </c>
      <c r="B99" s="4" t="s">
        <v>246</v>
      </c>
      <c r="C99" s="4">
        <v>4</v>
      </c>
      <c r="D99" s="4">
        <v>2.1807976023114121E-4</v>
      </c>
      <c r="E99" s="4">
        <v>23155</v>
      </c>
      <c r="F99" s="5">
        <v>1.5004114607863001E-5</v>
      </c>
      <c r="G99" s="4">
        <v>9.0262879002292896E-4</v>
      </c>
    </row>
    <row r="100" spans="1:7" x14ac:dyDescent="0.2">
      <c r="A100" s="3" t="s">
        <v>102</v>
      </c>
      <c r="B100" s="4" t="s">
        <v>247</v>
      </c>
      <c r="C100" s="4">
        <v>4</v>
      </c>
      <c r="D100" s="5">
        <v>0</v>
      </c>
      <c r="E100" s="4">
        <v>18484</v>
      </c>
      <c r="F100" s="4">
        <v>0</v>
      </c>
      <c r="G100" s="4">
        <v>4.9017947356462099E-4</v>
      </c>
    </row>
    <row r="101" spans="1:7" x14ac:dyDescent="0.2">
      <c r="A101" s="3" t="s">
        <v>103</v>
      </c>
      <c r="B101" s="4" t="s">
        <v>248</v>
      </c>
      <c r="C101" s="4">
        <v>4</v>
      </c>
      <c r="D101" s="4">
        <v>0</v>
      </c>
      <c r="E101" s="4">
        <v>38312</v>
      </c>
      <c r="F101" s="4">
        <v>0</v>
      </c>
      <c r="G101" s="4">
        <v>2.1462052890585401E-4</v>
      </c>
    </row>
    <row r="102" spans="1:7" x14ac:dyDescent="0.2">
      <c r="A102" s="3" t="s">
        <v>104</v>
      </c>
      <c r="B102" s="4" t="s">
        <v>249</v>
      </c>
      <c r="C102" s="4">
        <v>4</v>
      </c>
      <c r="D102" s="4">
        <v>7.2849129452902994E-5</v>
      </c>
      <c r="E102" s="4">
        <v>29656</v>
      </c>
      <c r="F102" s="4">
        <v>0</v>
      </c>
      <c r="G102" s="4">
        <v>5.3112659936926498E-4</v>
      </c>
    </row>
    <row r="103" spans="1:7" x14ac:dyDescent="0.2">
      <c r="A103" s="3" t="s">
        <v>105</v>
      </c>
      <c r="B103" s="4" t="s">
        <v>250</v>
      </c>
      <c r="C103" s="4">
        <v>4</v>
      </c>
      <c r="D103" s="4">
        <v>3.157786620170375E-4</v>
      </c>
      <c r="E103" s="4">
        <v>30531</v>
      </c>
      <c r="F103" s="5">
        <v>9.3298805965957195E-5</v>
      </c>
      <c r="G103" s="4">
        <v>8.0629846093584505E-4</v>
      </c>
    </row>
    <row r="104" spans="1:7" x14ac:dyDescent="0.2">
      <c r="A104" s="3" t="s">
        <v>106</v>
      </c>
      <c r="B104" s="4" t="s">
        <v>9</v>
      </c>
      <c r="D104" s="4">
        <v>9.0488530973711651E-2</v>
      </c>
      <c r="E104" s="4">
        <v>24302</v>
      </c>
      <c r="F104" s="4">
        <v>8.1535146852736898E-2</v>
      </c>
      <c r="G104" s="4">
        <v>9.9525176593223103E-2</v>
      </c>
    </row>
    <row r="105" spans="1:7" x14ac:dyDescent="0.2">
      <c r="A105" s="3" t="s">
        <v>58</v>
      </c>
      <c r="B105" s="5" t="s">
        <v>0</v>
      </c>
      <c r="D105" s="4">
        <v>4.3876968978982953E-5</v>
      </c>
      <c r="E105" s="4">
        <v>44082</v>
      </c>
      <c r="F105" s="4">
        <v>0</v>
      </c>
      <c r="G105" s="4">
        <v>3.2000811774045301E-4</v>
      </c>
    </row>
    <row r="106" spans="1:7" x14ac:dyDescent="0.2">
      <c r="A106" s="3" t="s">
        <v>59</v>
      </c>
      <c r="B106" s="5" t="s">
        <v>0</v>
      </c>
      <c r="D106" s="5">
        <v>2.3878886288743501E-5</v>
      </c>
      <c r="E106" s="4">
        <v>40362</v>
      </c>
      <c r="F106" s="4">
        <v>0</v>
      </c>
      <c r="G106" s="4">
        <v>2.7056518570675402E-4</v>
      </c>
    </row>
    <row r="107" spans="1:7" x14ac:dyDescent="0.2">
      <c r="A107" s="3" t="s">
        <v>107</v>
      </c>
      <c r="B107" s="4" t="s">
        <v>205</v>
      </c>
      <c r="C107" s="4">
        <v>2</v>
      </c>
      <c r="D107" s="4">
        <v>4.8784916160881896E-3</v>
      </c>
      <c r="E107" s="4">
        <v>23875</v>
      </c>
      <c r="F107" s="4">
        <v>3.5658223209798102E-3</v>
      </c>
      <c r="G107" s="4">
        <v>7.01259363356451E-3</v>
      </c>
    </row>
    <row r="108" spans="1:7" x14ac:dyDescent="0.2">
      <c r="A108" s="3" t="s">
        <v>108</v>
      </c>
      <c r="B108" s="4" t="s">
        <v>206</v>
      </c>
      <c r="C108" s="4">
        <v>2</v>
      </c>
      <c r="D108" s="4">
        <v>2.0608848595112749E-3</v>
      </c>
      <c r="E108" s="4">
        <v>26527</v>
      </c>
      <c r="F108" s="4">
        <v>1.3092943670623099E-3</v>
      </c>
      <c r="G108" s="4">
        <v>3.0574575287930401E-3</v>
      </c>
    </row>
    <row r="109" spans="1:7" x14ac:dyDescent="0.2">
      <c r="A109" s="3" t="s">
        <v>109</v>
      </c>
      <c r="B109" s="4" t="s">
        <v>207</v>
      </c>
      <c r="C109" s="4">
        <v>2</v>
      </c>
      <c r="D109" s="5">
        <v>1.7133365540194248E-4</v>
      </c>
      <c r="E109" s="4">
        <v>24698</v>
      </c>
      <c r="F109" s="5">
        <v>3.5994524311245097E-5</v>
      </c>
      <c r="G109" s="4">
        <v>7.7058967984816704E-4</v>
      </c>
    </row>
    <row r="110" spans="1:7" x14ac:dyDescent="0.2">
      <c r="A110" s="3" t="s">
        <v>110</v>
      </c>
      <c r="B110" s="4" t="s">
        <v>208</v>
      </c>
      <c r="C110" s="4">
        <v>2</v>
      </c>
      <c r="D110" s="4">
        <v>7.58757452412331E-4</v>
      </c>
      <c r="E110" s="4">
        <v>17187</v>
      </c>
      <c r="F110" s="4">
        <v>3.2830943967453402E-4</v>
      </c>
      <c r="G110" s="4">
        <v>1.7979257628647301E-3</v>
      </c>
    </row>
    <row r="111" spans="1:7" x14ac:dyDescent="0.2">
      <c r="A111" s="3" t="s">
        <v>111</v>
      </c>
      <c r="B111" s="4" t="s">
        <v>209</v>
      </c>
      <c r="C111" s="4">
        <v>2</v>
      </c>
      <c r="D111" s="4">
        <v>8.9103618612635348E-3</v>
      </c>
      <c r="E111" s="4">
        <v>22206</v>
      </c>
      <c r="F111" s="4">
        <v>6.9305119649156199E-3</v>
      </c>
      <c r="G111" s="4">
        <v>1.09102654376186E-2</v>
      </c>
    </row>
    <row r="112" spans="1:7" x14ac:dyDescent="0.2">
      <c r="A112" s="3" t="s">
        <v>112</v>
      </c>
      <c r="B112" s="4" t="s">
        <v>210</v>
      </c>
      <c r="C112" s="4">
        <v>2</v>
      </c>
      <c r="D112" s="4">
        <v>6.5242009311016801E-3</v>
      </c>
      <c r="E112" s="4">
        <v>18116</v>
      </c>
      <c r="F112" s="4">
        <v>4.1934088283860499E-3</v>
      </c>
      <c r="G112" s="4">
        <v>9.7414873620058993E-3</v>
      </c>
    </row>
    <row r="113" spans="1:8" x14ac:dyDescent="0.2">
      <c r="A113" s="3" t="s">
        <v>113</v>
      </c>
      <c r="B113" s="4" t="s">
        <v>211</v>
      </c>
      <c r="C113" s="4">
        <v>2</v>
      </c>
      <c r="D113" s="4">
        <v>0.109532706538014</v>
      </c>
      <c r="E113" s="4">
        <v>23515</v>
      </c>
      <c r="F113" s="4">
        <v>0.103844908091968</v>
      </c>
      <c r="G113" s="4">
        <v>0.116568622162101</v>
      </c>
    </row>
    <row r="114" spans="1:8" x14ac:dyDescent="0.2">
      <c r="A114" s="3" t="s">
        <v>114</v>
      </c>
      <c r="B114" s="4" t="s">
        <v>212</v>
      </c>
      <c r="C114" s="4">
        <v>2</v>
      </c>
      <c r="D114" s="4">
        <v>7.3428712887109754E-2</v>
      </c>
      <c r="E114" s="4">
        <v>17039</v>
      </c>
      <c r="F114" s="4">
        <v>6.5964504378231995E-2</v>
      </c>
      <c r="G114" s="4">
        <v>8.3237192416189695E-2</v>
      </c>
    </row>
    <row r="115" spans="1:8" x14ac:dyDescent="0.2">
      <c r="A115" s="3" t="s">
        <v>115</v>
      </c>
      <c r="B115" s="4" t="s">
        <v>213</v>
      </c>
      <c r="C115" s="4">
        <v>2</v>
      </c>
      <c r="D115" s="4">
        <v>3.4890855997685204E-2</v>
      </c>
      <c r="E115" s="4">
        <v>13893</v>
      </c>
      <c r="F115" s="4">
        <v>2.5602706601909001E-2</v>
      </c>
      <c r="G115" s="4">
        <v>4.3530656230743599E-2</v>
      </c>
    </row>
    <row r="116" spans="1:8" x14ac:dyDescent="0.2">
      <c r="A116" s="3"/>
    </row>
    <row r="117" spans="1:8" x14ac:dyDescent="0.2">
      <c r="A117" s="3" t="s">
        <v>116</v>
      </c>
      <c r="B117" s="4" t="s">
        <v>214</v>
      </c>
      <c r="C117" s="4">
        <v>3</v>
      </c>
      <c r="D117" s="4">
        <v>3.1760269246528254E-4</v>
      </c>
      <c r="E117" s="4">
        <v>18598</v>
      </c>
      <c r="F117" s="5">
        <v>6.2470389359701507E-5</v>
      </c>
      <c r="G117" s="4">
        <v>1.0471784271131499E-3</v>
      </c>
    </row>
    <row r="118" spans="1:8" x14ac:dyDescent="0.2">
      <c r="A118" s="3" t="s">
        <v>117</v>
      </c>
      <c r="B118" s="4" t="s">
        <v>215</v>
      </c>
      <c r="C118" s="4">
        <v>3</v>
      </c>
      <c r="D118" s="4">
        <v>5.7803468208092497E-5</v>
      </c>
      <c r="E118" s="4">
        <v>16868</v>
      </c>
      <c r="F118" s="4">
        <v>0</v>
      </c>
      <c r="G118" s="4">
        <v>6.5460573903057605E-4</v>
      </c>
    </row>
    <row r="119" spans="1:8" x14ac:dyDescent="0.2">
      <c r="A119" s="3" t="s">
        <v>118</v>
      </c>
      <c r="B119" s="4" t="s">
        <v>216</v>
      </c>
      <c r="C119" s="4">
        <v>3</v>
      </c>
      <c r="D119" s="5">
        <v>5.3943251699212499E-5</v>
      </c>
      <c r="E119" s="4">
        <v>19362</v>
      </c>
      <c r="F119" s="4">
        <v>0</v>
      </c>
      <c r="G119" s="4">
        <v>6.1090946091011203E-4</v>
      </c>
    </row>
    <row r="120" spans="1:8" x14ac:dyDescent="0.2">
      <c r="A120" s="3" t="s">
        <v>119</v>
      </c>
      <c r="B120" s="4" t="s">
        <v>217</v>
      </c>
      <c r="C120" s="4">
        <v>3</v>
      </c>
      <c r="D120" s="4">
        <v>9.33293520648929E-4</v>
      </c>
      <c r="E120" s="4">
        <v>12879</v>
      </c>
      <c r="F120" s="4">
        <v>3.6477626116973702E-4</v>
      </c>
      <c r="G120" s="4">
        <v>2.4091510244702999E-3</v>
      </c>
    </row>
    <row r="121" spans="1:8" x14ac:dyDescent="0.2">
      <c r="A121" s="3" t="s">
        <v>120</v>
      </c>
      <c r="B121" s="4" t="s">
        <v>218</v>
      </c>
      <c r="C121" s="4">
        <v>3</v>
      </c>
      <c r="D121" s="5">
        <v>2.683524979235035E-4</v>
      </c>
      <c r="E121" s="4">
        <v>17011</v>
      </c>
      <c r="F121" s="5">
        <v>2.6473877314423602E-5</v>
      </c>
      <c r="G121" s="4">
        <v>9.9404793326773205E-4</v>
      </c>
    </row>
    <row r="122" spans="1:8" x14ac:dyDescent="0.2">
      <c r="A122" s="3" t="s">
        <v>121</v>
      </c>
      <c r="B122" s="4" t="s">
        <v>219</v>
      </c>
      <c r="C122" s="4">
        <v>3</v>
      </c>
      <c r="D122" s="4">
        <v>3.370975897522335E-4</v>
      </c>
      <c r="E122" s="4">
        <v>10769</v>
      </c>
      <c r="F122" s="4">
        <v>0</v>
      </c>
      <c r="G122" s="4">
        <v>1.73236033113462E-3</v>
      </c>
      <c r="H122" s="4">
        <f>D122/D155</f>
        <v>9.4267071857286988E-4</v>
      </c>
    </row>
    <row r="123" spans="1:8" x14ac:dyDescent="0.2">
      <c r="A123" s="3" t="s">
        <v>122</v>
      </c>
      <c r="B123" s="4" t="s">
        <v>220</v>
      </c>
      <c r="C123" s="4">
        <v>5</v>
      </c>
      <c r="D123" s="5">
        <v>5.2587294909549997E-5</v>
      </c>
      <c r="E123" s="4">
        <v>20489</v>
      </c>
      <c r="F123" s="4">
        <v>0</v>
      </c>
      <c r="G123" s="4">
        <v>5.9555947231441204E-4</v>
      </c>
    </row>
    <row r="124" spans="1:8" x14ac:dyDescent="0.2">
      <c r="A124" s="3" t="s">
        <v>123</v>
      </c>
      <c r="B124" s="4" t="s">
        <v>221</v>
      </c>
      <c r="C124" s="4">
        <v>5</v>
      </c>
      <c r="D124" s="4">
        <v>4.4746733488455352E-5</v>
      </c>
      <c r="E124" s="4">
        <v>21418</v>
      </c>
      <c r="F124" s="4">
        <v>0</v>
      </c>
      <c r="G124" s="4">
        <v>5.0680587422162601E-4</v>
      </c>
    </row>
    <row r="125" spans="1:8" x14ac:dyDescent="0.2">
      <c r="A125" s="3" t="s">
        <v>124</v>
      </c>
      <c r="B125" s="4" t="s">
        <v>222</v>
      </c>
      <c r="C125" s="4">
        <v>5</v>
      </c>
      <c r="D125" s="4">
        <v>2.5462570022067552E-4</v>
      </c>
      <c r="E125" s="4">
        <v>12062</v>
      </c>
      <c r="F125" s="4">
        <v>0</v>
      </c>
      <c r="G125" s="4">
        <v>1.4962967603592799E-3</v>
      </c>
    </row>
    <row r="126" spans="1:8" x14ac:dyDescent="0.2">
      <c r="A126" s="3" t="s">
        <v>125</v>
      </c>
      <c r="B126" s="4" t="s">
        <v>223</v>
      </c>
      <c r="C126" s="4">
        <v>5</v>
      </c>
      <c r="D126" s="4">
        <v>0</v>
      </c>
      <c r="E126" s="4">
        <v>16497</v>
      </c>
      <c r="F126" s="4">
        <v>0</v>
      </c>
      <c r="G126" s="4">
        <v>4.6893715411908701E-4</v>
      </c>
    </row>
    <row r="127" spans="1:8" x14ac:dyDescent="0.2">
      <c r="A127" s="3" t="s">
        <v>126</v>
      </c>
      <c r="B127" s="4" t="s">
        <v>224</v>
      </c>
      <c r="C127" s="4">
        <v>5</v>
      </c>
      <c r="D127" s="4">
        <v>0</v>
      </c>
      <c r="E127" s="4">
        <v>15005</v>
      </c>
      <c r="F127" s="4">
        <v>0</v>
      </c>
      <c r="G127" s="4">
        <v>5.60646191798387E-4</v>
      </c>
    </row>
    <row r="128" spans="1:8" x14ac:dyDescent="0.2">
      <c r="A128" s="3"/>
    </row>
    <row r="129" spans="1:7" x14ac:dyDescent="0.2">
      <c r="A129" s="3" t="s">
        <v>127</v>
      </c>
      <c r="B129" s="4" t="s">
        <v>225</v>
      </c>
      <c r="C129" s="4">
        <v>2</v>
      </c>
      <c r="D129" s="4">
        <v>3.7698044635193199E-4</v>
      </c>
      <c r="E129" s="4">
        <v>23237</v>
      </c>
      <c r="F129" s="4">
        <v>1.1186553335368699E-4</v>
      </c>
      <c r="G129" s="4">
        <v>9.6666863374471302E-4</v>
      </c>
    </row>
    <row r="130" spans="1:7" x14ac:dyDescent="0.2">
      <c r="A130" s="3" t="s">
        <v>128</v>
      </c>
      <c r="B130" s="4" t="s">
        <v>226</v>
      </c>
      <c r="C130" s="4">
        <v>2</v>
      </c>
      <c r="D130" s="4">
        <v>1.61786118751011E-4</v>
      </c>
      <c r="E130" s="4">
        <v>21973</v>
      </c>
      <c r="F130" s="4">
        <v>0</v>
      </c>
      <c r="G130" s="4">
        <v>8.3175602796151896E-4</v>
      </c>
    </row>
    <row r="131" spans="1:7" x14ac:dyDescent="0.2">
      <c r="A131" s="3" t="s">
        <v>129</v>
      </c>
      <c r="B131" s="4" t="s">
        <v>227</v>
      </c>
      <c r="C131" s="4">
        <v>2</v>
      </c>
      <c r="D131" s="4">
        <v>4.2921371051960304E-3</v>
      </c>
      <c r="E131" s="4">
        <v>17919</v>
      </c>
      <c r="F131" s="4">
        <v>1.97125710323264E-3</v>
      </c>
      <c r="G131" s="4">
        <v>7.1500483517855E-3</v>
      </c>
    </row>
    <row r="132" spans="1:7" x14ac:dyDescent="0.2">
      <c r="A132" s="3" t="s">
        <v>130</v>
      </c>
      <c r="B132" s="4" t="s">
        <v>228</v>
      </c>
      <c r="C132" s="4">
        <v>2</v>
      </c>
      <c r="D132" s="4">
        <v>3.693463331263605E-2</v>
      </c>
      <c r="E132" s="4">
        <v>22856</v>
      </c>
      <c r="F132" s="4">
        <v>2.7905520122842701E-2</v>
      </c>
      <c r="G132" s="4">
        <v>4.63350750906035E-2</v>
      </c>
    </row>
    <row r="133" spans="1:7" x14ac:dyDescent="0.2">
      <c r="A133" s="3" t="s">
        <v>131</v>
      </c>
      <c r="B133" s="4" t="s">
        <v>229</v>
      </c>
      <c r="C133" s="4">
        <v>2</v>
      </c>
      <c r="D133" s="4">
        <v>4.7179555575466853E-2</v>
      </c>
      <c r="E133" s="4">
        <v>19034</v>
      </c>
      <c r="F133" s="4">
        <v>3.8914884385095203E-2</v>
      </c>
      <c r="G133" s="4">
        <v>5.5358382377832901E-2</v>
      </c>
    </row>
    <row r="134" spans="1:7" x14ac:dyDescent="0.2">
      <c r="A134" s="3" t="s">
        <v>132</v>
      </c>
      <c r="B134" s="4" t="s">
        <v>230</v>
      </c>
      <c r="C134" s="4">
        <v>2</v>
      </c>
      <c r="D134" s="5">
        <v>5.80720092915215E-5</v>
      </c>
      <c r="E134" s="4">
        <v>16190</v>
      </c>
      <c r="F134" s="4">
        <v>0</v>
      </c>
      <c r="G134" s="4">
        <v>6.5764534068976502E-4</v>
      </c>
    </row>
    <row r="135" spans="1:7" x14ac:dyDescent="0.2">
      <c r="A135" s="3" t="s">
        <v>133</v>
      </c>
      <c r="B135" s="4" t="s">
        <v>231</v>
      </c>
      <c r="C135" s="4">
        <v>2</v>
      </c>
      <c r="D135" s="4">
        <v>6.25401346080035E-4</v>
      </c>
      <c r="E135" s="4">
        <v>21971</v>
      </c>
      <c r="F135" s="4">
        <v>2.1541938996579E-4</v>
      </c>
      <c r="G135" s="4">
        <v>1.41828514647829E-3</v>
      </c>
    </row>
    <row r="136" spans="1:7" x14ac:dyDescent="0.2">
      <c r="A136" s="3" t="s">
        <v>134</v>
      </c>
      <c r="B136" s="4" t="s">
        <v>232</v>
      </c>
      <c r="C136" s="4">
        <v>2</v>
      </c>
      <c r="D136" s="4">
        <v>1.6681800440309798E-3</v>
      </c>
      <c r="E136" s="4">
        <v>19624</v>
      </c>
      <c r="F136" s="4">
        <v>6.3603476223814701E-4</v>
      </c>
      <c r="G136" s="4">
        <v>3.2205562917694899E-3</v>
      </c>
    </row>
    <row r="137" spans="1:7" x14ac:dyDescent="0.2">
      <c r="A137" s="3" t="s">
        <v>135</v>
      </c>
      <c r="B137" s="4" t="s">
        <v>233</v>
      </c>
      <c r="C137" s="4">
        <v>2</v>
      </c>
      <c r="D137" s="4">
        <v>1.5501193502451599E-2</v>
      </c>
      <c r="E137" s="4">
        <v>21971</v>
      </c>
      <c r="F137" s="4">
        <v>7.67447993377592E-3</v>
      </c>
      <c r="G137" s="4">
        <v>2.44089905899685E-2</v>
      </c>
    </row>
    <row r="138" spans="1:7" x14ac:dyDescent="0.2">
      <c r="A138" s="3" t="s">
        <v>136</v>
      </c>
      <c r="B138" s="4" t="s">
        <v>234</v>
      </c>
      <c r="C138" s="4">
        <v>2</v>
      </c>
      <c r="D138" s="4">
        <v>1.370254367981725E-3</v>
      </c>
      <c r="E138" s="4">
        <v>15469</v>
      </c>
      <c r="F138" s="4">
        <v>7.4583487058055796E-4</v>
      </c>
      <c r="G138" s="4">
        <v>2.72902504792733E-3</v>
      </c>
    </row>
    <row r="139" spans="1:7" x14ac:dyDescent="0.2">
      <c r="A139" s="3" t="s">
        <v>137</v>
      </c>
      <c r="B139" s="4" t="s">
        <v>235</v>
      </c>
      <c r="C139" s="4">
        <v>2</v>
      </c>
      <c r="D139" s="4">
        <v>1.39639285534617E-3</v>
      </c>
      <c r="E139" s="4">
        <v>15737</v>
      </c>
      <c r="F139" s="4">
        <v>7.0095638298541896E-4</v>
      </c>
      <c r="G139" s="4">
        <v>2.62480714361224E-3</v>
      </c>
    </row>
    <row r="140" spans="1:7" x14ac:dyDescent="0.2">
      <c r="A140" s="3" t="s">
        <v>138</v>
      </c>
      <c r="B140" s="4" t="s">
        <v>236</v>
      </c>
      <c r="C140" s="4">
        <v>2</v>
      </c>
      <c r="D140" s="4">
        <v>7.5789817865720699E-3</v>
      </c>
      <c r="E140" s="4">
        <v>30125</v>
      </c>
      <c r="F140" s="4">
        <v>6.2199063719141998E-3</v>
      </c>
      <c r="G140" s="4">
        <v>9.3179800214910694E-3</v>
      </c>
    </row>
    <row r="141" spans="1:7" x14ac:dyDescent="0.2">
      <c r="A141" s="3" t="s">
        <v>139</v>
      </c>
      <c r="B141" s="4" t="s">
        <v>237</v>
      </c>
      <c r="C141" s="4">
        <v>2</v>
      </c>
      <c r="D141" s="4">
        <v>3.8490748918607251E-2</v>
      </c>
      <c r="E141" s="4">
        <v>18596</v>
      </c>
      <c r="F141" s="4">
        <v>2.8405788069372301E-2</v>
      </c>
      <c r="G141" s="4">
        <v>4.8807265730696298E-2</v>
      </c>
    </row>
    <row r="142" spans="1:7" x14ac:dyDescent="0.2">
      <c r="A142" s="3" t="s">
        <v>140</v>
      </c>
      <c r="B142" s="4" t="s">
        <v>238</v>
      </c>
      <c r="C142" s="4">
        <v>3</v>
      </c>
      <c r="D142" s="4">
        <v>0</v>
      </c>
      <c r="E142" s="4">
        <v>23480</v>
      </c>
      <c r="F142" s="4">
        <v>0</v>
      </c>
      <c r="G142" s="4">
        <v>3.5236788529757897E-4</v>
      </c>
    </row>
    <row r="143" spans="1:7" x14ac:dyDescent="0.2">
      <c r="A143" s="3" t="s">
        <v>141</v>
      </c>
      <c r="B143" s="4" t="s">
        <v>239</v>
      </c>
      <c r="C143" s="4">
        <v>3</v>
      </c>
      <c r="D143" s="4">
        <v>0</v>
      </c>
      <c r="E143" s="4">
        <v>18694</v>
      </c>
      <c r="F143" s="4">
        <v>0</v>
      </c>
      <c r="G143" s="4">
        <v>4.65020281510466E-4</v>
      </c>
    </row>
    <row r="144" spans="1:7" x14ac:dyDescent="0.2">
      <c r="A144" s="3" t="s">
        <v>142</v>
      </c>
      <c r="B144" s="4" t="s">
        <v>240</v>
      </c>
      <c r="C144" s="4">
        <v>3</v>
      </c>
      <c r="D144" s="4">
        <v>1.1171936096525549E-4</v>
      </c>
      <c r="E144" s="4">
        <v>21906</v>
      </c>
      <c r="F144" s="4">
        <v>0</v>
      </c>
      <c r="G144" s="4">
        <v>8.1439030333006605E-4</v>
      </c>
    </row>
    <row r="145" spans="1:7" x14ac:dyDescent="0.2">
      <c r="A145" s="3" t="s">
        <v>143</v>
      </c>
      <c r="B145" s="4" t="s">
        <v>241</v>
      </c>
      <c r="C145" s="4">
        <v>3</v>
      </c>
      <c r="D145" s="4">
        <v>3.5798474397167246E-3</v>
      </c>
      <c r="E145" s="4">
        <v>19894</v>
      </c>
      <c r="F145" s="4">
        <v>1.74400076140617E-3</v>
      </c>
      <c r="G145" s="4">
        <v>5.8590385546947697E-3</v>
      </c>
    </row>
    <row r="146" spans="1:7" x14ac:dyDescent="0.2">
      <c r="A146" s="3" t="s">
        <v>144</v>
      </c>
      <c r="B146" s="4" t="s">
        <v>242</v>
      </c>
      <c r="C146" s="4">
        <v>3</v>
      </c>
      <c r="D146" s="5">
        <v>6.2050136510300504E-5</v>
      </c>
      <c r="E146" s="4">
        <v>13382</v>
      </c>
      <c r="F146" s="4">
        <v>0</v>
      </c>
      <c r="G146" s="4">
        <v>7.2101597811891798E-4</v>
      </c>
    </row>
    <row r="147" spans="1:7" x14ac:dyDescent="0.2">
      <c r="A147" s="3" t="s">
        <v>145</v>
      </c>
      <c r="B147" s="4" t="s">
        <v>243</v>
      </c>
      <c r="C147" s="4">
        <v>3</v>
      </c>
      <c r="D147" s="5">
        <v>1.022490508940992E-4</v>
      </c>
      <c r="E147" s="4">
        <v>20057</v>
      </c>
      <c r="F147" s="5">
        <v>1.52221523554911E-5</v>
      </c>
      <c r="G147" s="4">
        <v>6.7009165672921403E-4</v>
      </c>
    </row>
    <row r="148" spans="1:7" x14ac:dyDescent="0.2">
      <c r="A148" s="3" t="s">
        <v>146</v>
      </c>
      <c r="B148" s="4" t="s">
        <v>244</v>
      </c>
      <c r="C148" s="4">
        <v>3</v>
      </c>
      <c r="D148" s="5">
        <v>4.8178839853536351E-5</v>
      </c>
      <c r="E148" s="4">
        <v>17321</v>
      </c>
      <c r="F148" s="4">
        <v>0</v>
      </c>
      <c r="G148" s="4">
        <v>5.5297919831126497E-4</v>
      </c>
    </row>
    <row r="149" spans="1:7" x14ac:dyDescent="0.2">
      <c r="A149" s="3" t="s">
        <v>147</v>
      </c>
      <c r="B149" s="4" t="s">
        <v>245</v>
      </c>
      <c r="C149" s="4">
        <v>3</v>
      </c>
      <c r="D149" s="5">
        <v>1.0344481921985255E-4</v>
      </c>
      <c r="E149" s="4">
        <v>20061</v>
      </c>
      <c r="F149" s="5">
        <v>1.47988323882634E-5</v>
      </c>
      <c r="G149" s="4">
        <v>6.9722644954881496E-4</v>
      </c>
    </row>
    <row r="150" spans="1:7" x14ac:dyDescent="0.2">
      <c r="A150" s="3" t="s">
        <v>148</v>
      </c>
      <c r="B150" s="4" t="s">
        <v>246</v>
      </c>
      <c r="C150" s="4">
        <v>4</v>
      </c>
      <c r="D150" s="4">
        <v>1.4218683349921801E-4</v>
      </c>
      <c r="E150" s="4">
        <v>15348</v>
      </c>
      <c r="F150" s="4">
        <v>0</v>
      </c>
      <c r="G150" s="4">
        <v>1.0363550812731699E-3</v>
      </c>
    </row>
    <row r="151" spans="1:7" x14ac:dyDescent="0.2">
      <c r="A151" s="3" t="s">
        <v>149</v>
      </c>
      <c r="B151" s="4" t="s">
        <v>247</v>
      </c>
      <c r="C151" s="4">
        <v>4</v>
      </c>
      <c r="D151" s="4">
        <v>0</v>
      </c>
      <c r="E151" s="4">
        <v>10703</v>
      </c>
      <c r="F151" s="4">
        <v>0</v>
      </c>
      <c r="G151" s="4">
        <v>7.2978239385552502E-4</v>
      </c>
    </row>
    <row r="152" spans="1:7" x14ac:dyDescent="0.2">
      <c r="A152" s="3" t="s">
        <v>150</v>
      </c>
      <c r="B152" s="4" t="s">
        <v>248</v>
      </c>
      <c r="C152" s="4">
        <v>4</v>
      </c>
      <c r="D152" s="5">
        <v>8.1227671024156094E-5</v>
      </c>
      <c r="E152" s="4">
        <v>25167</v>
      </c>
      <c r="F152" s="5">
        <v>1.2236214418073701E-5</v>
      </c>
      <c r="G152" s="4">
        <v>5.2769474115439198E-4</v>
      </c>
    </row>
    <row r="153" spans="1:7" x14ac:dyDescent="0.2">
      <c r="A153" s="3" t="s">
        <v>151</v>
      </c>
      <c r="B153" s="4" t="s">
        <v>249</v>
      </c>
      <c r="C153" s="4">
        <v>4</v>
      </c>
      <c r="D153" s="5">
        <v>4.3929010718678602E-5</v>
      </c>
      <c r="E153" s="4">
        <v>19427</v>
      </c>
      <c r="F153" s="4">
        <v>0</v>
      </c>
      <c r="G153" s="4">
        <v>4.9760792321635098E-4</v>
      </c>
    </row>
    <row r="154" spans="1:7" x14ac:dyDescent="0.2">
      <c r="A154" s="3" t="s">
        <v>152</v>
      </c>
      <c r="B154" s="4" t="s">
        <v>250</v>
      </c>
      <c r="C154" s="4">
        <v>4</v>
      </c>
      <c r="D154" s="4">
        <v>2.7222811309826601E-4</v>
      </c>
      <c r="E154" s="4">
        <v>21415</v>
      </c>
      <c r="F154" s="5">
        <v>6.2965525107605799E-5</v>
      </c>
      <c r="G154" s="4">
        <v>8.3681709833385897E-4</v>
      </c>
    </row>
    <row r="155" spans="1:7" x14ac:dyDescent="0.2">
      <c r="A155" s="3" t="s">
        <v>153</v>
      </c>
      <c r="B155" s="4" t="s">
        <v>9</v>
      </c>
      <c r="D155" s="4">
        <v>0.35759845204757501</v>
      </c>
      <c r="E155" s="4">
        <v>17542</v>
      </c>
      <c r="F155" s="4">
        <v>0.34142957256790901</v>
      </c>
      <c r="G155" s="4">
        <v>0.37458628117021597</v>
      </c>
    </row>
    <row r="156" spans="1:7" x14ac:dyDescent="0.2">
      <c r="A156" s="3" t="s">
        <v>58</v>
      </c>
      <c r="B156" s="4" t="s">
        <v>0</v>
      </c>
      <c r="D156" s="4">
        <v>3.5834587543897347E-5</v>
      </c>
      <c r="E156" s="4">
        <v>29185</v>
      </c>
      <c r="F156" s="4">
        <v>0</v>
      </c>
      <c r="G156" s="4">
        <v>4.0593820611068202E-4</v>
      </c>
    </row>
    <row r="157" spans="1:7" x14ac:dyDescent="0.2">
      <c r="A157" s="3" t="s">
        <v>59</v>
      </c>
      <c r="B157" s="4" t="s">
        <v>0</v>
      </c>
      <c r="D157" s="4">
        <v>3.844970778222085E-5</v>
      </c>
      <c r="E157" s="4">
        <v>27251</v>
      </c>
      <c r="F157" s="4">
        <v>0</v>
      </c>
      <c r="G157" s="4">
        <v>4.3549833984821E-4</v>
      </c>
    </row>
    <row r="158" spans="1:7" x14ac:dyDescent="0.2">
      <c r="A158" s="3"/>
    </row>
    <row r="159" spans="1:7" x14ac:dyDescent="0.2">
      <c r="A159" s="3" t="s">
        <v>154</v>
      </c>
      <c r="B159" s="4" t="s">
        <v>205</v>
      </c>
      <c r="C159" s="4">
        <v>2</v>
      </c>
      <c r="D159" s="4">
        <v>7.2287644787644753E-2</v>
      </c>
      <c r="E159" s="4">
        <v>8460</v>
      </c>
      <c r="F159" s="4">
        <v>5.5081422300859502E-2</v>
      </c>
      <c r="G159" s="4">
        <v>9.0284342803606393E-2</v>
      </c>
    </row>
    <row r="160" spans="1:7" x14ac:dyDescent="0.2">
      <c r="A160" s="3" t="s">
        <v>155</v>
      </c>
      <c r="B160" s="4" t="s">
        <v>206</v>
      </c>
      <c r="C160" s="4">
        <v>2</v>
      </c>
      <c r="D160" s="4">
        <v>7.0826685146078401E-3</v>
      </c>
      <c r="E160" s="4">
        <v>15706</v>
      </c>
      <c r="F160" s="4">
        <v>5.2799069166443603E-3</v>
      </c>
      <c r="G160" s="4">
        <v>9.5509522952403302E-3</v>
      </c>
    </row>
    <row r="161" spans="1:7" x14ac:dyDescent="0.2">
      <c r="A161" s="3" t="s">
        <v>156</v>
      </c>
      <c r="B161" s="4" t="s">
        <v>207</v>
      </c>
      <c r="C161" s="4">
        <v>2</v>
      </c>
      <c r="D161" s="4">
        <v>3.979775719502595E-2</v>
      </c>
      <c r="E161" s="4">
        <v>14562</v>
      </c>
      <c r="F161" s="4">
        <v>3.1924198117860403E-2</v>
      </c>
      <c r="G161" s="4">
        <v>4.88630222245365E-2</v>
      </c>
    </row>
    <row r="162" spans="1:7" x14ac:dyDescent="0.2">
      <c r="A162" s="3" t="s">
        <v>157</v>
      </c>
      <c r="B162" s="4" t="s">
        <v>208</v>
      </c>
      <c r="C162" s="4">
        <v>2</v>
      </c>
      <c r="D162" s="4">
        <v>8.8904776578317857E-2</v>
      </c>
      <c r="E162" s="4">
        <v>4800</v>
      </c>
      <c r="F162" s="4">
        <v>7.2783908823787102E-2</v>
      </c>
      <c r="G162" s="4">
        <v>0.112853651653558</v>
      </c>
    </row>
    <row r="163" spans="1:7" x14ac:dyDescent="0.2">
      <c r="A163" s="3" t="s">
        <v>158</v>
      </c>
      <c r="B163" s="4" t="s">
        <v>209</v>
      </c>
      <c r="C163" s="4">
        <v>2</v>
      </c>
      <c r="D163" s="4">
        <v>2.827712839128485E-2</v>
      </c>
      <c r="E163" s="4">
        <v>7975</v>
      </c>
      <c r="F163" s="4">
        <v>1.9689689476457099E-2</v>
      </c>
      <c r="G163" s="4">
        <v>5.2650155131972201E-2</v>
      </c>
    </row>
    <row r="164" spans="1:7" x14ac:dyDescent="0.2">
      <c r="A164" s="3" t="s">
        <v>159</v>
      </c>
      <c r="B164" s="4" t="s">
        <v>210</v>
      </c>
      <c r="C164" s="4">
        <v>2</v>
      </c>
      <c r="D164" s="4">
        <v>2.6622987751884701E-2</v>
      </c>
      <c r="E164" s="4">
        <v>13505</v>
      </c>
      <c r="F164" s="4">
        <v>1.8331732510210599E-2</v>
      </c>
      <c r="G164" s="4">
        <v>3.3907027288971402E-2</v>
      </c>
    </row>
    <row r="165" spans="1:7" x14ac:dyDescent="0.2">
      <c r="A165" s="3" t="s">
        <v>160</v>
      </c>
      <c r="B165" s="4" t="s">
        <v>211</v>
      </c>
      <c r="C165" s="4">
        <v>2</v>
      </c>
      <c r="D165" s="4">
        <v>0.21344665779972599</v>
      </c>
      <c r="E165" s="4">
        <v>21907</v>
      </c>
      <c r="F165" s="4">
        <v>0.18358561808030099</v>
      </c>
      <c r="G165" s="4">
        <v>0.24583635887327501</v>
      </c>
    </row>
    <row r="166" spans="1:7" x14ac:dyDescent="0.2">
      <c r="A166" s="3" t="s">
        <v>161</v>
      </c>
      <c r="B166" s="4" t="s">
        <v>212</v>
      </c>
      <c r="C166" s="4">
        <v>2</v>
      </c>
      <c r="D166" s="4">
        <v>0.11173827625119036</v>
      </c>
      <c r="E166" s="4">
        <v>25043</v>
      </c>
      <c r="F166" s="4">
        <v>8.8964332480450103E-2</v>
      </c>
      <c r="G166" s="4">
        <v>0.13433941698256499</v>
      </c>
    </row>
    <row r="167" spans="1:7" x14ac:dyDescent="0.2">
      <c r="A167" s="3" t="s">
        <v>162</v>
      </c>
      <c r="B167" s="4" t="s">
        <v>213</v>
      </c>
      <c r="C167" s="4">
        <v>2</v>
      </c>
      <c r="D167" s="4">
        <v>0.27172692590160047</v>
      </c>
      <c r="E167" s="4">
        <v>17996</v>
      </c>
      <c r="F167" s="4">
        <v>0.23921913948778101</v>
      </c>
      <c r="G167" s="4">
        <v>0.30449490972285398</v>
      </c>
    </row>
    <row r="168" spans="1:7" x14ac:dyDescent="0.2">
      <c r="A168" s="3"/>
    </row>
    <row r="169" spans="1:7" x14ac:dyDescent="0.2">
      <c r="A169" s="3" t="s">
        <v>163</v>
      </c>
      <c r="B169" s="4" t="s">
        <v>214</v>
      </c>
      <c r="C169" s="4">
        <v>3</v>
      </c>
      <c r="D169" s="4">
        <v>3.2647749152166501E-3</v>
      </c>
      <c r="E169" s="4">
        <v>19664</v>
      </c>
      <c r="F169" s="4">
        <v>9.1223302451759805E-4</v>
      </c>
      <c r="G169" s="4">
        <v>7.3909486660153102E-3</v>
      </c>
    </row>
    <row r="170" spans="1:7" x14ac:dyDescent="0.2">
      <c r="A170" s="3" t="s">
        <v>164</v>
      </c>
      <c r="B170" s="4" t="s">
        <v>215</v>
      </c>
      <c r="C170" s="4">
        <v>3</v>
      </c>
      <c r="D170" s="5">
        <v>1.4931835560306294E-3</v>
      </c>
      <c r="E170" s="4">
        <v>17625</v>
      </c>
      <c r="F170" s="5">
        <v>6.0326260914767898E-5</v>
      </c>
      <c r="G170" s="4">
        <v>1.01835197120586E-2</v>
      </c>
    </row>
    <row r="171" spans="1:7" x14ac:dyDescent="0.2">
      <c r="A171" s="3" t="s">
        <v>165</v>
      </c>
      <c r="B171" s="4" t="s">
        <v>216</v>
      </c>
      <c r="C171" s="4">
        <v>3</v>
      </c>
      <c r="D171" s="4">
        <v>2.7058043045289403E-3</v>
      </c>
      <c r="E171" s="4">
        <v>20750</v>
      </c>
      <c r="F171" s="4">
        <v>1.1093731570969499E-3</v>
      </c>
      <c r="G171" s="4">
        <v>6.0629563445982297E-3</v>
      </c>
    </row>
    <row r="172" spans="1:7" x14ac:dyDescent="0.2">
      <c r="A172" s="3" t="s">
        <v>166</v>
      </c>
      <c r="B172" s="4" t="s">
        <v>217</v>
      </c>
      <c r="C172" s="4">
        <v>3</v>
      </c>
      <c r="D172" s="4">
        <v>1.7642009372399601E-2</v>
      </c>
      <c r="E172" s="4">
        <v>13920</v>
      </c>
      <c r="F172" s="4">
        <v>9.5490285559721496E-3</v>
      </c>
      <c r="G172" s="4">
        <v>3.0278049429553699E-2</v>
      </c>
    </row>
    <row r="173" spans="1:7" x14ac:dyDescent="0.2">
      <c r="A173" s="3" t="s">
        <v>167</v>
      </c>
      <c r="B173" s="4" t="s">
        <v>218</v>
      </c>
      <c r="C173" s="4">
        <v>3</v>
      </c>
      <c r="D173" s="4">
        <v>2.75330396475771E-4</v>
      </c>
      <c r="E173" s="4">
        <v>13447</v>
      </c>
      <c r="F173" s="4">
        <v>0</v>
      </c>
      <c r="G173" s="4">
        <v>3.1126609576542E-3</v>
      </c>
    </row>
    <row r="174" spans="1:7" x14ac:dyDescent="0.2">
      <c r="A174" s="3" t="s">
        <v>168</v>
      </c>
      <c r="B174" s="4" t="s">
        <v>219</v>
      </c>
      <c r="C174" s="4">
        <v>3</v>
      </c>
      <c r="D174" s="4">
        <v>1.1647188018357849E-2</v>
      </c>
      <c r="E174" s="4">
        <v>10183</v>
      </c>
      <c r="F174" s="4">
        <v>8.7266830871354402E-3</v>
      </c>
      <c r="G174" s="4">
        <v>1.62920401879703E-2</v>
      </c>
    </row>
    <row r="175" spans="1:7" x14ac:dyDescent="0.2">
      <c r="A175" s="3" t="s">
        <v>169</v>
      </c>
      <c r="B175" s="4" t="s">
        <v>220</v>
      </c>
      <c r="C175" s="4">
        <v>5</v>
      </c>
      <c r="D175" s="6">
        <v>0</v>
      </c>
      <c r="E175" s="4">
        <v>30989</v>
      </c>
      <c r="F175" s="4">
        <v>0</v>
      </c>
      <c r="G175" s="4">
        <v>1</v>
      </c>
    </row>
    <row r="176" spans="1:7" x14ac:dyDescent="0.2">
      <c r="A176" s="3" t="s">
        <v>170</v>
      </c>
      <c r="B176" s="4" t="s">
        <v>221</v>
      </c>
      <c r="C176" s="4">
        <v>5</v>
      </c>
      <c r="D176" s="4">
        <v>7.5414781297134003E-4</v>
      </c>
      <c r="E176" s="4">
        <v>17383</v>
      </c>
      <c r="F176" s="4">
        <v>0</v>
      </c>
      <c r="G176" s="4">
        <v>3.8719490840134602E-3</v>
      </c>
    </row>
    <row r="177" spans="1:7" x14ac:dyDescent="0.2">
      <c r="A177" s="3" t="s">
        <v>171</v>
      </c>
      <c r="B177" s="4" t="s">
        <v>222</v>
      </c>
      <c r="C177" s="4">
        <v>5</v>
      </c>
      <c r="D177" s="4">
        <v>1.18623962040332E-3</v>
      </c>
      <c r="E177" s="4">
        <v>10649</v>
      </c>
      <c r="F177" s="4">
        <v>0</v>
      </c>
      <c r="G177" s="4">
        <v>8.6087928603429103E-3</v>
      </c>
    </row>
    <row r="178" spans="1:7" x14ac:dyDescent="0.2">
      <c r="A178" s="3" t="s">
        <v>172</v>
      </c>
      <c r="B178" s="4" t="s">
        <v>223</v>
      </c>
      <c r="C178" s="4">
        <v>5</v>
      </c>
      <c r="D178" s="4">
        <v>0</v>
      </c>
      <c r="E178" s="4">
        <v>11086</v>
      </c>
      <c r="F178" s="4">
        <v>0</v>
      </c>
      <c r="G178" s="4">
        <v>2.48021435558618E-3</v>
      </c>
    </row>
    <row r="179" spans="1:7" x14ac:dyDescent="0.2">
      <c r="A179" s="3" t="s">
        <v>173</v>
      </c>
      <c r="B179" s="4" t="s">
        <v>224</v>
      </c>
      <c r="C179" s="4">
        <v>5</v>
      </c>
      <c r="D179" s="4">
        <v>1.034126163391935E-4</v>
      </c>
      <c r="E179" s="4">
        <v>21101</v>
      </c>
      <c r="F179" s="4">
        <v>0</v>
      </c>
      <c r="G179" s="4">
        <v>1.17069088468502E-3</v>
      </c>
    </row>
    <row r="180" spans="1:7" x14ac:dyDescent="0.2">
      <c r="A180" s="3"/>
    </row>
    <row r="181" spans="1:7" x14ac:dyDescent="0.2">
      <c r="A181" s="3" t="s">
        <v>174</v>
      </c>
      <c r="B181" s="4" t="s">
        <v>225</v>
      </c>
      <c r="C181" s="4">
        <v>2</v>
      </c>
      <c r="D181" s="4">
        <v>5.164966883251975E-3</v>
      </c>
      <c r="E181" s="4">
        <v>10034</v>
      </c>
      <c r="F181" s="4">
        <v>2.91609046171247E-3</v>
      </c>
      <c r="G181" s="4">
        <v>1.29366660877086E-2</v>
      </c>
    </row>
    <row r="182" spans="1:7" x14ac:dyDescent="0.2">
      <c r="A182" s="3" t="s">
        <v>175</v>
      </c>
      <c r="B182" s="4" t="s">
        <v>226</v>
      </c>
      <c r="C182" s="4">
        <v>2</v>
      </c>
      <c r="D182" s="4">
        <v>4.1854142301277548E-2</v>
      </c>
      <c r="E182" s="4">
        <v>12763</v>
      </c>
      <c r="F182" s="4">
        <v>3.51387725594874E-2</v>
      </c>
      <c r="G182" s="4">
        <v>5.1058375836423003E-2</v>
      </c>
    </row>
    <row r="183" spans="1:7" x14ac:dyDescent="0.2">
      <c r="A183" s="3" t="s">
        <v>176</v>
      </c>
      <c r="B183" s="4" t="s">
        <v>227</v>
      </c>
      <c r="C183" s="4">
        <v>2</v>
      </c>
      <c r="D183" s="4">
        <v>0.1510413158693675</v>
      </c>
      <c r="E183" s="4">
        <v>12840</v>
      </c>
      <c r="F183" s="4">
        <v>0.126660070399674</v>
      </c>
      <c r="G183" s="4">
        <v>0.17063393339938501</v>
      </c>
    </row>
    <row r="184" spans="1:7" x14ac:dyDescent="0.2">
      <c r="A184" s="3" t="s">
        <v>177</v>
      </c>
      <c r="B184" s="4" t="s">
        <v>228</v>
      </c>
      <c r="C184" s="4">
        <v>2</v>
      </c>
      <c r="D184" s="4">
        <v>0.16411251232752799</v>
      </c>
      <c r="E184" s="4">
        <v>10997</v>
      </c>
      <c r="F184" s="7">
        <v>0.14340924112087799</v>
      </c>
      <c r="G184" s="4">
        <v>0.17682244134205999</v>
      </c>
    </row>
    <row r="185" spans="1:7" x14ac:dyDescent="0.2">
      <c r="A185" s="3" t="s">
        <v>178</v>
      </c>
      <c r="B185" s="4" t="s">
        <v>229</v>
      </c>
      <c r="C185" s="4">
        <v>2</v>
      </c>
      <c r="D185" s="4">
        <v>0.1901229519741815</v>
      </c>
      <c r="E185" s="4">
        <v>10382</v>
      </c>
      <c r="F185" s="4">
        <v>0.13052891635838901</v>
      </c>
      <c r="G185" s="4">
        <v>0.22219732620986599</v>
      </c>
    </row>
    <row r="186" spans="1:7" x14ac:dyDescent="0.2">
      <c r="A186" s="3" t="s">
        <v>179</v>
      </c>
      <c r="B186" s="4" t="s">
        <v>230</v>
      </c>
      <c r="C186" s="4">
        <v>2</v>
      </c>
      <c r="D186" s="4">
        <v>1.7073787232321599E-2</v>
      </c>
      <c r="E186" s="4">
        <v>9407</v>
      </c>
      <c r="F186" s="4">
        <v>1.01231687414683E-2</v>
      </c>
      <c r="G186" s="4">
        <v>3.0590155526275899E-2</v>
      </c>
    </row>
    <row r="187" spans="1:7" x14ac:dyDescent="0.2">
      <c r="A187" s="3" t="s">
        <v>180</v>
      </c>
      <c r="B187" s="4" t="s">
        <v>231</v>
      </c>
      <c r="C187" s="4">
        <v>2</v>
      </c>
      <c r="D187" s="4">
        <v>1.1074197120708749E-2</v>
      </c>
      <c r="E187" s="4">
        <v>17458</v>
      </c>
      <c r="F187" s="4">
        <v>7.4949896743818599E-3</v>
      </c>
      <c r="G187" s="4">
        <v>1.9139412895478599E-2</v>
      </c>
    </row>
    <row r="188" spans="1:7" x14ac:dyDescent="0.2">
      <c r="A188" s="3" t="s">
        <v>181</v>
      </c>
      <c r="B188" s="4" t="s">
        <v>232</v>
      </c>
      <c r="C188" s="4">
        <v>2</v>
      </c>
      <c r="D188" s="4">
        <v>8.5052910052910054E-3</v>
      </c>
      <c r="E188" s="4">
        <v>15975</v>
      </c>
      <c r="F188" s="4">
        <v>5.0566041570879097E-3</v>
      </c>
      <c r="G188" s="4">
        <v>1.37041674479836E-2</v>
      </c>
    </row>
    <row r="189" spans="1:7" x14ac:dyDescent="0.2">
      <c r="A189" s="3" t="s">
        <v>182</v>
      </c>
      <c r="B189" s="4" t="s">
        <v>233</v>
      </c>
      <c r="C189" s="4">
        <v>2</v>
      </c>
      <c r="D189" s="4">
        <v>4.3416359920493849E-2</v>
      </c>
      <c r="E189" s="4">
        <v>12427</v>
      </c>
      <c r="F189" s="4">
        <v>3.4696558714372903E-2</v>
      </c>
      <c r="G189" s="4">
        <v>5.0884897467694201E-2</v>
      </c>
    </row>
    <row r="190" spans="1:7" x14ac:dyDescent="0.2">
      <c r="A190" s="3" t="s">
        <v>183</v>
      </c>
      <c r="B190" s="4" t="s">
        <v>234</v>
      </c>
      <c r="C190" s="4">
        <v>2</v>
      </c>
      <c r="D190" s="4">
        <v>9.6815333221204308E-2</v>
      </c>
      <c r="E190" s="4">
        <v>11983</v>
      </c>
      <c r="F190" s="4">
        <v>6.7464660331224904E-2</v>
      </c>
      <c r="G190" s="4">
        <v>0.112628063651266</v>
      </c>
    </row>
    <row r="191" spans="1:7" x14ac:dyDescent="0.2">
      <c r="A191" s="3" t="s">
        <v>184</v>
      </c>
      <c r="B191" s="4" t="s">
        <v>235</v>
      </c>
      <c r="C191" s="4">
        <v>2</v>
      </c>
      <c r="D191" s="4">
        <v>0.20483695814772651</v>
      </c>
      <c r="E191" s="4">
        <v>11602</v>
      </c>
      <c r="F191" s="4">
        <v>0.19191014750306201</v>
      </c>
      <c r="G191" s="4">
        <v>0.228733491138228</v>
      </c>
    </row>
    <row r="192" spans="1:7" x14ac:dyDescent="0.2">
      <c r="A192" s="3" t="s">
        <v>185</v>
      </c>
      <c r="B192" s="4" t="s">
        <v>236</v>
      </c>
      <c r="C192" s="4">
        <v>2</v>
      </c>
      <c r="D192" s="4">
        <v>0.14638290680031552</v>
      </c>
      <c r="E192" s="4">
        <v>17509</v>
      </c>
      <c r="F192" s="4">
        <v>0.13828027892849901</v>
      </c>
      <c r="G192" s="4">
        <v>0.15686967623548301</v>
      </c>
    </row>
    <row r="193" spans="1:7" x14ac:dyDescent="0.2">
      <c r="A193" s="3" t="s">
        <v>186</v>
      </c>
      <c r="B193" s="4" t="s">
        <v>237</v>
      </c>
      <c r="C193" s="4">
        <v>2</v>
      </c>
      <c r="D193" s="4">
        <v>0.28416494458275599</v>
      </c>
      <c r="E193" s="4">
        <v>9592</v>
      </c>
      <c r="F193" s="4">
        <v>0.25391430814661797</v>
      </c>
      <c r="G193" s="4">
        <v>0.308204415543122</v>
      </c>
    </row>
    <row r="194" spans="1:7" x14ac:dyDescent="0.2">
      <c r="A194" s="3" t="s">
        <v>187</v>
      </c>
      <c r="B194" s="4" t="s">
        <v>238</v>
      </c>
      <c r="C194" s="4">
        <v>3</v>
      </c>
      <c r="D194" s="4">
        <v>3.5580031362347749E-3</v>
      </c>
      <c r="E194" s="4">
        <v>16498</v>
      </c>
      <c r="F194" s="4">
        <v>7.9922864460295101E-4</v>
      </c>
      <c r="G194" s="4">
        <v>8.0201543541166802E-3</v>
      </c>
    </row>
    <row r="195" spans="1:7" x14ac:dyDescent="0.2">
      <c r="A195" s="3" t="s">
        <v>188</v>
      </c>
      <c r="B195" s="4" t="s">
        <v>239</v>
      </c>
      <c r="C195" s="4">
        <v>3</v>
      </c>
      <c r="D195" s="4">
        <v>6.6007905003403096E-3</v>
      </c>
      <c r="E195" s="4">
        <v>14476</v>
      </c>
      <c r="F195" s="4">
        <v>4.6662560274960199E-3</v>
      </c>
      <c r="G195" s="4">
        <v>9.5998844563403296E-3</v>
      </c>
    </row>
    <row r="196" spans="1:7" x14ac:dyDescent="0.2">
      <c r="A196" s="3" t="s">
        <v>189</v>
      </c>
      <c r="B196" s="4" t="s">
        <v>240</v>
      </c>
      <c r="C196" s="4">
        <v>3</v>
      </c>
      <c r="D196" s="4">
        <v>2.4548065086879749E-3</v>
      </c>
      <c r="E196" s="4">
        <v>9952</v>
      </c>
      <c r="F196" s="4">
        <v>7.1173522108506097E-4</v>
      </c>
      <c r="G196" s="4">
        <v>6.1328707403858302E-3</v>
      </c>
    </row>
    <row r="197" spans="1:7" x14ac:dyDescent="0.2">
      <c r="A197" s="3" t="s">
        <v>190</v>
      </c>
      <c r="B197" s="4" t="s">
        <v>241</v>
      </c>
      <c r="C197" s="4">
        <v>3</v>
      </c>
      <c r="D197" s="4">
        <v>8.0622229743200387E-3</v>
      </c>
      <c r="E197" s="4">
        <v>10866</v>
      </c>
      <c r="F197" s="4">
        <v>5.4419085100711603E-3</v>
      </c>
      <c r="G197" s="4">
        <v>1.30442343180849E-2</v>
      </c>
    </row>
    <row r="198" spans="1:7" x14ac:dyDescent="0.2">
      <c r="A198" s="3" t="s">
        <v>191</v>
      </c>
      <c r="B198" s="4" t="s">
        <v>242</v>
      </c>
      <c r="C198" s="4">
        <v>3</v>
      </c>
      <c r="D198" s="4">
        <v>7.9507114375873902E-4</v>
      </c>
      <c r="E198" s="4">
        <v>4964</v>
      </c>
      <c r="F198" s="5">
        <v>7.3189807931580098E-5</v>
      </c>
      <c r="G198" s="4">
        <v>3.4507041068690099E-3</v>
      </c>
    </row>
    <row r="199" spans="1:7" x14ac:dyDescent="0.2">
      <c r="A199" s="3" t="s">
        <v>192</v>
      </c>
      <c r="B199" s="4" t="s">
        <v>243</v>
      </c>
      <c r="C199" s="4">
        <v>3</v>
      </c>
      <c r="D199" s="4">
        <v>0</v>
      </c>
      <c r="E199" s="4">
        <v>8057</v>
      </c>
      <c r="F199" s="4">
        <v>0</v>
      </c>
      <c r="G199" s="4">
        <v>1.1634292162732E-3</v>
      </c>
    </row>
    <row r="200" spans="1:7" x14ac:dyDescent="0.2">
      <c r="A200" s="3" t="s">
        <v>193</v>
      </c>
      <c r="B200" s="4" t="s">
        <v>244</v>
      </c>
      <c r="C200" s="4">
        <v>3</v>
      </c>
      <c r="D200" s="4">
        <v>5.5071584062289553E-4</v>
      </c>
      <c r="E200" s="4">
        <v>9524</v>
      </c>
      <c r="F200" s="5">
        <v>5.64358821099218E-5</v>
      </c>
      <c r="G200" s="4">
        <v>1.8288253295348101E-3</v>
      </c>
    </row>
    <row r="201" spans="1:7" x14ac:dyDescent="0.2">
      <c r="A201" s="3" t="s">
        <v>194</v>
      </c>
      <c r="B201" s="4" t="s">
        <v>245</v>
      </c>
      <c r="C201" s="4">
        <v>3</v>
      </c>
      <c r="D201" s="4">
        <v>9.7310383606147698E-3</v>
      </c>
      <c r="E201" s="4">
        <v>19962</v>
      </c>
      <c r="F201" s="4">
        <v>7.8484321904394496E-3</v>
      </c>
      <c r="G201" s="4">
        <v>1.2153275381903699E-2</v>
      </c>
    </row>
    <row r="202" spans="1:7" x14ac:dyDescent="0.2">
      <c r="A202" s="3" t="s">
        <v>195</v>
      </c>
      <c r="B202" s="4" t="s">
        <v>246</v>
      </c>
      <c r="C202" s="4">
        <v>4</v>
      </c>
      <c r="D202" s="5">
        <v>3.3613445378151251E-4</v>
      </c>
      <c r="E202" s="4">
        <v>12079</v>
      </c>
      <c r="F202" s="5">
        <v>2.7105054312137599E-20</v>
      </c>
      <c r="G202" s="4">
        <v>2.44800581775826E-3</v>
      </c>
    </row>
    <row r="203" spans="1:7" x14ac:dyDescent="0.2">
      <c r="A203" s="3" t="s">
        <v>196</v>
      </c>
      <c r="B203" s="4" t="s">
        <v>247</v>
      </c>
      <c r="C203" s="4">
        <v>4</v>
      </c>
      <c r="D203" s="4">
        <v>0</v>
      </c>
      <c r="E203" s="4">
        <v>11288</v>
      </c>
      <c r="F203" s="4">
        <v>0</v>
      </c>
      <c r="G203" s="4">
        <v>7.5995634125987897E-4</v>
      </c>
    </row>
    <row r="204" spans="1:7" x14ac:dyDescent="0.2">
      <c r="A204" s="3" t="s">
        <v>197</v>
      </c>
      <c r="B204" s="4" t="s">
        <v>248</v>
      </c>
      <c r="C204" s="4">
        <v>4</v>
      </c>
      <c r="D204" s="4">
        <v>1.4137593398707664E-3</v>
      </c>
      <c r="E204" s="4">
        <v>19159</v>
      </c>
      <c r="F204" s="4">
        <v>2.85462300403011E-4</v>
      </c>
      <c r="G204" s="4">
        <v>3.36827920664783E-3</v>
      </c>
    </row>
    <row r="205" spans="1:7" x14ac:dyDescent="0.2">
      <c r="A205" s="3" t="s">
        <v>198</v>
      </c>
      <c r="B205" s="4" t="s">
        <v>249</v>
      </c>
      <c r="C205" s="4">
        <v>4</v>
      </c>
      <c r="D205" s="5">
        <v>0</v>
      </c>
      <c r="E205" s="4">
        <v>15695</v>
      </c>
      <c r="F205" s="4">
        <v>0</v>
      </c>
      <c r="G205" s="4">
        <v>5.1550463625967501E-4</v>
      </c>
    </row>
    <row r="206" spans="1:7" x14ac:dyDescent="0.2">
      <c r="A206" s="3" t="s">
        <v>199</v>
      </c>
      <c r="B206" s="4" t="s">
        <v>250</v>
      </c>
      <c r="C206" s="4">
        <v>4</v>
      </c>
      <c r="D206" s="4">
        <v>2.9117376356893453E-2</v>
      </c>
      <c r="E206" s="4">
        <v>5491</v>
      </c>
      <c r="F206" s="4">
        <v>2.2193480433853101E-2</v>
      </c>
      <c r="G206" s="4">
        <v>3.75438543482218E-2</v>
      </c>
    </row>
    <row r="207" spans="1:7" x14ac:dyDescent="0.2">
      <c r="A207" s="3" t="s">
        <v>200</v>
      </c>
      <c r="B207" s="4" t="s">
        <v>9</v>
      </c>
      <c r="D207" s="4">
        <v>0.35755363315149602</v>
      </c>
      <c r="E207" s="4">
        <v>12112</v>
      </c>
      <c r="F207" s="4">
        <v>0.34354356829366101</v>
      </c>
      <c r="G207" s="4">
        <v>0.37485638202014598</v>
      </c>
    </row>
    <row r="208" spans="1:7" x14ac:dyDescent="0.2">
      <c r="A208" s="3" t="s">
        <v>58</v>
      </c>
      <c r="B208" s="4" t="s">
        <v>0</v>
      </c>
      <c r="D208" s="4">
        <v>5.9347181008901999E-5</v>
      </c>
      <c r="E208" s="4">
        <v>23522</v>
      </c>
      <c r="F208" s="4">
        <v>0</v>
      </c>
      <c r="G208" s="4">
        <v>6.7207884156541403E-4</v>
      </c>
    </row>
    <row r="209" spans="1:7" x14ac:dyDescent="0.2">
      <c r="A209" s="3" t="s">
        <v>59</v>
      </c>
      <c r="B209" s="4" t="s">
        <v>0</v>
      </c>
      <c r="D209" s="4">
        <v>3.8434929664078702E-5</v>
      </c>
      <c r="E209" s="4">
        <v>19113</v>
      </c>
      <c r="F209" s="4">
        <v>0</v>
      </c>
      <c r="G209" s="4">
        <v>6.2893885615620398E-4</v>
      </c>
    </row>
    <row r="211" spans="1:7" x14ac:dyDescent="0.2">
      <c r="E211" s="5"/>
    </row>
    <row r="214" spans="1:7" x14ac:dyDescent="0.2">
      <c r="E214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6"/>
  <sheetViews>
    <sheetView zoomScale="80" zoomScaleNormal="80" zoomScalePageLayoutView="80" workbookViewId="0">
      <selection activeCell="D17" sqref="D17"/>
    </sheetView>
  </sheetViews>
  <sheetFormatPr baseColWidth="10" defaultRowHeight="16" x14ac:dyDescent="0.2"/>
  <cols>
    <col min="2" max="2" width="26" bestFit="1" customWidth="1"/>
    <col min="3" max="3" width="26.83203125" bestFit="1" customWidth="1"/>
    <col min="4" max="4" width="27" customWidth="1"/>
    <col min="5" max="5" width="26.1640625" customWidth="1"/>
    <col min="6" max="6" width="7" customWidth="1"/>
    <col min="7" max="7" width="26.83203125" customWidth="1"/>
    <col min="8" max="8" width="6.5" customWidth="1"/>
    <col min="9" max="9" width="12.33203125" customWidth="1"/>
    <col min="10" max="14" width="10.83203125" customWidth="1"/>
  </cols>
  <sheetData>
    <row r="1" spans="1:12" x14ac:dyDescent="0.2">
      <c r="A1" t="s">
        <v>251</v>
      </c>
    </row>
    <row r="2" spans="1:12" x14ac:dyDescent="0.2">
      <c r="A2" t="s">
        <v>252</v>
      </c>
    </row>
    <row r="4" spans="1:12" x14ac:dyDescent="0.2">
      <c r="A4" s="1" t="s">
        <v>201</v>
      </c>
      <c r="B4" s="1" t="s">
        <v>7</v>
      </c>
      <c r="C4" s="1" t="s">
        <v>10</v>
      </c>
      <c r="D4" s="1" t="s">
        <v>2</v>
      </c>
      <c r="E4" s="1" t="s">
        <v>204</v>
      </c>
      <c r="K4" s="1"/>
      <c r="L4" s="1"/>
    </row>
    <row r="5" spans="1:12" x14ac:dyDescent="0.2">
      <c r="A5" s="1" t="s">
        <v>11</v>
      </c>
      <c r="B5" s="1" t="s">
        <v>3</v>
      </c>
      <c r="C5" s="19" t="s">
        <v>205</v>
      </c>
      <c r="D5" s="1">
        <v>1.0472770795930599E-3</v>
      </c>
      <c r="E5" s="1">
        <v>1</v>
      </c>
      <c r="K5" s="1"/>
      <c r="L5" s="1"/>
    </row>
    <row r="6" spans="1:12" x14ac:dyDescent="0.2">
      <c r="A6" s="1" t="s">
        <v>12</v>
      </c>
      <c r="B6" s="1" t="s">
        <v>3</v>
      </c>
      <c r="C6" s="4" t="s">
        <v>206</v>
      </c>
      <c r="D6" s="1">
        <v>6.8364759069357199E-3</v>
      </c>
      <c r="E6" s="1">
        <v>1</v>
      </c>
      <c r="K6" s="1"/>
      <c r="L6" s="1"/>
    </row>
    <row r="7" spans="1:12" x14ac:dyDescent="0.2">
      <c r="A7" s="1" t="s">
        <v>13</v>
      </c>
      <c r="B7" s="1" t="s">
        <v>3</v>
      </c>
      <c r="C7" s="4" t="s">
        <v>207</v>
      </c>
      <c r="D7" s="1">
        <v>5.9164595905809999E-4</v>
      </c>
      <c r="E7" s="1">
        <v>1</v>
      </c>
      <c r="K7" s="1"/>
      <c r="L7" s="1"/>
    </row>
    <row r="8" spans="1:12" x14ac:dyDescent="0.2">
      <c r="A8" s="1" t="s">
        <v>14</v>
      </c>
      <c r="B8" s="1" t="s">
        <v>3</v>
      </c>
      <c r="C8" s="4" t="s">
        <v>208</v>
      </c>
      <c r="D8" s="1">
        <v>1.1545439551377201E-3</v>
      </c>
      <c r="E8" s="1">
        <v>1</v>
      </c>
      <c r="K8" s="1"/>
      <c r="L8" s="1"/>
    </row>
    <row r="9" spans="1:12" x14ac:dyDescent="0.2">
      <c r="A9" s="1" t="s">
        <v>15</v>
      </c>
      <c r="B9" s="1" t="s">
        <v>3</v>
      </c>
      <c r="C9" s="4" t="s">
        <v>209</v>
      </c>
      <c r="D9" s="1">
        <v>5.0148414310263997E-2</v>
      </c>
      <c r="E9" s="1">
        <v>1</v>
      </c>
      <c r="K9" s="1"/>
      <c r="L9" s="1"/>
    </row>
    <row r="10" spans="1:12" x14ac:dyDescent="0.2">
      <c r="A10" s="1" t="s">
        <v>16</v>
      </c>
      <c r="B10" s="1" t="s">
        <v>3</v>
      </c>
      <c r="C10" s="4" t="s">
        <v>210</v>
      </c>
      <c r="D10" s="1">
        <v>0.136215996751929</v>
      </c>
      <c r="E10" s="1">
        <v>1</v>
      </c>
      <c r="K10" s="1"/>
      <c r="L10" s="1"/>
    </row>
    <row r="11" spans="1:12" x14ac:dyDescent="0.2">
      <c r="A11" s="1" t="s">
        <v>17</v>
      </c>
      <c r="B11" s="1" t="s">
        <v>3</v>
      </c>
      <c r="C11" s="4" t="s">
        <v>211</v>
      </c>
      <c r="D11" s="1">
        <v>0.11579801257351501</v>
      </c>
      <c r="E11" s="1">
        <v>1</v>
      </c>
      <c r="K11" s="1"/>
      <c r="L11" s="1"/>
    </row>
    <row r="12" spans="1:12" x14ac:dyDescent="0.2">
      <c r="A12" s="1" t="s">
        <v>18</v>
      </c>
      <c r="B12" s="1" t="s">
        <v>3</v>
      </c>
      <c r="C12" s="4" t="s">
        <v>212</v>
      </c>
      <c r="D12" s="1">
        <v>5.65591397849462E-2</v>
      </c>
      <c r="E12" s="1">
        <v>1</v>
      </c>
      <c r="K12" s="1"/>
      <c r="L12" s="1"/>
    </row>
    <row r="13" spans="1:12" x14ac:dyDescent="0.2">
      <c r="A13" s="1" t="s">
        <v>19</v>
      </c>
      <c r="B13" s="1" t="s">
        <v>3</v>
      </c>
      <c r="C13" s="4" t="s">
        <v>213</v>
      </c>
      <c r="D13" s="1">
        <v>8.9101620029455098E-2</v>
      </c>
      <c r="E13" s="1">
        <v>1</v>
      </c>
      <c r="K13" s="1"/>
      <c r="L13" s="1"/>
    </row>
    <row r="14" spans="1:12" x14ac:dyDescent="0.2">
      <c r="A14" s="1" t="s">
        <v>20</v>
      </c>
      <c r="B14" s="1" t="s">
        <v>3</v>
      </c>
      <c r="C14" s="4" t="s">
        <v>214</v>
      </c>
      <c r="D14" s="1">
        <v>2.61437908496732E-4</v>
      </c>
      <c r="E14" s="1">
        <v>1</v>
      </c>
      <c r="K14" s="2"/>
      <c r="L14" s="2"/>
    </row>
    <row r="15" spans="1:12" x14ac:dyDescent="0.2">
      <c r="A15" s="1" t="s">
        <v>21</v>
      </c>
      <c r="B15" s="1" t="s">
        <v>3</v>
      </c>
      <c r="C15" s="4" t="s">
        <v>215</v>
      </c>
      <c r="D15" s="2">
        <v>9.3720712277413297E-5</v>
      </c>
      <c r="E15" s="1">
        <v>1</v>
      </c>
      <c r="K15" s="2"/>
      <c r="L15" s="2"/>
    </row>
    <row r="16" spans="1:12" x14ac:dyDescent="0.2">
      <c r="A16" s="1" t="s">
        <v>22</v>
      </c>
      <c r="B16" s="1" t="s">
        <v>3</v>
      </c>
      <c r="C16" s="4" t="s">
        <v>216</v>
      </c>
      <c r="D16" s="1">
        <v>2.4281667341157401E-4</v>
      </c>
      <c r="E16" s="1">
        <v>1</v>
      </c>
      <c r="K16" s="2"/>
      <c r="L16" s="2"/>
    </row>
    <row r="17" spans="1:12" x14ac:dyDescent="0.2">
      <c r="A17" s="1" t="s">
        <v>23</v>
      </c>
      <c r="B17" s="1" t="s">
        <v>3</v>
      </c>
      <c r="C17" s="4" t="s">
        <v>217</v>
      </c>
      <c r="D17" s="1">
        <v>5.4946121735753799E-2</v>
      </c>
      <c r="E17" s="1">
        <v>1</v>
      </c>
      <c r="K17" s="1"/>
      <c r="L17" s="1"/>
    </row>
    <row r="18" spans="1:12" x14ac:dyDescent="0.2">
      <c r="A18" s="1" t="s">
        <v>24</v>
      </c>
      <c r="B18" s="1" t="s">
        <v>3</v>
      </c>
      <c r="C18" s="4" t="s">
        <v>218</v>
      </c>
      <c r="D18" s="1">
        <v>7.3233247894544096E-4</v>
      </c>
      <c r="E18" s="1">
        <v>1</v>
      </c>
      <c r="K18" s="1"/>
      <c r="L18" s="1"/>
    </row>
    <row r="19" spans="1:12" x14ac:dyDescent="0.2">
      <c r="A19" s="1" t="s">
        <v>25</v>
      </c>
      <c r="B19" s="1" t="s">
        <v>3</v>
      </c>
      <c r="C19" s="4" t="s">
        <v>219</v>
      </c>
      <c r="D19" s="1">
        <v>9.1308440539692504E-2</v>
      </c>
      <c r="E19" s="1">
        <v>1</v>
      </c>
      <c r="K19" s="1"/>
      <c r="L19" s="1"/>
    </row>
    <row r="20" spans="1:12" x14ac:dyDescent="0.2">
      <c r="A20" s="1" t="s">
        <v>26</v>
      </c>
      <c r="B20" s="1" t="s">
        <v>3</v>
      </c>
      <c r="C20" s="4" t="s">
        <v>220</v>
      </c>
      <c r="D20" s="1">
        <v>0</v>
      </c>
      <c r="E20" s="1">
        <v>1</v>
      </c>
      <c r="K20" s="2"/>
      <c r="L20" s="2"/>
    </row>
    <row r="21" spans="1:12" x14ac:dyDescent="0.2">
      <c r="A21" s="1" t="s">
        <v>27</v>
      </c>
      <c r="B21" s="1" t="s">
        <v>3</v>
      </c>
      <c r="C21" s="4" t="s">
        <v>221</v>
      </c>
      <c r="D21" s="2">
        <v>7.0358122845282496E-5</v>
      </c>
      <c r="E21" s="1">
        <v>1</v>
      </c>
      <c r="K21" s="2"/>
      <c r="L21" s="2"/>
    </row>
    <row r="22" spans="1:12" x14ac:dyDescent="0.2">
      <c r="A22" s="1" t="s">
        <v>28</v>
      </c>
      <c r="B22" s="1" t="s">
        <v>3</v>
      </c>
      <c r="C22" s="4" t="s">
        <v>222</v>
      </c>
      <c r="D22" s="1">
        <v>1.14220445459737E-4</v>
      </c>
      <c r="E22" s="1">
        <v>1</v>
      </c>
      <c r="K22" s="2"/>
      <c r="L22" s="2"/>
    </row>
    <row r="23" spans="1:12" x14ac:dyDescent="0.2">
      <c r="A23" s="1" t="s">
        <v>29</v>
      </c>
      <c r="B23" s="1" t="s">
        <v>3</v>
      </c>
      <c r="C23" s="4" t="s">
        <v>223</v>
      </c>
      <c r="D23" s="1">
        <v>2.4695874874233999E-3</v>
      </c>
      <c r="E23" s="1">
        <v>1</v>
      </c>
      <c r="K23" s="1"/>
      <c r="L23" s="1"/>
    </row>
    <row r="24" spans="1:12" x14ac:dyDescent="0.2">
      <c r="A24" s="1" t="s">
        <v>30</v>
      </c>
      <c r="B24" s="1" t="s">
        <v>3</v>
      </c>
      <c r="C24" s="4" t="s">
        <v>224</v>
      </c>
      <c r="D24" s="1">
        <v>0</v>
      </c>
      <c r="E24" s="1">
        <v>1</v>
      </c>
      <c r="K24" s="1"/>
      <c r="L24" s="1"/>
    </row>
    <row r="25" spans="1:12" x14ac:dyDescent="0.2">
      <c r="A25" s="1" t="s">
        <v>31</v>
      </c>
      <c r="B25" s="1" t="s">
        <v>3</v>
      </c>
      <c r="C25" s="4" t="s">
        <v>225</v>
      </c>
      <c r="D25" s="1">
        <v>1.0770059235325801E-3</v>
      </c>
      <c r="E25" s="1">
        <v>1</v>
      </c>
      <c r="K25" s="1"/>
      <c r="L25" s="1"/>
    </row>
    <row r="26" spans="1:12" x14ac:dyDescent="0.2">
      <c r="A26" s="1" t="s">
        <v>32</v>
      </c>
      <c r="B26" s="1" t="s">
        <v>3</v>
      </c>
      <c r="C26" s="4" t="s">
        <v>226</v>
      </c>
      <c r="D26" s="1">
        <v>0</v>
      </c>
      <c r="E26" s="1">
        <v>1</v>
      </c>
      <c r="K26" s="1"/>
      <c r="L26" s="1"/>
    </row>
    <row r="27" spans="1:12" x14ac:dyDescent="0.2">
      <c r="A27" s="1" t="s">
        <v>33</v>
      </c>
      <c r="B27" s="1" t="s">
        <v>3</v>
      </c>
      <c r="C27" s="4" t="s">
        <v>227</v>
      </c>
      <c r="D27" s="1">
        <v>1.3960909453530099E-2</v>
      </c>
      <c r="E27" s="1">
        <v>1</v>
      </c>
      <c r="K27" s="1"/>
      <c r="L27" s="1"/>
    </row>
    <row r="28" spans="1:12" x14ac:dyDescent="0.2">
      <c r="A28" s="1" t="s">
        <v>34</v>
      </c>
      <c r="B28" s="1" t="s">
        <v>3</v>
      </c>
      <c r="C28" s="4" t="s">
        <v>228</v>
      </c>
      <c r="D28" s="1">
        <v>2.4592816308920299E-2</v>
      </c>
      <c r="E28" s="1">
        <v>1</v>
      </c>
      <c r="K28" s="1"/>
      <c r="L28" s="1"/>
    </row>
    <row r="29" spans="1:12" x14ac:dyDescent="0.2">
      <c r="A29" s="1" t="s">
        <v>35</v>
      </c>
      <c r="B29" s="1" t="s">
        <v>3</v>
      </c>
      <c r="C29" s="4" t="s">
        <v>229</v>
      </c>
      <c r="D29" s="1">
        <v>2.8724512576276201E-2</v>
      </c>
      <c r="E29" s="1">
        <v>1</v>
      </c>
      <c r="K29" s="1"/>
      <c r="L29" s="1"/>
    </row>
    <row r="30" spans="1:12" x14ac:dyDescent="0.2">
      <c r="A30" s="1" t="s">
        <v>36</v>
      </c>
      <c r="B30" s="1" t="s">
        <v>3</v>
      </c>
      <c r="C30" s="4" t="s">
        <v>230</v>
      </c>
      <c r="D30" s="1">
        <v>1.31480090157776E-3</v>
      </c>
      <c r="E30" s="1">
        <v>1</v>
      </c>
      <c r="K30" s="1"/>
      <c r="L30" s="1"/>
    </row>
    <row r="31" spans="1:12" x14ac:dyDescent="0.2">
      <c r="A31" s="1" t="s">
        <v>37</v>
      </c>
      <c r="B31" s="1" t="s">
        <v>3</v>
      </c>
      <c r="C31" s="4" t="s">
        <v>231</v>
      </c>
      <c r="D31" s="1">
        <v>3.8615008366585097E-4</v>
      </c>
      <c r="E31" s="1">
        <v>1</v>
      </c>
      <c r="K31" s="1"/>
      <c r="L31" s="1"/>
    </row>
    <row r="32" spans="1:12" x14ac:dyDescent="0.2">
      <c r="A32" s="1" t="s">
        <v>38</v>
      </c>
      <c r="B32" s="1" t="s">
        <v>3</v>
      </c>
      <c r="C32" s="4" t="s">
        <v>232</v>
      </c>
      <c r="D32" s="1">
        <v>9.3857832988267793E-3</v>
      </c>
      <c r="E32" s="1">
        <v>1</v>
      </c>
      <c r="K32" s="1"/>
      <c r="L32" s="1"/>
    </row>
    <row r="33" spans="1:12" x14ac:dyDescent="0.2">
      <c r="A33" s="1" t="s">
        <v>39</v>
      </c>
      <c r="B33" s="1" t="s">
        <v>3</v>
      </c>
      <c r="C33" s="4" t="s">
        <v>233</v>
      </c>
      <c r="D33" s="1">
        <v>3.6118763391490699E-2</v>
      </c>
      <c r="E33" s="1">
        <v>1</v>
      </c>
      <c r="K33" s="1"/>
      <c r="L33" s="1"/>
    </row>
    <row r="34" spans="1:12" x14ac:dyDescent="0.2">
      <c r="A34" s="1" t="s">
        <v>40</v>
      </c>
      <c r="B34" s="1" t="s">
        <v>3</v>
      </c>
      <c r="C34" s="4" t="s">
        <v>234</v>
      </c>
      <c r="D34" s="1">
        <v>1.36248948696384E-2</v>
      </c>
      <c r="E34" s="1">
        <v>1</v>
      </c>
      <c r="K34" s="1"/>
      <c r="L34" s="1"/>
    </row>
    <row r="35" spans="1:12" x14ac:dyDescent="0.2">
      <c r="A35" s="1" t="s">
        <v>41</v>
      </c>
      <c r="B35" s="1" t="s">
        <v>3</v>
      </c>
      <c r="C35" s="4" t="s">
        <v>235</v>
      </c>
      <c r="D35" s="1">
        <v>4.1352617641067402E-2</v>
      </c>
      <c r="E35" s="1">
        <v>1</v>
      </c>
      <c r="K35" s="1"/>
      <c r="L35" s="1"/>
    </row>
    <row r="36" spans="1:12" x14ac:dyDescent="0.2">
      <c r="A36" s="1" t="s">
        <v>42</v>
      </c>
      <c r="B36" s="1" t="s">
        <v>3</v>
      </c>
      <c r="C36" s="4" t="s">
        <v>236</v>
      </c>
      <c r="D36" s="1">
        <v>5.5189456342668898E-2</v>
      </c>
      <c r="E36" s="1">
        <v>1</v>
      </c>
      <c r="K36" s="1"/>
      <c r="L36" s="1"/>
    </row>
    <row r="37" spans="1:12" x14ac:dyDescent="0.2">
      <c r="A37" s="1" t="s">
        <v>43</v>
      </c>
      <c r="B37" s="1" t="s">
        <v>3</v>
      </c>
      <c r="C37" s="4" t="s">
        <v>237</v>
      </c>
      <c r="D37" s="1">
        <v>7.7882616344154804E-2</v>
      </c>
      <c r="E37" s="1">
        <v>1</v>
      </c>
      <c r="K37" s="1"/>
      <c r="L37" s="1"/>
    </row>
    <row r="38" spans="1:12" x14ac:dyDescent="0.2">
      <c r="A38" s="1" t="s">
        <v>44</v>
      </c>
      <c r="B38" s="1" t="s">
        <v>3</v>
      </c>
      <c r="C38" s="4" t="s">
        <v>238</v>
      </c>
      <c r="D38" s="1">
        <v>1.3691128148959501E-4</v>
      </c>
      <c r="E38" s="1">
        <v>1</v>
      </c>
      <c r="K38" s="2"/>
      <c r="L38" s="2"/>
    </row>
    <row r="39" spans="1:12" x14ac:dyDescent="0.2">
      <c r="A39" s="1" t="s">
        <v>45</v>
      </c>
      <c r="B39" s="1" t="s">
        <v>3</v>
      </c>
      <c r="C39" s="4" t="s">
        <v>239</v>
      </c>
      <c r="D39" s="1">
        <v>1.0322822822822801E-3</v>
      </c>
      <c r="E39" s="1">
        <v>1</v>
      </c>
      <c r="K39" s="1"/>
      <c r="L39" s="1"/>
    </row>
    <row r="40" spans="1:12" x14ac:dyDescent="0.2">
      <c r="A40" s="1" t="s">
        <v>46</v>
      </c>
      <c r="B40" s="1" t="s">
        <v>3</v>
      </c>
      <c r="C40" s="4" t="s">
        <v>240</v>
      </c>
      <c r="D40" s="2">
        <v>7.5306875517734795E-5</v>
      </c>
      <c r="E40" s="1">
        <v>1</v>
      </c>
      <c r="K40" s="2"/>
      <c r="L40" s="2"/>
    </row>
    <row r="41" spans="1:12" x14ac:dyDescent="0.2">
      <c r="A41" s="1" t="s">
        <v>47</v>
      </c>
      <c r="B41" s="1" t="s">
        <v>3</v>
      </c>
      <c r="C41" s="4" t="s">
        <v>241</v>
      </c>
      <c r="D41" s="2">
        <v>8.6632591180802195E-5</v>
      </c>
      <c r="E41" s="1">
        <v>1</v>
      </c>
      <c r="K41" s="2"/>
      <c r="L41" s="2"/>
    </row>
    <row r="42" spans="1:12" x14ac:dyDescent="0.2">
      <c r="A42" s="1" t="s">
        <v>48</v>
      </c>
      <c r="B42" s="1" t="s">
        <v>3</v>
      </c>
      <c r="C42" s="4" t="s">
        <v>242</v>
      </c>
      <c r="D42" s="1">
        <v>1.5410695022345501E-4</v>
      </c>
      <c r="E42" s="1">
        <v>1</v>
      </c>
      <c r="K42" s="2"/>
      <c r="L42" s="2"/>
    </row>
    <row r="43" spans="1:12" x14ac:dyDescent="0.2">
      <c r="A43" s="1" t="s">
        <v>49</v>
      </c>
      <c r="B43" s="1" t="s">
        <v>3</v>
      </c>
      <c r="C43" s="4" t="s">
        <v>243</v>
      </c>
      <c r="D43" s="1">
        <v>0</v>
      </c>
      <c r="E43" s="1">
        <v>1</v>
      </c>
      <c r="K43" s="1"/>
      <c r="L43" s="1"/>
    </row>
    <row r="44" spans="1:12" x14ac:dyDescent="0.2">
      <c r="A44" s="1" t="s">
        <v>50</v>
      </c>
      <c r="B44" s="1" t="s">
        <v>3</v>
      </c>
      <c r="C44" s="4" t="s">
        <v>244</v>
      </c>
      <c r="D44" s="1">
        <v>1.2323442980377299E-3</v>
      </c>
      <c r="E44" s="1">
        <v>1</v>
      </c>
      <c r="K44" s="1"/>
      <c r="L44" s="1"/>
    </row>
    <row r="45" spans="1:12" x14ac:dyDescent="0.2">
      <c r="A45" s="1" t="s">
        <v>51</v>
      </c>
      <c r="B45" s="1" t="s">
        <v>3</v>
      </c>
      <c r="C45" s="4" t="s">
        <v>245</v>
      </c>
      <c r="D45" s="1">
        <v>1.82915675873422E-4</v>
      </c>
      <c r="E45" s="1">
        <v>1</v>
      </c>
      <c r="K45" s="2"/>
      <c r="L45" s="2"/>
    </row>
    <row r="46" spans="1:12" x14ac:dyDescent="0.2">
      <c r="A46" s="1" t="s">
        <v>52</v>
      </c>
      <c r="B46" s="1" t="s">
        <v>3</v>
      </c>
      <c r="C46" s="4" t="s">
        <v>246</v>
      </c>
      <c r="D46" s="1">
        <v>1.13921166552746E-4</v>
      </c>
      <c r="E46" s="1">
        <v>1</v>
      </c>
      <c r="K46" s="2"/>
      <c r="L46" s="2"/>
    </row>
    <row r="47" spans="1:12" x14ac:dyDescent="0.2">
      <c r="A47" s="1" t="s">
        <v>53</v>
      </c>
      <c r="B47" s="1" t="s">
        <v>3</v>
      </c>
      <c r="C47" s="4" t="s">
        <v>247</v>
      </c>
      <c r="D47" s="1">
        <v>2.7359781121750999E-4</v>
      </c>
      <c r="E47" s="1">
        <v>1</v>
      </c>
      <c r="K47" s="2"/>
      <c r="L47" s="2"/>
    </row>
    <row r="48" spans="1:12" x14ac:dyDescent="0.2">
      <c r="A48" s="1" t="s">
        <v>54</v>
      </c>
      <c r="B48" s="1" t="s">
        <v>3</v>
      </c>
      <c r="C48" s="4" t="s">
        <v>248</v>
      </c>
      <c r="D48" s="1">
        <v>1.42877553936277E-4</v>
      </c>
      <c r="E48" s="1">
        <v>1</v>
      </c>
      <c r="K48" s="2"/>
      <c r="L48" s="2"/>
    </row>
    <row r="49" spans="1:12" x14ac:dyDescent="0.2">
      <c r="A49" s="1" t="s">
        <v>55</v>
      </c>
      <c r="B49" s="1" t="s">
        <v>3</v>
      </c>
      <c r="C49" s="4" t="s">
        <v>249</v>
      </c>
      <c r="D49" s="1">
        <v>0</v>
      </c>
      <c r="E49" s="1">
        <v>1</v>
      </c>
      <c r="K49" s="1"/>
      <c r="L49" s="1"/>
    </row>
    <row r="50" spans="1:12" x14ac:dyDescent="0.2">
      <c r="A50" s="1" t="s">
        <v>56</v>
      </c>
      <c r="B50" s="1" t="s">
        <v>3</v>
      </c>
      <c r="C50" s="4" t="s">
        <v>250</v>
      </c>
      <c r="D50" s="1">
        <v>4.4298750775228102E-4</v>
      </c>
      <c r="E50" s="1">
        <v>1</v>
      </c>
      <c r="K50" s="1"/>
      <c r="L50" s="1"/>
    </row>
    <row r="51" spans="1:12" x14ac:dyDescent="0.2">
      <c r="A51" s="1" t="s">
        <v>57</v>
      </c>
      <c r="B51" s="1" t="s">
        <v>3</v>
      </c>
      <c r="C51" s="4" t="s">
        <v>9</v>
      </c>
      <c r="D51" s="1">
        <v>0.15259921743991101</v>
      </c>
      <c r="E51" s="1">
        <v>1</v>
      </c>
      <c r="K51" s="1"/>
      <c r="L51" s="1"/>
    </row>
    <row r="52" spans="1:12" x14ac:dyDescent="0.2">
      <c r="A52" s="1" t="s">
        <v>58</v>
      </c>
      <c r="B52" s="1" t="s">
        <v>0</v>
      </c>
      <c r="C52" s="4" t="s">
        <v>0</v>
      </c>
      <c r="D52" s="1">
        <v>0</v>
      </c>
      <c r="E52" s="1">
        <v>1</v>
      </c>
      <c r="K52" s="2"/>
      <c r="L52" s="2"/>
    </row>
    <row r="53" spans="1:12" x14ac:dyDescent="0.2">
      <c r="A53" s="1" t="s">
        <v>59</v>
      </c>
      <c r="B53" s="1" t="s">
        <v>0</v>
      </c>
      <c r="C53" s="4" t="s">
        <v>0</v>
      </c>
      <c r="D53" s="1">
        <v>0</v>
      </c>
      <c r="E53" s="1">
        <v>1</v>
      </c>
      <c r="K53" s="1"/>
      <c r="L53" s="1"/>
    </row>
    <row r="54" spans="1:12" x14ac:dyDescent="0.2">
      <c r="A54" s="1" t="s">
        <v>60</v>
      </c>
      <c r="B54" s="1" t="s">
        <v>4</v>
      </c>
      <c r="C54" s="4" t="s">
        <v>205</v>
      </c>
      <c r="D54" s="1">
        <v>2.4385964912280698E-2</v>
      </c>
      <c r="E54" s="1">
        <v>1</v>
      </c>
      <c r="K54" s="1"/>
      <c r="L54" s="1"/>
    </row>
    <row r="55" spans="1:12" x14ac:dyDescent="0.2">
      <c r="A55" s="1" t="s">
        <v>61</v>
      </c>
      <c r="B55" s="1" t="s">
        <v>4</v>
      </c>
      <c r="C55" s="4" t="s">
        <v>206</v>
      </c>
      <c r="D55" s="1">
        <v>0</v>
      </c>
      <c r="E55" s="1">
        <v>1</v>
      </c>
      <c r="K55" s="1"/>
      <c r="L55" s="1"/>
    </row>
    <row r="56" spans="1:12" x14ac:dyDescent="0.2">
      <c r="A56" s="1" t="s">
        <v>62</v>
      </c>
      <c r="B56" s="1" t="s">
        <v>4</v>
      </c>
      <c r="C56" s="4" t="s">
        <v>207</v>
      </c>
      <c r="D56" s="1">
        <v>0</v>
      </c>
      <c r="E56" s="1">
        <v>1</v>
      </c>
      <c r="K56" s="1"/>
      <c r="L56" s="1"/>
    </row>
    <row r="57" spans="1:12" x14ac:dyDescent="0.2">
      <c r="A57" s="1" t="s">
        <v>63</v>
      </c>
      <c r="B57" s="1" t="s">
        <v>4</v>
      </c>
      <c r="C57" s="4" t="s">
        <v>208</v>
      </c>
      <c r="D57" s="1">
        <v>1.6854879487611699E-4</v>
      </c>
      <c r="E57" s="1">
        <v>1</v>
      </c>
      <c r="K57" s="2"/>
      <c r="L57" s="2"/>
    </row>
    <row r="58" spans="1:12" x14ac:dyDescent="0.2">
      <c r="A58" s="1" t="s">
        <v>64</v>
      </c>
      <c r="B58" s="1" t="s">
        <v>4</v>
      </c>
      <c r="C58" s="4" t="s">
        <v>209</v>
      </c>
      <c r="D58" s="1">
        <v>2.1360381861575201E-2</v>
      </c>
      <c r="E58" s="1">
        <v>1</v>
      </c>
      <c r="K58" s="1"/>
      <c r="L58" s="1"/>
    </row>
    <row r="59" spans="1:12" x14ac:dyDescent="0.2">
      <c r="A59" s="1" t="s">
        <v>65</v>
      </c>
      <c r="B59" s="1" t="s">
        <v>4</v>
      </c>
      <c r="C59" s="4" t="s">
        <v>210</v>
      </c>
      <c r="D59" s="1">
        <v>6.3576702214930298E-3</v>
      </c>
      <c r="E59" s="1">
        <v>1</v>
      </c>
      <c r="K59" s="1"/>
      <c r="L59" s="1"/>
    </row>
    <row r="60" spans="1:12" x14ac:dyDescent="0.2">
      <c r="A60" s="1" t="s">
        <v>66</v>
      </c>
      <c r="B60" s="1" t="s">
        <v>4</v>
      </c>
      <c r="C60" s="4" t="s">
        <v>211</v>
      </c>
      <c r="D60" s="1">
        <v>3.8778625954198502E-2</v>
      </c>
      <c r="E60" s="1">
        <v>1</v>
      </c>
      <c r="K60" s="1"/>
      <c r="L60" s="1"/>
    </row>
    <row r="61" spans="1:12" x14ac:dyDescent="0.2">
      <c r="A61" s="1" t="s">
        <v>67</v>
      </c>
      <c r="B61" s="1" t="s">
        <v>4</v>
      </c>
      <c r="C61" s="4" t="s">
        <v>212</v>
      </c>
      <c r="D61" s="1">
        <v>3.1717098067809001E-2</v>
      </c>
      <c r="E61" s="1">
        <v>1</v>
      </c>
      <c r="K61" s="1"/>
      <c r="L61" s="1"/>
    </row>
    <row r="62" spans="1:12" x14ac:dyDescent="0.2">
      <c r="A62" s="1" t="s">
        <v>68</v>
      </c>
      <c r="B62" s="1" t="s">
        <v>4</v>
      </c>
      <c r="C62" s="4" t="s">
        <v>213</v>
      </c>
      <c r="D62" s="1">
        <v>6.27074880118038E-2</v>
      </c>
      <c r="E62" s="1">
        <v>1</v>
      </c>
      <c r="K62" s="1"/>
      <c r="L62" s="1"/>
    </row>
    <row r="63" spans="1:12" x14ac:dyDescent="0.2">
      <c r="A63" s="1" t="s">
        <v>69</v>
      </c>
      <c r="B63" s="1" t="s">
        <v>4</v>
      </c>
      <c r="C63" s="4" t="s">
        <v>214</v>
      </c>
      <c r="D63" s="1">
        <v>0</v>
      </c>
      <c r="E63" s="1">
        <v>1</v>
      </c>
      <c r="K63" s="2"/>
      <c r="L63" s="2"/>
    </row>
    <row r="64" spans="1:12" x14ac:dyDescent="0.2">
      <c r="A64" s="1" t="s">
        <v>70</v>
      </c>
      <c r="B64" s="1" t="s">
        <v>4</v>
      </c>
      <c r="C64" s="4" t="s">
        <v>215</v>
      </c>
      <c r="D64" s="1">
        <v>0</v>
      </c>
      <c r="E64" s="1">
        <v>1</v>
      </c>
      <c r="K64" s="2"/>
      <c r="L64" s="2"/>
    </row>
    <row r="65" spans="1:12" x14ac:dyDescent="0.2">
      <c r="A65" s="1" t="s">
        <v>71</v>
      </c>
      <c r="B65" s="1" t="s">
        <v>4</v>
      </c>
      <c r="C65" s="4" t="s">
        <v>216</v>
      </c>
      <c r="D65" s="1">
        <v>0</v>
      </c>
      <c r="E65" s="1">
        <v>1</v>
      </c>
      <c r="K65" s="1"/>
      <c r="L65" s="1"/>
    </row>
    <row r="66" spans="1:12" x14ac:dyDescent="0.2">
      <c r="A66" s="1" t="s">
        <v>72</v>
      </c>
      <c r="B66" s="1" t="s">
        <v>4</v>
      </c>
      <c r="C66" s="4" t="s">
        <v>217</v>
      </c>
      <c r="D66" s="1">
        <v>2.45992699571497E-3</v>
      </c>
      <c r="E66" s="1">
        <v>1</v>
      </c>
      <c r="K66" s="1"/>
      <c r="L66" s="1"/>
    </row>
    <row r="67" spans="1:12" x14ac:dyDescent="0.2">
      <c r="A67" s="1" t="s">
        <v>73</v>
      </c>
      <c r="B67" s="1" t="s">
        <v>4</v>
      </c>
      <c r="C67" s="4" t="s">
        <v>218</v>
      </c>
      <c r="D67" s="1">
        <v>0</v>
      </c>
      <c r="E67" s="1">
        <v>1</v>
      </c>
      <c r="K67" s="1"/>
      <c r="L67" s="1"/>
    </row>
    <row r="68" spans="1:12" x14ac:dyDescent="0.2">
      <c r="A68" s="1" t="s">
        <v>74</v>
      </c>
      <c r="B68" s="1" t="s">
        <v>4</v>
      </c>
      <c r="C68" s="4" t="s">
        <v>219</v>
      </c>
      <c r="D68" s="1">
        <v>4.0364378828333602E-2</v>
      </c>
      <c r="E68" s="1">
        <v>1</v>
      </c>
      <c r="K68" s="1"/>
      <c r="L68" s="1"/>
    </row>
    <row r="69" spans="1:12" x14ac:dyDescent="0.2">
      <c r="A69" s="1" t="s">
        <v>75</v>
      </c>
      <c r="B69" s="1" t="s">
        <v>4</v>
      </c>
      <c r="C69" s="4" t="s">
        <v>220</v>
      </c>
      <c r="D69" s="1">
        <v>0</v>
      </c>
      <c r="E69" s="1">
        <v>1</v>
      </c>
      <c r="K69" s="2"/>
      <c r="L69" s="2"/>
    </row>
    <row r="70" spans="1:12" x14ac:dyDescent="0.2">
      <c r="A70" s="1" t="s">
        <v>76</v>
      </c>
      <c r="B70" s="1" t="s">
        <v>4</v>
      </c>
      <c r="C70" s="4" t="s">
        <v>221</v>
      </c>
      <c r="D70" s="1">
        <v>0</v>
      </c>
      <c r="E70" s="1">
        <v>1</v>
      </c>
      <c r="K70" s="1"/>
      <c r="L70" s="1"/>
    </row>
    <row r="71" spans="1:12" x14ac:dyDescent="0.2">
      <c r="A71" s="1" t="s">
        <v>77</v>
      </c>
      <c r="B71" s="1" t="s">
        <v>4</v>
      </c>
      <c r="C71" s="4" t="s">
        <v>222</v>
      </c>
      <c r="D71" s="1">
        <v>0</v>
      </c>
      <c r="E71" s="1">
        <v>1</v>
      </c>
      <c r="K71" s="2"/>
      <c r="L71" s="2"/>
    </row>
    <row r="72" spans="1:12" x14ac:dyDescent="0.2">
      <c r="A72" s="1" t="s">
        <v>78</v>
      </c>
      <c r="B72" s="1" t="s">
        <v>4</v>
      </c>
      <c r="C72" s="4" t="s">
        <v>223</v>
      </c>
      <c r="D72" s="1">
        <v>0</v>
      </c>
      <c r="E72" s="1">
        <v>1</v>
      </c>
      <c r="K72" s="1"/>
      <c r="L72" s="1"/>
    </row>
    <row r="73" spans="1:12" x14ac:dyDescent="0.2">
      <c r="A73" s="1" t="s">
        <v>79</v>
      </c>
      <c r="B73" s="1" t="s">
        <v>4</v>
      </c>
      <c r="C73" s="4" t="s">
        <v>224</v>
      </c>
      <c r="D73" s="1">
        <v>0</v>
      </c>
      <c r="E73" s="1">
        <v>1</v>
      </c>
      <c r="K73" s="1"/>
      <c r="L73" s="1"/>
    </row>
    <row r="74" spans="1:12" x14ac:dyDescent="0.2">
      <c r="A74" s="1" t="s">
        <v>80</v>
      </c>
      <c r="B74" s="1" t="s">
        <v>4</v>
      </c>
      <c r="C74" s="4" t="s">
        <v>225</v>
      </c>
      <c r="D74" s="1">
        <v>0</v>
      </c>
      <c r="E74" s="1">
        <v>1</v>
      </c>
      <c r="K74" s="1"/>
      <c r="L74" s="1"/>
    </row>
    <row r="75" spans="1:12" x14ac:dyDescent="0.2">
      <c r="A75" s="1" t="s">
        <v>81</v>
      </c>
      <c r="B75" s="1" t="s">
        <v>4</v>
      </c>
      <c r="C75" s="4" t="s">
        <v>226</v>
      </c>
      <c r="D75" s="1">
        <v>0</v>
      </c>
      <c r="E75" s="1">
        <v>1</v>
      </c>
      <c r="K75" s="1"/>
      <c r="L75" s="1"/>
    </row>
    <row r="76" spans="1:12" x14ac:dyDescent="0.2">
      <c r="A76" s="1" t="s">
        <v>82</v>
      </c>
      <c r="B76" s="1" t="s">
        <v>4</v>
      </c>
      <c r="C76" s="4" t="s">
        <v>227</v>
      </c>
      <c r="D76" s="1">
        <v>7.1599045346062099E-3</v>
      </c>
      <c r="E76" s="1">
        <v>1</v>
      </c>
      <c r="K76" s="1"/>
      <c r="L76" s="1"/>
    </row>
    <row r="77" spans="1:12" x14ac:dyDescent="0.2">
      <c r="A77" s="1" t="s">
        <v>83</v>
      </c>
      <c r="B77" s="1" t="s">
        <v>4</v>
      </c>
      <c r="C77" s="4" t="s">
        <v>228</v>
      </c>
      <c r="D77" s="1">
        <v>1.8295056442195399E-2</v>
      </c>
      <c r="E77" s="1">
        <v>1</v>
      </c>
      <c r="K77" s="1"/>
      <c r="L77" s="1"/>
    </row>
    <row r="78" spans="1:12" x14ac:dyDescent="0.2">
      <c r="A78" s="1" t="s">
        <v>84</v>
      </c>
      <c r="B78" s="1" t="s">
        <v>4</v>
      </c>
      <c r="C78" s="4" t="s">
        <v>229</v>
      </c>
      <c r="D78" s="1">
        <v>2.7916009224420401E-2</v>
      </c>
      <c r="E78" s="1">
        <v>1</v>
      </c>
      <c r="K78" s="1"/>
      <c r="L78" s="1"/>
    </row>
    <row r="79" spans="1:12" x14ac:dyDescent="0.2">
      <c r="A79" s="1" t="s">
        <v>85</v>
      </c>
      <c r="B79" s="1" t="s">
        <v>4</v>
      </c>
      <c r="C79" s="4" t="s">
        <v>230</v>
      </c>
      <c r="D79" s="2">
        <v>8.1746096623886206E-5</v>
      </c>
      <c r="E79" s="1">
        <v>1</v>
      </c>
      <c r="K79" s="2"/>
      <c r="L79" s="2"/>
    </row>
    <row r="80" spans="1:12" x14ac:dyDescent="0.2">
      <c r="A80" s="1" t="s">
        <v>86</v>
      </c>
      <c r="B80" s="1" t="s">
        <v>4</v>
      </c>
      <c r="C80" s="4" t="s">
        <v>231</v>
      </c>
      <c r="D80" s="1">
        <v>4.31273489002526E-4</v>
      </c>
      <c r="E80" s="1">
        <v>1</v>
      </c>
      <c r="K80" s="1"/>
      <c r="L80" s="1"/>
    </row>
    <row r="81" spans="1:12" x14ac:dyDescent="0.2">
      <c r="A81" s="1" t="s">
        <v>87</v>
      </c>
      <c r="B81" s="1" t="s">
        <v>4</v>
      </c>
      <c r="C81" s="4" t="s">
        <v>232</v>
      </c>
      <c r="D81" s="1">
        <v>6.3685989082401901E-3</v>
      </c>
      <c r="E81" s="1">
        <v>1</v>
      </c>
      <c r="K81" s="1"/>
      <c r="L81" s="1"/>
    </row>
    <row r="82" spans="1:12" x14ac:dyDescent="0.2">
      <c r="A82" s="1" t="s">
        <v>88</v>
      </c>
      <c r="B82" s="1" t="s">
        <v>4</v>
      </c>
      <c r="C82" s="4" t="s">
        <v>233</v>
      </c>
      <c r="D82" s="1">
        <v>1.0323849320961099E-2</v>
      </c>
      <c r="E82" s="1">
        <v>1</v>
      </c>
      <c r="K82" s="1"/>
      <c r="L82" s="1"/>
    </row>
    <row r="83" spans="1:12" x14ac:dyDescent="0.2">
      <c r="A83" s="1" t="s">
        <v>89</v>
      </c>
      <c r="B83" s="1" t="s">
        <v>4</v>
      </c>
      <c r="C83" s="4" t="s">
        <v>234</v>
      </c>
      <c r="D83" s="1">
        <v>0</v>
      </c>
      <c r="E83" s="1">
        <v>1</v>
      </c>
      <c r="K83" s="1"/>
      <c r="L83" s="1"/>
    </row>
    <row r="84" spans="1:12" x14ac:dyDescent="0.2">
      <c r="A84" s="1" t="s">
        <v>90</v>
      </c>
      <c r="B84" s="1" t="s">
        <v>4</v>
      </c>
      <c r="C84" s="4" t="s">
        <v>235</v>
      </c>
      <c r="D84" s="1">
        <v>9.0344438170525095E-4</v>
      </c>
      <c r="E84" s="1">
        <v>1</v>
      </c>
      <c r="K84" s="1"/>
      <c r="L84" s="1"/>
    </row>
    <row r="85" spans="1:12" x14ac:dyDescent="0.2">
      <c r="A85" s="1" t="s">
        <v>91</v>
      </c>
      <c r="B85" s="1" t="s">
        <v>4</v>
      </c>
      <c r="C85" s="4" t="s">
        <v>236</v>
      </c>
      <c r="D85" s="1">
        <v>1.23622128360977E-3</v>
      </c>
      <c r="E85" s="1">
        <v>1</v>
      </c>
      <c r="K85" s="1"/>
      <c r="L85" s="1"/>
    </row>
    <row r="86" spans="1:12" x14ac:dyDescent="0.2">
      <c r="A86" s="1" t="s">
        <v>92</v>
      </c>
      <c r="B86" s="1" t="s">
        <v>4</v>
      </c>
      <c r="C86" s="4" t="s">
        <v>237</v>
      </c>
      <c r="D86" s="1">
        <v>8.7353073415119796E-3</v>
      </c>
      <c r="E86" s="1">
        <v>1</v>
      </c>
      <c r="K86" s="1"/>
      <c r="L86" s="1"/>
    </row>
    <row r="87" spans="1:12" x14ac:dyDescent="0.2">
      <c r="A87" s="1" t="s">
        <v>93</v>
      </c>
      <c r="B87" s="1" t="s">
        <v>4</v>
      </c>
      <c r="C87" s="4" t="s">
        <v>238</v>
      </c>
      <c r="D87" s="1">
        <v>0</v>
      </c>
      <c r="E87" s="1">
        <v>1</v>
      </c>
      <c r="K87" s="1"/>
      <c r="L87" s="1"/>
    </row>
    <row r="88" spans="1:12" x14ac:dyDescent="0.2">
      <c r="A88" s="1" t="s">
        <v>94</v>
      </c>
      <c r="B88" s="1" t="s">
        <v>4</v>
      </c>
      <c r="C88" s="4" t="s">
        <v>239</v>
      </c>
      <c r="D88" s="1">
        <v>0</v>
      </c>
      <c r="E88" s="1">
        <v>1</v>
      </c>
      <c r="K88" s="1"/>
      <c r="L88" s="1"/>
    </row>
    <row r="89" spans="1:12" x14ac:dyDescent="0.2">
      <c r="A89" s="1" t="s">
        <v>95</v>
      </c>
      <c r="B89" s="1" t="s">
        <v>4</v>
      </c>
      <c r="C89" s="4" t="s">
        <v>240</v>
      </c>
      <c r="D89" s="1">
        <v>0</v>
      </c>
      <c r="E89" s="1">
        <v>1</v>
      </c>
      <c r="K89" s="1"/>
      <c r="L89" s="1"/>
    </row>
    <row r="90" spans="1:12" x14ac:dyDescent="0.2">
      <c r="A90" s="1" t="s">
        <v>96</v>
      </c>
      <c r="B90" s="1" t="s">
        <v>4</v>
      </c>
      <c r="C90" s="4" t="s">
        <v>241</v>
      </c>
      <c r="D90" s="1">
        <v>0</v>
      </c>
      <c r="E90" s="1">
        <v>1</v>
      </c>
      <c r="K90" s="1"/>
      <c r="L90" s="1"/>
    </row>
    <row r="91" spans="1:12" x14ac:dyDescent="0.2">
      <c r="A91" s="1" t="s">
        <v>97</v>
      </c>
      <c r="B91" s="1" t="s">
        <v>4</v>
      </c>
      <c r="C91" s="4" t="s">
        <v>242</v>
      </c>
      <c r="D91" s="1">
        <v>0</v>
      </c>
      <c r="E91" s="1">
        <v>1</v>
      </c>
      <c r="K91" s="1"/>
      <c r="L91" s="1"/>
    </row>
    <row r="92" spans="1:12" x14ac:dyDescent="0.2">
      <c r="A92" s="1" t="s">
        <v>98</v>
      </c>
      <c r="B92" s="1" t="s">
        <v>4</v>
      </c>
      <c r="C92" s="4" t="s">
        <v>243</v>
      </c>
      <c r="D92" s="1">
        <v>0</v>
      </c>
      <c r="E92" s="1">
        <v>1</v>
      </c>
      <c r="K92" s="1"/>
      <c r="L92" s="1"/>
    </row>
    <row r="93" spans="1:12" x14ac:dyDescent="0.2">
      <c r="A93" s="1" t="s">
        <v>99</v>
      </c>
      <c r="B93" s="1" t="s">
        <v>4</v>
      </c>
      <c r="C93" s="4" t="s">
        <v>244</v>
      </c>
      <c r="D93" s="1">
        <v>0</v>
      </c>
      <c r="E93" s="1">
        <v>1</v>
      </c>
      <c r="K93" s="1"/>
      <c r="L93" s="1"/>
    </row>
    <row r="94" spans="1:12" x14ac:dyDescent="0.2">
      <c r="A94" s="1" t="s">
        <v>100</v>
      </c>
      <c r="B94" s="1" t="s">
        <v>4</v>
      </c>
      <c r="C94" s="4" t="s">
        <v>245</v>
      </c>
      <c r="D94" s="1">
        <v>3.5289965886366301E-4</v>
      </c>
      <c r="E94" s="1">
        <v>1</v>
      </c>
      <c r="K94" s="1"/>
      <c r="L94" s="1"/>
    </row>
    <row r="95" spans="1:12" x14ac:dyDescent="0.2">
      <c r="A95" s="1" t="s">
        <v>101</v>
      </c>
      <c r="B95" s="1" t="s">
        <v>4</v>
      </c>
      <c r="C95" s="4" t="s">
        <v>246</v>
      </c>
      <c r="D95" s="1">
        <v>3.5115442015626401E-4</v>
      </c>
      <c r="E95" s="1">
        <v>1</v>
      </c>
      <c r="K95" s="1"/>
      <c r="L95" s="1"/>
    </row>
    <row r="96" spans="1:12" x14ac:dyDescent="0.2">
      <c r="A96" s="1" t="s">
        <v>102</v>
      </c>
      <c r="B96" s="1" t="s">
        <v>4</v>
      </c>
      <c r="C96" s="4" t="s">
        <v>247</v>
      </c>
      <c r="D96" s="1">
        <v>0</v>
      </c>
      <c r="E96" s="1">
        <v>1</v>
      </c>
      <c r="K96" s="2"/>
      <c r="L96" s="2"/>
    </row>
    <row r="97" spans="1:12" x14ac:dyDescent="0.2">
      <c r="A97" s="1" t="s">
        <v>103</v>
      </c>
      <c r="B97" s="1" t="s">
        <v>4</v>
      </c>
      <c r="C97" s="4" t="s">
        <v>248</v>
      </c>
      <c r="D97" s="1">
        <v>0</v>
      </c>
      <c r="E97" s="1">
        <v>1</v>
      </c>
      <c r="K97" s="1"/>
      <c r="L97" s="1"/>
    </row>
    <row r="98" spans="1:12" x14ac:dyDescent="0.2">
      <c r="A98" s="1" t="s">
        <v>104</v>
      </c>
      <c r="B98" s="1" t="s">
        <v>4</v>
      </c>
      <c r="C98" s="4" t="s">
        <v>249</v>
      </c>
      <c r="D98" s="1">
        <v>0</v>
      </c>
      <c r="E98" s="1">
        <v>1</v>
      </c>
      <c r="K98" s="1"/>
      <c r="L98" s="1"/>
    </row>
    <row r="99" spans="1:12" x14ac:dyDescent="0.2">
      <c r="A99" s="1" t="s">
        <v>105</v>
      </c>
      <c r="B99" s="1" t="s">
        <v>4</v>
      </c>
      <c r="C99" s="4" t="s">
        <v>250</v>
      </c>
      <c r="D99" s="1">
        <v>3.5723398826231198E-4</v>
      </c>
      <c r="E99" s="1">
        <v>1</v>
      </c>
      <c r="K99" s="1"/>
      <c r="L99" s="1"/>
    </row>
    <row r="100" spans="1:12" x14ac:dyDescent="0.2">
      <c r="A100" s="1" t="s">
        <v>106</v>
      </c>
      <c r="B100" s="1" t="s">
        <v>4</v>
      </c>
      <c r="C100" s="4" t="s">
        <v>9</v>
      </c>
      <c r="D100" s="1">
        <v>8.6589698046181204E-2</v>
      </c>
      <c r="E100" s="1">
        <v>1</v>
      </c>
      <c r="K100" s="1"/>
      <c r="L100" s="1"/>
    </row>
    <row r="101" spans="1:12" x14ac:dyDescent="0.2">
      <c r="A101" s="1" t="s">
        <v>58</v>
      </c>
      <c r="B101" s="1" t="s">
        <v>0</v>
      </c>
      <c r="C101" s="5" t="s">
        <v>0</v>
      </c>
      <c r="D101" s="1">
        <v>0</v>
      </c>
      <c r="E101" s="1">
        <v>1</v>
      </c>
      <c r="K101" s="1"/>
      <c r="L101" s="1"/>
    </row>
    <row r="102" spans="1:12" x14ac:dyDescent="0.2">
      <c r="A102" s="1" t="s">
        <v>59</v>
      </c>
      <c r="B102" s="1" t="s">
        <v>0</v>
      </c>
      <c r="C102" s="5" t="s">
        <v>0</v>
      </c>
      <c r="D102" s="2">
        <v>4.7757772577487001E-5</v>
      </c>
      <c r="E102" s="1">
        <v>1</v>
      </c>
      <c r="K102" s="2"/>
      <c r="L102" s="2"/>
    </row>
    <row r="103" spans="1:12" x14ac:dyDescent="0.2">
      <c r="A103" s="1" t="s">
        <v>107</v>
      </c>
      <c r="B103" s="1" t="s">
        <v>5</v>
      </c>
      <c r="C103" s="4" t="s">
        <v>205</v>
      </c>
      <c r="D103" s="1">
        <v>4.5103935154922198E-3</v>
      </c>
      <c r="E103" s="1">
        <v>1</v>
      </c>
      <c r="K103" s="1"/>
      <c r="L103" s="1"/>
    </row>
    <row r="104" spans="1:12" x14ac:dyDescent="0.2">
      <c r="A104" s="1" t="s">
        <v>108</v>
      </c>
      <c r="B104" s="1" t="s">
        <v>5</v>
      </c>
      <c r="C104" s="4" t="s">
        <v>206</v>
      </c>
      <c r="D104" s="1">
        <v>2.1206262084450798E-3</v>
      </c>
      <c r="E104" s="1">
        <v>1</v>
      </c>
      <c r="K104" s="1"/>
      <c r="L104" s="1"/>
    </row>
    <row r="105" spans="1:12" x14ac:dyDescent="0.2">
      <c r="A105" s="1" t="s">
        <v>109</v>
      </c>
      <c r="B105" s="1" t="s">
        <v>5</v>
      </c>
      <c r="C105" s="4" t="s">
        <v>207</v>
      </c>
      <c r="D105" s="1">
        <v>1.31250820317627E-4</v>
      </c>
      <c r="E105" s="1">
        <v>1</v>
      </c>
      <c r="K105" s="2"/>
      <c r="L105" s="2"/>
    </row>
    <row r="106" spans="1:12" x14ac:dyDescent="0.2">
      <c r="A106" s="1" t="s">
        <v>110</v>
      </c>
      <c r="B106" s="1" t="s">
        <v>5</v>
      </c>
      <c r="C106" s="4" t="s">
        <v>208</v>
      </c>
      <c r="D106" s="1">
        <v>7.4899353993071796E-4</v>
      </c>
      <c r="E106" s="1">
        <v>1</v>
      </c>
      <c r="K106" s="1"/>
      <c r="L106" s="1"/>
    </row>
    <row r="107" spans="1:12" x14ac:dyDescent="0.2">
      <c r="A107" s="1" t="s">
        <v>111</v>
      </c>
      <c r="B107" s="1" t="s">
        <v>5</v>
      </c>
      <c r="C107" s="4" t="s">
        <v>209</v>
      </c>
      <c r="D107" s="1">
        <v>9.1538289796829608E-3</v>
      </c>
      <c r="E107" s="1">
        <v>1</v>
      </c>
      <c r="K107" s="1"/>
      <c r="L107" s="1"/>
    </row>
    <row r="108" spans="1:12" x14ac:dyDescent="0.2">
      <c r="A108" s="1" t="s">
        <v>112</v>
      </c>
      <c r="B108" s="1" t="s">
        <v>5</v>
      </c>
      <c r="C108" s="4" t="s">
        <v>210</v>
      </c>
      <c r="D108" s="1">
        <v>5.45472577605871E-3</v>
      </c>
      <c r="E108" s="1">
        <v>1</v>
      </c>
      <c r="K108" s="1"/>
      <c r="L108" s="1"/>
    </row>
    <row r="109" spans="1:12" x14ac:dyDescent="0.2">
      <c r="A109" s="1" t="s">
        <v>113</v>
      </c>
      <c r="B109" s="1" t="s">
        <v>5</v>
      </c>
      <c r="C109" s="4" t="s">
        <v>211</v>
      </c>
      <c r="D109" s="1">
        <v>0.10891445003594501</v>
      </c>
      <c r="E109" s="1">
        <v>1</v>
      </c>
      <c r="K109" s="1"/>
      <c r="L109" s="1"/>
    </row>
    <row r="110" spans="1:12" x14ac:dyDescent="0.2">
      <c r="A110" s="1" t="s">
        <v>114</v>
      </c>
      <c r="B110" s="1" t="s">
        <v>5</v>
      </c>
      <c r="C110" s="4" t="s">
        <v>212</v>
      </c>
      <c r="D110" s="1">
        <v>7.0598911070780396E-2</v>
      </c>
      <c r="E110" s="1">
        <v>1</v>
      </c>
      <c r="K110" s="1"/>
      <c r="L110" s="1"/>
    </row>
    <row r="111" spans="1:12" x14ac:dyDescent="0.2">
      <c r="A111" s="1" t="s">
        <v>115</v>
      </c>
      <c r="B111" s="1" t="s">
        <v>5</v>
      </c>
      <c r="C111" s="4" t="s">
        <v>213</v>
      </c>
      <c r="D111" s="1">
        <v>3.9450400749453503E-2</v>
      </c>
      <c r="E111" s="1">
        <v>1</v>
      </c>
      <c r="K111" s="1"/>
      <c r="L111" s="1"/>
    </row>
    <row r="112" spans="1:12" x14ac:dyDescent="0.2">
      <c r="A112" s="1" t="s">
        <v>116</v>
      </c>
      <c r="B112" s="1" t="s">
        <v>5</v>
      </c>
      <c r="C112" s="4" t="s">
        <v>214</v>
      </c>
      <c r="D112" s="1">
        <v>4.0741495212874302E-4</v>
      </c>
      <c r="E112" s="1">
        <v>1</v>
      </c>
      <c r="K112" s="1"/>
      <c r="L112" s="1"/>
    </row>
    <row r="113" spans="1:12" x14ac:dyDescent="0.2">
      <c r="A113" s="1" t="s">
        <v>117</v>
      </c>
      <c r="B113" s="1" t="s">
        <v>5</v>
      </c>
      <c r="C113" s="4" t="s">
        <v>215</v>
      </c>
      <c r="D113" s="1">
        <v>0</v>
      </c>
      <c r="E113" s="1">
        <v>1</v>
      </c>
      <c r="K113" s="1"/>
      <c r="L113" s="1"/>
    </row>
    <row r="114" spans="1:12" x14ac:dyDescent="0.2">
      <c r="A114" s="1" t="s">
        <v>118</v>
      </c>
      <c r="B114" s="1" t="s">
        <v>5</v>
      </c>
      <c r="C114" s="4" t="s">
        <v>216</v>
      </c>
      <c r="D114" s="1">
        <v>1.07886503398425E-4</v>
      </c>
      <c r="E114" s="1">
        <v>1</v>
      </c>
      <c r="K114" s="2"/>
      <c r="L114" s="2"/>
    </row>
    <row r="115" spans="1:12" x14ac:dyDescent="0.2">
      <c r="A115" s="1" t="s">
        <v>119</v>
      </c>
      <c r="B115" s="1" t="s">
        <v>5</v>
      </c>
      <c r="C115" s="4" t="s">
        <v>217</v>
      </c>
      <c r="D115" s="1">
        <v>9.2872068725330902E-4</v>
      </c>
      <c r="E115" s="1">
        <v>1</v>
      </c>
      <c r="K115" s="1"/>
      <c r="L115" s="1"/>
    </row>
    <row r="116" spans="1:12" x14ac:dyDescent="0.2">
      <c r="A116" s="1" t="s">
        <v>120</v>
      </c>
      <c r="B116" s="1" t="s">
        <v>5</v>
      </c>
      <c r="C116" s="4" t="s">
        <v>218</v>
      </c>
      <c r="D116" s="1">
        <v>1.4997000599880001E-4</v>
      </c>
      <c r="E116" s="1">
        <v>1</v>
      </c>
      <c r="K116" s="2"/>
      <c r="L116" s="2"/>
    </row>
    <row r="117" spans="1:12" x14ac:dyDescent="0.2">
      <c r="A117" s="1" t="s">
        <v>121</v>
      </c>
      <c r="B117" s="1" t="s">
        <v>5</v>
      </c>
      <c r="C117" s="4" t="s">
        <v>219</v>
      </c>
      <c r="D117" s="1">
        <v>6.74195179504467E-4</v>
      </c>
      <c r="E117" s="1">
        <v>1</v>
      </c>
      <c r="K117" s="1"/>
      <c r="L117" s="1"/>
    </row>
    <row r="118" spans="1:12" x14ac:dyDescent="0.2">
      <c r="A118" s="1" t="s">
        <v>122</v>
      </c>
      <c r="B118" s="1" t="s">
        <v>5</v>
      </c>
      <c r="C118" s="4" t="s">
        <v>220</v>
      </c>
      <c r="D118" s="1">
        <v>1.0517458981909999E-4</v>
      </c>
      <c r="E118" s="1">
        <v>1</v>
      </c>
      <c r="K118" s="2"/>
      <c r="L118" s="2"/>
    </row>
    <row r="119" spans="1:12" x14ac:dyDescent="0.2">
      <c r="A119" s="1" t="s">
        <v>123</v>
      </c>
      <c r="B119" s="1" t="s">
        <v>5</v>
      </c>
      <c r="C119" s="4" t="s">
        <v>221</v>
      </c>
      <c r="D119" s="1">
        <v>0</v>
      </c>
      <c r="E119" s="1">
        <v>1</v>
      </c>
      <c r="K119" s="1"/>
      <c r="L119" s="1"/>
    </row>
    <row r="120" spans="1:12" x14ac:dyDescent="0.2">
      <c r="A120" s="1" t="s">
        <v>124</v>
      </c>
      <c r="B120" s="1" t="s">
        <v>5</v>
      </c>
      <c r="C120" s="4" t="s">
        <v>222</v>
      </c>
      <c r="D120" s="1">
        <v>5.0925140044135104E-4</v>
      </c>
      <c r="E120" s="1">
        <v>1</v>
      </c>
      <c r="K120" s="1"/>
      <c r="L120" s="1"/>
    </row>
    <row r="121" spans="1:12" x14ac:dyDescent="0.2">
      <c r="A121" s="1" t="s">
        <v>125</v>
      </c>
      <c r="B121" s="1" t="s">
        <v>5</v>
      </c>
      <c r="C121" s="4" t="s">
        <v>223</v>
      </c>
      <c r="D121" s="1">
        <v>0</v>
      </c>
      <c r="E121" s="1">
        <v>1</v>
      </c>
      <c r="K121" s="1"/>
      <c r="L121" s="1"/>
    </row>
    <row r="122" spans="1:12" x14ac:dyDescent="0.2">
      <c r="A122" s="1" t="s">
        <v>126</v>
      </c>
      <c r="B122" s="1" t="s">
        <v>5</v>
      </c>
      <c r="C122" s="4" t="s">
        <v>224</v>
      </c>
      <c r="D122" s="1">
        <v>0</v>
      </c>
      <c r="E122" s="1">
        <v>1</v>
      </c>
      <c r="K122" s="1"/>
      <c r="L122" s="1"/>
    </row>
    <row r="123" spans="1:12" x14ac:dyDescent="0.2">
      <c r="A123" s="1" t="s">
        <v>127</v>
      </c>
      <c r="B123" s="1" t="s">
        <v>5</v>
      </c>
      <c r="C123" s="4" t="s">
        <v>225</v>
      </c>
      <c r="D123" s="1">
        <v>4.25049589118731E-4</v>
      </c>
      <c r="E123" s="1">
        <v>1</v>
      </c>
      <c r="K123" s="1"/>
      <c r="L123" s="1"/>
    </row>
    <row r="124" spans="1:12" x14ac:dyDescent="0.2">
      <c r="A124" s="1" t="s">
        <v>128</v>
      </c>
      <c r="B124" s="1" t="s">
        <v>5</v>
      </c>
      <c r="C124" s="4" t="s">
        <v>226</v>
      </c>
      <c r="D124" s="1">
        <v>0</v>
      </c>
      <c r="E124" s="1">
        <v>1</v>
      </c>
      <c r="K124" s="1"/>
      <c r="L124" s="1"/>
    </row>
    <row r="125" spans="1:12" x14ac:dyDescent="0.2">
      <c r="A125" s="1" t="s">
        <v>129</v>
      </c>
      <c r="B125" s="1" t="s">
        <v>5</v>
      </c>
      <c r="C125" s="4" t="s">
        <v>227</v>
      </c>
      <c r="D125" s="1">
        <v>5.5717939349652903E-3</v>
      </c>
      <c r="E125" s="1">
        <v>1</v>
      </c>
      <c r="K125" s="1"/>
      <c r="L125" s="1"/>
    </row>
    <row r="126" spans="1:12" x14ac:dyDescent="0.2">
      <c r="A126" s="1" t="s">
        <v>130</v>
      </c>
      <c r="B126" s="1" t="s">
        <v>5</v>
      </c>
      <c r="C126" s="4" t="s">
        <v>228</v>
      </c>
      <c r="D126" s="1">
        <v>4.2717248824119099E-2</v>
      </c>
      <c r="E126" s="1">
        <v>1</v>
      </c>
      <c r="K126" s="1"/>
      <c r="L126" s="1"/>
    </row>
    <row r="127" spans="1:12" x14ac:dyDescent="0.2">
      <c r="A127" s="1" t="s">
        <v>131</v>
      </c>
      <c r="B127" s="1" t="s">
        <v>5</v>
      </c>
      <c r="C127" s="4" t="s">
        <v>229</v>
      </c>
      <c r="D127" s="1">
        <v>5.11388815031463E-2</v>
      </c>
      <c r="E127" s="1">
        <v>1</v>
      </c>
      <c r="K127" s="1"/>
      <c r="L127" s="1"/>
    </row>
    <row r="128" spans="1:12" x14ac:dyDescent="0.2">
      <c r="A128" s="1" t="s">
        <v>132</v>
      </c>
      <c r="B128" s="1" t="s">
        <v>5</v>
      </c>
      <c r="C128" s="4" t="s">
        <v>230</v>
      </c>
      <c r="D128" s="1">
        <v>1.16144018583043E-4</v>
      </c>
      <c r="E128" s="1">
        <v>1</v>
      </c>
      <c r="K128" s="2"/>
      <c r="L128" s="2"/>
    </row>
    <row r="129" spans="1:12" x14ac:dyDescent="0.2">
      <c r="A129" s="1" t="s">
        <v>133</v>
      </c>
      <c r="B129" s="1" t="s">
        <v>5</v>
      </c>
      <c r="C129" s="4" t="s">
        <v>231</v>
      </c>
      <c r="D129" s="1">
        <v>7.4651625746516303E-4</v>
      </c>
      <c r="E129" s="1">
        <v>1</v>
      </c>
      <c r="K129" s="1"/>
      <c r="L129" s="1"/>
    </row>
    <row r="130" spans="1:12" x14ac:dyDescent="0.2">
      <c r="A130" s="1" t="s">
        <v>134</v>
      </c>
      <c r="B130" s="1" t="s">
        <v>5</v>
      </c>
      <c r="C130" s="4" t="s">
        <v>232</v>
      </c>
      <c r="D130" s="1">
        <v>2.16567406605306E-3</v>
      </c>
      <c r="E130" s="1">
        <v>1</v>
      </c>
      <c r="K130" s="1"/>
      <c r="L130" s="1"/>
    </row>
    <row r="131" spans="1:12" x14ac:dyDescent="0.2">
      <c r="A131" s="1" t="s">
        <v>135</v>
      </c>
      <c r="B131" s="1" t="s">
        <v>5</v>
      </c>
      <c r="C131" s="4" t="s">
        <v>233</v>
      </c>
      <c r="D131" s="1">
        <v>2.1628928692125699E-2</v>
      </c>
      <c r="E131" s="1">
        <v>1</v>
      </c>
      <c r="K131" s="1"/>
      <c r="L131" s="1"/>
    </row>
    <row r="132" spans="1:12" x14ac:dyDescent="0.2">
      <c r="A132" s="1" t="s">
        <v>136</v>
      </c>
      <c r="B132" s="1" t="s">
        <v>5</v>
      </c>
      <c r="C132" s="4" t="s">
        <v>234</v>
      </c>
      <c r="D132" s="1">
        <v>1.4370110170844599E-3</v>
      </c>
      <c r="E132" s="1">
        <v>1</v>
      </c>
      <c r="K132" s="1"/>
      <c r="L132" s="1"/>
    </row>
    <row r="133" spans="1:12" x14ac:dyDescent="0.2">
      <c r="A133" s="1" t="s">
        <v>137</v>
      </c>
      <c r="B133" s="1" t="s">
        <v>5</v>
      </c>
      <c r="C133" s="4" t="s">
        <v>235</v>
      </c>
      <c r="D133" s="1">
        <v>1.29015610888918E-3</v>
      </c>
      <c r="E133" s="1">
        <v>1</v>
      </c>
      <c r="K133" s="1"/>
      <c r="L133" s="1"/>
    </row>
    <row r="134" spans="1:12" x14ac:dyDescent="0.2">
      <c r="A134" s="1" t="s">
        <v>138</v>
      </c>
      <c r="B134" s="1" t="s">
        <v>5</v>
      </c>
      <c r="C134" s="4" t="s">
        <v>236</v>
      </c>
      <c r="D134" s="1">
        <v>7.4326416847321202E-3</v>
      </c>
      <c r="E134" s="1">
        <v>1</v>
      </c>
      <c r="K134" s="1"/>
      <c r="L134" s="1"/>
    </row>
    <row r="135" spans="1:12" x14ac:dyDescent="0.2">
      <c r="A135" s="1" t="s">
        <v>139</v>
      </c>
      <c r="B135" s="1" t="s">
        <v>5</v>
      </c>
      <c r="C135" s="4" t="s">
        <v>237</v>
      </c>
      <c r="D135" s="1">
        <v>4.4805602945137801E-2</v>
      </c>
      <c r="E135" s="1">
        <v>1</v>
      </c>
      <c r="K135" s="1"/>
      <c r="L135" s="1"/>
    </row>
    <row r="136" spans="1:12" x14ac:dyDescent="0.2">
      <c r="A136" s="1" t="s">
        <v>140</v>
      </c>
      <c r="B136" s="1" t="s">
        <v>5</v>
      </c>
      <c r="C136" s="4" t="s">
        <v>238</v>
      </c>
      <c r="D136" s="1">
        <v>0</v>
      </c>
      <c r="E136" s="1">
        <v>1</v>
      </c>
      <c r="K136" s="1"/>
      <c r="L136" s="1"/>
    </row>
    <row r="137" spans="1:12" x14ac:dyDescent="0.2">
      <c r="A137" s="1" t="s">
        <v>141</v>
      </c>
      <c r="B137" s="1" t="s">
        <v>5</v>
      </c>
      <c r="C137" s="4" t="s">
        <v>239</v>
      </c>
      <c r="D137" s="1">
        <v>0</v>
      </c>
      <c r="E137" s="1">
        <v>1</v>
      </c>
      <c r="K137" s="1"/>
      <c r="L137" s="1"/>
    </row>
    <row r="138" spans="1:12" x14ac:dyDescent="0.2">
      <c r="A138" s="1" t="s">
        <v>142</v>
      </c>
      <c r="B138" s="1" t="s">
        <v>5</v>
      </c>
      <c r="C138" s="4" t="s">
        <v>240</v>
      </c>
      <c r="D138" s="1">
        <v>0</v>
      </c>
      <c r="E138" s="1">
        <v>1</v>
      </c>
      <c r="K138" s="1"/>
      <c r="L138" s="1"/>
    </row>
    <row r="139" spans="1:12" x14ac:dyDescent="0.2">
      <c r="A139" s="1" t="s">
        <v>143</v>
      </c>
      <c r="B139" s="1" t="s">
        <v>5</v>
      </c>
      <c r="C139" s="4" t="s">
        <v>241</v>
      </c>
      <c r="D139" s="1">
        <v>4.4943820224719096E-3</v>
      </c>
      <c r="E139" s="1">
        <v>1</v>
      </c>
      <c r="K139" s="1"/>
      <c r="L139" s="1"/>
    </row>
    <row r="140" spans="1:12" x14ac:dyDescent="0.2">
      <c r="A140" s="1" t="s">
        <v>144</v>
      </c>
      <c r="B140" s="1" t="s">
        <v>5</v>
      </c>
      <c r="C140" s="4" t="s">
        <v>242</v>
      </c>
      <c r="D140" s="1">
        <v>1.2410027302060101E-4</v>
      </c>
      <c r="E140" s="1">
        <v>1</v>
      </c>
      <c r="K140" s="2"/>
      <c r="L140" s="2"/>
    </row>
    <row r="141" spans="1:12" x14ac:dyDescent="0.2">
      <c r="A141" s="1" t="s">
        <v>145</v>
      </c>
      <c r="B141" s="1" t="s">
        <v>5</v>
      </c>
      <c r="C141" s="4" t="s">
        <v>243</v>
      </c>
      <c r="D141" s="2">
        <v>8.6154906521926402E-5</v>
      </c>
      <c r="E141" s="1">
        <v>1</v>
      </c>
      <c r="K141" s="2"/>
      <c r="L141" s="2"/>
    </row>
    <row r="142" spans="1:12" x14ac:dyDescent="0.2">
      <c r="A142" s="1" t="s">
        <v>146</v>
      </c>
      <c r="B142" s="1" t="s">
        <v>5</v>
      </c>
      <c r="C142" s="4" t="s">
        <v>244</v>
      </c>
      <c r="D142" s="2">
        <v>9.6357679707072703E-5</v>
      </c>
      <c r="E142" s="1">
        <v>1</v>
      </c>
      <c r="K142" s="2"/>
      <c r="L142" s="2"/>
    </row>
    <row r="143" spans="1:12" x14ac:dyDescent="0.2">
      <c r="A143" s="1" t="s">
        <v>147</v>
      </c>
      <c r="B143" s="1" t="s">
        <v>5</v>
      </c>
      <c r="C143" s="4" t="s">
        <v>245</v>
      </c>
      <c r="D143" s="2">
        <v>8.3752093802345103E-5</v>
      </c>
      <c r="E143" s="1">
        <v>1</v>
      </c>
      <c r="K143" s="2"/>
      <c r="L143" s="2"/>
    </row>
    <row r="144" spans="1:12" x14ac:dyDescent="0.2">
      <c r="A144" s="1" t="s">
        <v>148</v>
      </c>
      <c r="B144" s="1" t="s">
        <v>5</v>
      </c>
      <c r="C144" s="4" t="s">
        <v>246</v>
      </c>
      <c r="D144" s="1">
        <v>0</v>
      </c>
      <c r="E144" s="1">
        <v>1</v>
      </c>
      <c r="K144" s="1"/>
      <c r="L144" s="1"/>
    </row>
    <row r="145" spans="1:12" x14ac:dyDescent="0.2">
      <c r="A145" s="1" t="s">
        <v>149</v>
      </c>
      <c r="B145" s="1" t="s">
        <v>5</v>
      </c>
      <c r="C145" s="4" t="s">
        <v>247</v>
      </c>
      <c r="D145" s="1">
        <v>0</v>
      </c>
      <c r="E145" s="1">
        <v>1</v>
      </c>
      <c r="K145" s="1"/>
      <c r="L145" s="1"/>
    </row>
    <row r="146" spans="1:12" x14ac:dyDescent="0.2">
      <c r="A146" s="1" t="s">
        <v>150</v>
      </c>
      <c r="B146" s="1" t="s">
        <v>5</v>
      </c>
      <c r="C146" s="4" t="s">
        <v>248</v>
      </c>
      <c r="D146" s="2">
        <v>6.92760651195012E-5</v>
      </c>
      <c r="E146" s="1">
        <v>1</v>
      </c>
      <c r="K146" s="2"/>
      <c r="L146" s="2"/>
    </row>
    <row r="147" spans="1:12" x14ac:dyDescent="0.2">
      <c r="A147" s="1" t="s">
        <v>151</v>
      </c>
      <c r="B147" s="1" t="s">
        <v>5</v>
      </c>
      <c r="C147" s="4" t="s">
        <v>249</v>
      </c>
      <c r="D147" s="2">
        <v>8.7858021437357204E-5</v>
      </c>
      <c r="E147" s="1">
        <v>1</v>
      </c>
      <c r="K147" s="2"/>
      <c r="L147" s="2"/>
    </row>
    <row r="148" spans="1:12" x14ac:dyDescent="0.2">
      <c r="A148" s="1" t="s">
        <v>152</v>
      </c>
      <c r="B148" s="1" t="s">
        <v>5</v>
      </c>
      <c r="C148" s="4" t="s">
        <v>250</v>
      </c>
      <c r="D148" s="1">
        <v>3.14861460957179E-4</v>
      </c>
      <c r="E148" s="1">
        <v>1</v>
      </c>
      <c r="K148" s="1"/>
      <c r="L148" s="1"/>
    </row>
    <row r="149" spans="1:12" x14ac:dyDescent="0.2">
      <c r="A149" s="1" t="s">
        <v>153</v>
      </c>
      <c r="B149" s="1" t="s">
        <v>5</v>
      </c>
      <c r="C149" s="4" t="s">
        <v>9</v>
      </c>
      <c r="D149" s="1">
        <v>0.35106382978723399</v>
      </c>
      <c r="E149" s="1">
        <v>1</v>
      </c>
      <c r="K149" s="1"/>
      <c r="L149" s="1"/>
    </row>
    <row r="150" spans="1:12" x14ac:dyDescent="0.2">
      <c r="A150" s="1" t="s">
        <v>58</v>
      </c>
      <c r="B150" s="1" t="s">
        <v>0</v>
      </c>
      <c r="C150" s="4" t="s">
        <v>0</v>
      </c>
      <c r="D150" s="1">
        <v>0</v>
      </c>
      <c r="E150" s="1">
        <v>1</v>
      </c>
      <c r="K150" s="1"/>
      <c r="L150" s="1"/>
    </row>
    <row r="151" spans="1:12" x14ac:dyDescent="0.2">
      <c r="A151" s="1" t="s">
        <v>59</v>
      </c>
      <c r="B151" s="1" t="s">
        <v>0</v>
      </c>
      <c r="C151" s="4" t="s">
        <v>0</v>
      </c>
      <c r="D151" s="1">
        <v>0</v>
      </c>
      <c r="E151" s="1">
        <v>1</v>
      </c>
      <c r="K151" s="1"/>
      <c r="L151" s="1"/>
    </row>
    <row r="152" spans="1:12" x14ac:dyDescent="0.2">
      <c r="A152" s="1" t="s">
        <v>154</v>
      </c>
      <c r="B152" s="1" t="s">
        <v>253</v>
      </c>
      <c r="C152" s="4" t="s">
        <v>205</v>
      </c>
      <c r="D152" s="1">
        <v>8.2142857142857101E-2</v>
      </c>
      <c r="E152" s="1">
        <v>1</v>
      </c>
      <c r="K152" s="1"/>
      <c r="L152" s="1"/>
    </row>
    <row r="153" spans="1:12" x14ac:dyDescent="0.2">
      <c r="A153" s="1" t="s">
        <v>155</v>
      </c>
      <c r="B153" s="1" t="s">
        <v>253</v>
      </c>
      <c r="C153" s="4" t="s">
        <v>206</v>
      </c>
      <c r="D153" s="1">
        <v>7.3299850685489302E-3</v>
      </c>
      <c r="E153" s="1">
        <v>1</v>
      </c>
      <c r="K153" s="1"/>
      <c r="L153" s="1"/>
    </row>
    <row r="154" spans="1:12" x14ac:dyDescent="0.2">
      <c r="A154" s="1" t="s">
        <v>156</v>
      </c>
      <c r="B154" s="1" t="s">
        <v>253</v>
      </c>
      <c r="C154" s="4" t="s">
        <v>207</v>
      </c>
      <c r="D154" s="1">
        <v>4.3751829089844901E-2</v>
      </c>
      <c r="E154" s="1">
        <v>1</v>
      </c>
      <c r="K154" s="1"/>
      <c r="L154" s="1"/>
    </row>
    <row r="155" spans="1:12" x14ac:dyDescent="0.2">
      <c r="A155" s="1" t="s">
        <v>157</v>
      </c>
      <c r="B155" s="1" t="s">
        <v>253</v>
      </c>
      <c r="C155" s="4" t="s">
        <v>208</v>
      </c>
      <c r="D155" s="1">
        <v>9.6291012838801704E-2</v>
      </c>
      <c r="E155" s="1">
        <v>1</v>
      </c>
      <c r="K155" s="1"/>
      <c r="L155" s="1"/>
    </row>
    <row r="156" spans="1:12" x14ac:dyDescent="0.2">
      <c r="A156" s="1" t="s">
        <v>158</v>
      </c>
      <c r="B156" s="1" t="s">
        <v>253</v>
      </c>
      <c r="C156" s="4" t="s">
        <v>209</v>
      </c>
      <c r="D156" s="1">
        <v>3.3707865168539297E-2</v>
      </c>
      <c r="E156" s="1">
        <v>1</v>
      </c>
      <c r="K156" s="1"/>
      <c r="L156" s="1"/>
    </row>
    <row r="157" spans="1:12" x14ac:dyDescent="0.2">
      <c r="A157" s="1" t="s">
        <v>159</v>
      </c>
      <c r="B157" s="1" t="s">
        <v>253</v>
      </c>
      <c r="C157" s="4" t="s">
        <v>210</v>
      </c>
      <c r="D157" s="1">
        <v>3.0383742724672001E-2</v>
      </c>
      <c r="E157" s="1">
        <v>1</v>
      </c>
      <c r="K157" s="1"/>
      <c r="L157" s="1"/>
    </row>
    <row r="158" spans="1:12" x14ac:dyDescent="0.2">
      <c r="A158" s="1" t="s">
        <v>160</v>
      </c>
      <c r="B158" s="1" t="s">
        <v>253</v>
      </c>
      <c r="C158" s="4" t="s">
        <v>211</v>
      </c>
      <c r="D158" s="1">
        <v>0.23673184357541899</v>
      </c>
      <c r="E158" s="1">
        <v>1</v>
      </c>
      <c r="K158" s="1"/>
      <c r="L158" s="1"/>
    </row>
    <row r="159" spans="1:12" x14ac:dyDescent="0.2">
      <c r="A159" s="1" t="s">
        <v>161</v>
      </c>
      <c r="B159" s="1" t="s">
        <v>253</v>
      </c>
      <c r="C159" s="4" t="s">
        <v>212</v>
      </c>
      <c r="D159" s="1">
        <v>0.12890650809382201</v>
      </c>
      <c r="E159" s="1">
        <v>1</v>
      </c>
      <c r="K159" s="1"/>
      <c r="L159" s="1"/>
    </row>
    <row r="160" spans="1:12" x14ac:dyDescent="0.2">
      <c r="A160" s="1" t="s">
        <v>162</v>
      </c>
      <c r="B160" s="1" t="s">
        <v>253</v>
      </c>
      <c r="C160" s="4" t="s">
        <v>213</v>
      </c>
      <c r="D160" s="1">
        <v>0.29520373514431197</v>
      </c>
      <c r="E160" s="1">
        <v>1</v>
      </c>
      <c r="K160" s="1"/>
      <c r="L160" s="1"/>
    </row>
    <row r="161" spans="1:12" x14ac:dyDescent="0.2">
      <c r="A161" s="1" t="s">
        <v>163</v>
      </c>
      <c r="B161" s="1" t="s">
        <v>253</v>
      </c>
      <c r="C161" s="4" t="s">
        <v>214</v>
      </c>
      <c r="D161" s="1">
        <v>5.1207022677395801E-3</v>
      </c>
      <c r="E161" s="1">
        <v>1</v>
      </c>
      <c r="K161" s="1"/>
      <c r="L161" s="1"/>
    </row>
    <row r="162" spans="1:12" x14ac:dyDescent="0.2">
      <c r="A162" s="1" t="s">
        <v>164</v>
      </c>
      <c r="B162" s="1" t="s">
        <v>253</v>
      </c>
      <c r="C162" s="4" t="s">
        <v>215</v>
      </c>
      <c r="D162" s="1">
        <v>1.77378348016319E-4</v>
      </c>
      <c r="E162" s="1">
        <v>1</v>
      </c>
      <c r="K162" s="2"/>
      <c r="L162" s="1"/>
    </row>
    <row r="163" spans="1:12" x14ac:dyDescent="0.2">
      <c r="A163" s="1" t="s">
        <v>165</v>
      </c>
      <c r="B163" s="1" t="s">
        <v>253</v>
      </c>
      <c r="C163" s="4" t="s">
        <v>216</v>
      </c>
      <c r="D163" s="1">
        <v>2.8155546111347201E-3</v>
      </c>
      <c r="E163" s="1">
        <v>1</v>
      </c>
      <c r="K163" s="1"/>
      <c r="L163" s="1"/>
    </row>
    <row r="164" spans="1:12" x14ac:dyDescent="0.2">
      <c r="A164" s="1" t="s">
        <v>166</v>
      </c>
      <c r="B164" s="1" t="s">
        <v>253</v>
      </c>
      <c r="C164" s="4" t="s">
        <v>217</v>
      </c>
      <c r="D164" s="1">
        <v>1.8229755178907701E-2</v>
      </c>
      <c r="E164" s="1">
        <v>1</v>
      </c>
      <c r="K164" s="1"/>
      <c r="L164" s="1"/>
    </row>
    <row r="165" spans="1:12" x14ac:dyDescent="0.2">
      <c r="A165" s="1" t="s">
        <v>167</v>
      </c>
      <c r="B165" s="1" t="s">
        <v>253</v>
      </c>
      <c r="C165" s="4" t="s">
        <v>218</v>
      </c>
      <c r="D165" s="1">
        <v>0</v>
      </c>
      <c r="E165" s="1">
        <v>1</v>
      </c>
      <c r="K165" s="1"/>
      <c r="L165" s="1"/>
    </row>
    <row r="166" spans="1:12" x14ac:dyDescent="0.2">
      <c r="A166" s="1" t="s">
        <v>168</v>
      </c>
      <c r="B166" s="1" t="s">
        <v>253</v>
      </c>
      <c r="C166" s="4" t="s">
        <v>219</v>
      </c>
      <c r="D166" s="1">
        <v>1.1013215859030799E-2</v>
      </c>
      <c r="E166" s="1">
        <v>1</v>
      </c>
      <c r="K166" s="1"/>
      <c r="L166" s="1"/>
    </row>
    <row r="167" spans="1:12" x14ac:dyDescent="0.2">
      <c r="A167" s="1" t="s">
        <v>169</v>
      </c>
      <c r="B167" s="1" t="s">
        <v>253</v>
      </c>
      <c r="C167" s="4" t="s">
        <v>220</v>
      </c>
      <c r="D167" s="1" t="s">
        <v>8</v>
      </c>
      <c r="E167" s="1">
        <v>1</v>
      </c>
      <c r="K167" s="1"/>
      <c r="L167" s="1"/>
    </row>
    <row r="168" spans="1:12" x14ac:dyDescent="0.2">
      <c r="A168" s="1" t="s">
        <v>170</v>
      </c>
      <c r="B168" s="1" t="s">
        <v>253</v>
      </c>
      <c r="C168" s="4" t="s">
        <v>221</v>
      </c>
      <c r="D168" s="1">
        <v>0</v>
      </c>
      <c r="E168" s="1">
        <v>1</v>
      </c>
      <c r="K168" s="1"/>
      <c r="L168" s="1"/>
    </row>
    <row r="169" spans="1:12" x14ac:dyDescent="0.2">
      <c r="A169" s="1" t="s">
        <v>171</v>
      </c>
      <c r="B169" s="1" t="s">
        <v>253</v>
      </c>
      <c r="C169" s="4" t="s">
        <v>222</v>
      </c>
      <c r="D169" s="1">
        <v>0</v>
      </c>
      <c r="E169" s="1">
        <v>1</v>
      </c>
      <c r="K169" s="1"/>
      <c r="L169" s="1"/>
    </row>
    <row r="170" spans="1:12" x14ac:dyDescent="0.2">
      <c r="A170" s="1" t="s">
        <v>172</v>
      </c>
      <c r="B170" s="1" t="s">
        <v>253</v>
      </c>
      <c r="C170" s="4" t="s">
        <v>223</v>
      </c>
      <c r="D170" s="1">
        <v>0</v>
      </c>
      <c r="E170" s="1">
        <v>1</v>
      </c>
      <c r="K170" s="1"/>
      <c r="L170" s="1"/>
    </row>
    <row r="171" spans="1:12" x14ac:dyDescent="0.2">
      <c r="A171" s="1" t="s">
        <v>173</v>
      </c>
      <c r="B171" s="1" t="s">
        <v>253</v>
      </c>
      <c r="C171" s="4" t="s">
        <v>224</v>
      </c>
      <c r="D171" s="1">
        <v>0</v>
      </c>
      <c r="E171" s="1">
        <v>1</v>
      </c>
      <c r="K171" s="1"/>
      <c r="L171" s="1"/>
    </row>
    <row r="172" spans="1:12" x14ac:dyDescent="0.2">
      <c r="A172" s="1" t="s">
        <v>174</v>
      </c>
      <c r="B172" s="1" t="s">
        <v>253</v>
      </c>
      <c r="C172" s="4" t="s">
        <v>225</v>
      </c>
      <c r="D172" s="1">
        <v>4.03496973772697E-3</v>
      </c>
      <c r="E172" s="1">
        <v>1</v>
      </c>
      <c r="K172" s="1"/>
      <c r="L172" s="1"/>
    </row>
    <row r="173" spans="1:12" x14ac:dyDescent="0.2">
      <c r="A173" s="1" t="s">
        <v>175</v>
      </c>
      <c r="B173" s="1" t="s">
        <v>253</v>
      </c>
      <c r="C173" s="4" t="s">
        <v>226</v>
      </c>
      <c r="D173" s="1">
        <v>4.1318296713980199E-2</v>
      </c>
      <c r="E173" s="1">
        <v>1</v>
      </c>
      <c r="K173" s="1"/>
      <c r="L173" s="1"/>
    </row>
    <row r="174" spans="1:12" x14ac:dyDescent="0.2">
      <c r="A174" s="1" t="s">
        <v>176</v>
      </c>
      <c r="B174" s="1" t="s">
        <v>253</v>
      </c>
      <c r="C174" s="4" t="s">
        <v>227</v>
      </c>
      <c r="D174" s="1">
        <v>0.15478804256037801</v>
      </c>
      <c r="E174" s="1">
        <v>1</v>
      </c>
      <c r="K174" s="1"/>
      <c r="L174" s="1"/>
    </row>
    <row r="175" spans="1:12" x14ac:dyDescent="0.2">
      <c r="A175" s="1" t="s">
        <v>177</v>
      </c>
      <c r="B175" s="1" t="s">
        <v>253</v>
      </c>
      <c r="C175" s="4" t="s">
        <v>228</v>
      </c>
      <c r="D175" s="1">
        <v>0.16898935586524699</v>
      </c>
      <c r="E175" s="1">
        <v>1</v>
      </c>
      <c r="K175" s="1"/>
      <c r="L175" s="1"/>
    </row>
    <row r="176" spans="1:12" x14ac:dyDescent="0.2">
      <c r="A176" s="1" t="s">
        <v>178</v>
      </c>
      <c r="B176" s="1" t="s">
        <v>253</v>
      </c>
      <c r="C176" s="4" t="s">
        <v>229</v>
      </c>
      <c r="D176" s="1">
        <v>0.21406514593087</v>
      </c>
      <c r="E176" s="1">
        <v>1</v>
      </c>
      <c r="K176" s="1"/>
      <c r="L176" s="1"/>
    </row>
    <row r="177" spans="1:12" x14ac:dyDescent="0.2">
      <c r="A177" s="1" t="s">
        <v>179</v>
      </c>
      <c r="B177" s="1" t="s">
        <v>253</v>
      </c>
      <c r="C177" s="4" t="s">
        <v>230</v>
      </c>
      <c r="D177" s="1">
        <v>1.6500515641113801E-2</v>
      </c>
      <c r="E177" s="1">
        <v>1</v>
      </c>
      <c r="K177" s="1"/>
      <c r="L177" s="1"/>
    </row>
    <row r="178" spans="1:12" x14ac:dyDescent="0.2">
      <c r="A178" s="1" t="s">
        <v>180</v>
      </c>
      <c r="B178" s="1" t="s">
        <v>253</v>
      </c>
      <c r="C178" s="4" t="s">
        <v>231</v>
      </c>
      <c r="D178" s="1">
        <v>8.8593576965670003E-3</v>
      </c>
      <c r="E178" s="1">
        <v>1</v>
      </c>
      <c r="K178" s="1"/>
      <c r="L178" s="1"/>
    </row>
    <row r="179" spans="1:12" x14ac:dyDescent="0.2">
      <c r="A179" s="1" t="s">
        <v>181</v>
      </c>
      <c r="B179" s="1" t="s">
        <v>253</v>
      </c>
      <c r="C179" s="4" t="s">
        <v>232</v>
      </c>
      <c r="D179" s="1">
        <v>8.6772486772486793E-3</v>
      </c>
      <c r="E179" s="1">
        <v>1</v>
      </c>
      <c r="K179" s="1"/>
      <c r="L179" s="1"/>
    </row>
    <row r="180" spans="1:12" x14ac:dyDescent="0.2">
      <c r="A180" s="1" t="s">
        <v>182</v>
      </c>
      <c r="B180" s="1" t="s">
        <v>253</v>
      </c>
      <c r="C180" s="4" t="s">
        <v>233</v>
      </c>
      <c r="D180" s="1">
        <v>4.4780575181610098E-2</v>
      </c>
      <c r="E180" s="1">
        <v>1</v>
      </c>
      <c r="K180" s="1"/>
      <c r="L180" s="1"/>
    </row>
    <row r="181" spans="1:12" x14ac:dyDescent="0.2">
      <c r="A181" s="1" t="s">
        <v>183</v>
      </c>
      <c r="B181" s="1" t="s">
        <v>253</v>
      </c>
      <c r="C181" s="4" t="s">
        <v>234</v>
      </c>
      <c r="D181" s="1">
        <v>0.106808961016052</v>
      </c>
      <c r="E181" s="1">
        <v>1</v>
      </c>
      <c r="K181" s="1"/>
      <c r="L181" s="1"/>
    </row>
    <row r="182" spans="1:12" x14ac:dyDescent="0.2">
      <c r="A182" s="1" t="s">
        <v>184</v>
      </c>
      <c r="B182" s="1" t="s">
        <v>253</v>
      </c>
      <c r="C182" s="4" t="s">
        <v>235</v>
      </c>
      <c r="D182" s="1">
        <v>0.199752245277176</v>
      </c>
      <c r="E182" s="1">
        <v>1</v>
      </c>
      <c r="K182" s="1"/>
      <c r="L182" s="1"/>
    </row>
    <row r="183" spans="1:12" x14ac:dyDescent="0.2">
      <c r="A183" s="1" t="s">
        <v>185</v>
      </c>
      <c r="B183" s="1" t="s">
        <v>253</v>
      </c>
      <c r="C183" s="4" t="s">
        <v>236</v>
      </c>
      <c r="D183" s="1">
        <v>0.14543319634320201</v>
      </c>
      <c r="E183" s="1">
        <v>1</v>
      </c>
      <c r="K183" s="1"/>
      <c r="L183" s="1"/>
    </row>
    <row r="184" spans="1:12" x14ac:dyDescent="0.2">
      <c r="A184" s="1" t="s">
        <v>186</v>
      </c>
      <c r="B184" s="1" t="s">
        <v>253</v>
      </c>
      <c r="C184" s="4" t="s">
        <v>237</v>
      </c>
      <c r="D184" s="1">
        <v>0.297438800056601</v>
      </c>
      <c r="E184" s="1">
        <v>1</v>
      </c>
      <c r="K184" s="1"/>
      <c r="L184" s="1"/>
    </row>
    <row r="185" spans="1:12" x14ac:dyDescent="0.2">
      <c r="A185" s="1" t="s">
        <v>187</v>
      </c>
      <c r="B185" s="1" t="s">
        <v>253</v>
      </c>
      <c r="C185" s="4" t="s">
        <v>238</v>
      </c>
      <c r="D185" s="1">
        <v>5.7746246493977898E-3</v>
      </c>
      <c r="E185" s="1">
        <v>1</v>
      </c>
      <c r="K185" s="1"/>
      <c r="L185" s="1"/>
    </row>
    <row r="186" spans="1:12" x14ac:dyDescent="0.2">
      <c r="A186" s="1" t="s">
        <v>188</v>
      </c>
      <c r="B186" s="1" t="s">
        <v>253</v>
      </c>
      <c r="C186" s="4" t="s">
        <v>239</v>
      </c>
      <c r="D186" s="1">
        <v>6.5056678166584498E-3</v>
      </c>
      <c r="E186" s="1">
        <v>1</v>
      </c>
      <c r="K186" s="1"/>
      <c r="L186" s="1"/>
    </row>
    <row r="187" spans="1:12" x14ac:dyDescent="0.2">
      <c r="A187" s="1" t="s">
        <v>189</v>
      </c>
      <c r="B187" s="1" t="s">
        <v>253</v>
      </c>
      <c r="C187" s="4" t="s">
        <v>240</v>
      </c>
      <c r="D187" s="1">
        <v>2.8175628081709299E-3</v>
      </c>
      <c r="E187" s="1">
        <v>1</v>
      </c>
      <c r="K187" s="1"/>
      <c r="L187" s="1"/>
    </row>
    <row r="188" spans="1:12" x14ac:dyDescent="0.2">
      <c r="A188" s="1" t="s">
        <v>190</v>
      </c>
      <c r="B188" s="1" t="s">
        <v>253</v>
      </c>
      <c r="C188" s="4" t="s">
        <v>241</v>
      </c>
      <c r="D188" s="1">
        <v>9.0468497576736695E-3</v>
      </c>
      <c r="E188" s="1">
        <v>1</v>
      </c>
      <c r="K188" s="1"/>
      <c r="L188" s="1"/>
    </row>
    <row r="189" spans="1:12" x14ac:dyDescent="0.2">
      <c r="A189" s="1" t="s">
        <v>191</v>
      </c>
      <c r="B189" s="1" t="s">
        <v>253</v>
      </c>
      <c r="C189" s="4" t="s">
        <v>242</v>
      </c>
      <c r="D189" s="1">
        <v>1.17554858934169E-3</v>
      </c>
      <c r="E189" s="1">
        <v>1</v>
      </c>
      <c r="K189" s="1"/>
      <c r="L189" s="1"/>
    </row>
    <row r="190" spans="1:12" x14ac:dyDescent="0.2">
      <c r="A190" s="1" t="s">
        <v>192</v>
      </c>
      <c r="B190" s="1" t="s">
        <v>253</v>
      </c>
      <c r="C190" s="4" t="s">
        <v>243</v>
      </c>
      <c r="D190" s="1">
        <v>0</v>
      </c>
      <c r="E190" s="1">
        <v>1</v>
      </c>
      <c r="K190" s="1"/>
      <c r="L190" s="1"/>
    </row>
    <row r="191" spans="1:12" x14ac:dyDescent="0.2">
      <c r="A191" s="1" t="s">
        <v>193</v>
      </c>
      <c r="B191" s="1" t="s">
        <v>253</v>
      </c>
      <c r="C191" s="4" t="s">
        <v>244</v>
      </c>
      <c r="D191" s="1">
        <v>7.8173858661663496E-4</v>
      </c>
      <c r="E191" s="1">
        <v>1</v>
      </c>
      <c r="K191" s="1"/>
      <c r="L191" s="1"/>
    </row>
    <row r="192" spans="1:12" x14ac:dyDescent="0.2">
      <c r="A192" s="1" t="s">
        <v>194</v>
      </c>
      <c r="B192" s="1" t="s">
        <v>253</v>
      </c>
      <c r="C192" s="4" t="s">
        <v>245</v>
      </c>
      <c r="D192" s="1">
        <v>9.5283018867924497E-3</v>
      </c>
      <c r="E192" s="1">
        <v>1</v>
      </c>
      <c r="K192" s="1"/>
      <c r="L192" s="1"/>
    </row>
    <row r="193" spans="1:12" x14ac:dyDescent="0.2">
      <c r="A193" s="1" t="s">
        <v>195</v>
      </c>
      <c r="B193" s="1" t="s">
        <v>253</v>
      </c>
      <c r="C193" s="4" t="s">
        <v>246</v>
      </c>
      <c r="D193" s="1">
        <v>0</v>
      </c>
      <c r="E193" s="1">
        <v>1</v>
      </c>
      <c r="K193" s="2"/>
      <c r="L193" s="1"/>
    </row>
    <row r="194" spans="1:12" x14ac:dyDescent="0.2">
      <c r="A194" s="1" t="s">
        <v>196</v>
      </c>
      <c r="B194" s="1" t="s">
        <v>253</v>
      </c>
      <c r="C194" s="4" t="s">
        <v>247</v>
      </c>
      <c r="D194" s="1">
        <v>0</v>
      </c>
      <c r="E194" s="1">
        <v>1</v>
      </c>
      <c r="K194" s="1"/>
      <c r="L194" s="1"/>
    </row>
    <row r="195" spans="1:12" x14ac:dyDescent="0.2">
      <c r="A195" s="1" t="s">
        <v>197</v>
      </c>
      <c r="B195" s="1" t="s">
        <v>253</v>
      </c>
      <c r="C195" s="4" t="s">
        <v>248</v>
      </c>
      <c r="D195" s="1">
        <v>6.2279427029271299E-4</v>
      </c>
      <c r="E195" s="1">
        <v>1</v>
      </c>
      <c r="K195" s="1"/>
      <c r="L195" s="1"/>
    </row>
    <row r="196" spans="1:12" x14ac:dyDescent="0.2">
      <c r="A196" s="1" t="s">
        <v>198</v>
      </c>
      <c r="B196" s="1" t="s">
        <v>253</v>
      </c>
      <c r="C196" s="4" t="s">
        <v>249</v>
      </c>
      <c r="D196" s="1">
        <v>0</v>
      </c>
      <c r="E196" s="1">
        <v>1</v>
      </c>
      <c r="K196" s="2"/>
      <c r="L196" s="1"/>
    </row>
    <row r="197" spans="1:12" x14ac:dyDescent="0.2">
      <c r="A197" s="1" t="s">
        <v>199</v>
      </c>
      <c r="B197" s="1" t="s">
        <v>253</v>
      </c>
      <c r="C197" s="4" t="s">
        <v>250</v>
      </c>
      <c r="D197" s="1">
        <v>2.7746947835738101E-2</v>
      </c>
      <c r="E197" s="1">
        <v>1</v>
      </c>
      <c r="K197" s="1"/>
      <c r="L197" s="1"/>
    </row>
    <row r="198" spans="1:12" x14ac:dyDescent="0.2">
      <c r="A198" s="1" t="s">
        <v>200</v>
      </c>
      <c r="B198" s="1" t="s">
        <v>253</v>
      </c>
      <c r="C198" s="4" t="s">
        <v>9</v>
      </c>
      <c r="D198" s="1">
        <v>0.35426902137830302</v>
      </c>
      <c r="E198" s="1">
        <v>1</v>
      </c>
      <c r="K198" s="1"/>
      <c r="L198" s="1"/>
    </row>
    <row r="199" spans="1:12" x14ac:dyDescent="0.2">
      <c r="A199" s="1" t="s">
        <v>58</v>
      </c>
      <c r="B199" s="1"/>
      <c r="C199" s="4" t="s">
        <v>0</v>
      </c>
      <c r="D199" s="1">
        <v>0</v>
      </c>
      <c r="E199" s="1">
        <v>1</v>
      </c>
      <c r="K199" s="1"/>
      <c r="L199" s="1"/>
    </row>
    <row r="200" spans="1:12" x14ac:dyDescent="0.2">
      <c r="A200" s="1" t="s">
        <v>59</v>
      </c>
      <c r="B200" s="1"/>
      <c r="C200" s="4" t="s">
        <v>0</v>
      </c>
      <c r="D200" s="1">
        <v>0</v>
      </c>
      <c r="E200" s="1">
        <v>1</v>
      </c>
      <c r="K200" s="1"/>
      <c r="L200" s="1"/>
    </row>
    <row r="201" spans="1:12" x14ac:dyDescent="0.2">
      <c r="A201" s="1" t="s">
        <v>11</v>
      </c>
      <c r="B201" s="1" t="s">
        <v>3</v>
      </c>
      <c r="C201" s="8" t="s">
        <v>205</v>
      </c>
      <c r="E201" s="1">
        <v>2</v>
      </c>
      <c r="K201" s="1"/>
      <c r="L201" s="1"/>
    </row>
    <row r="202" spans="1:12" x14ac:dyDescent="0.2">
      <c r="A202" s="1" t="s">
        <v>12</v>
      </c>
      <c r="B202" s="1" t="s">
        <v>3</v>
      </c>
      <c r="C202" s="8" t="s">
        <v>206</v>
      </c>
      <c r="E202" s="1">
        <v>2</v>
      </c>
      <c r="K202" s="1"/>
      <c r="L202" s="1"/>
    </row>
    <row r="203" spans="1:12" x14ac:dyDescent="0.2">
      <c r="A203" s="1" t="s">
        <v>13</v>
      </c>
      <c r="B203" s="1" t="s">
        <v>3</v>
      </c>
      <c r="C203" s="8" t="s">
        <v>207</v>
      </c>
      <c r="E203" s="1">
        <v>2</v>
      </c>
      <c r="K203" s="1"/>
      <c r="L203" s="1"/>
    </row>
    <row r="204" spans="1:12" x14ac:dyDescent="0.2">
      <c r="A204" s="1" t="s">
        <v>14</v>
      </c>
      <c r="B204" s="1" t="s">
        <v>3</v>
      </c>
      <c r="C204" s="8" t="s">
        <v>208</v>
      </c>
      <c r="E204" s="1">
        <v>2</v>
      </c>
      <c r="K204" s="1"/>
      <c r="L204" s="1"/>
    </row>
    <row r="205" spans="1:12" x14ac:dyDescent="0.2">
      <c r="A205" s="1" t="s">
        <v>15</v>
      </c>
      <c r="B205" s="1" t="s">
        <v>3</v>
      </c>
      <c r="C205" s="8" t="s">
        <v>209</v>
      </c>
      <c r="E205" s="1">
        <v>2</v>
      </c>
      <c r="K205" s="1"/>
      <c r="L205" s="1"/>
    </row>
    <row r="206" spans="1:12" x14ac:dyDescent="0.2">
      <c r="A206" s="1" t="s">
        <v>16</v>
      </c>
      <c r="B206" s="1" t="s">
        <v>3</v>
      </c>
      <c r="C206" s="8" t="s">
        <v>210</v>
      </c>
      <c r="E206" s="1">
        <v>2</v>
      </c>
      <c r="K206" s="1"/>
      <c r="L206" s="1"/>
    </row>
    <row r="207" spans="1:12" x14ac:dyDescent="0.2">
      <c r="A207" s="1" t="s">
        <v>17</v>
      </c>
      <c r="B207" s="1" t="s">
        <v>3</v>
      </c>
      <c r="C207" s="8" t="s">
        <v>211</v>
      </c>
      <c r="E207" s="1">
        <v>2</v>
      </c>
      <c r="K207" s="1"/>
      <c r="L207" s="1"/>
    </row>
    <row r="208" spans="1:12" x14ac:dyDescent="0.2">
      <c r="A208" s="1" t="s">
        <v>18</v>
      </c>
      <c r="B208" s="1" t="s">
        <v>3</v>
      </c>
      <c r="C208" s="8" t="s">
        <v>212</v>
      </c>
      <c r="E208" s="1">
        <v>2</v>
      </c>
      <c r="K208" s="1"/>
      <c r="L208" s="1"/>
    </row>
    <row r="209" spans="1:12" x14ac:dyDescent="0.2">
      <c r="A209" s="1" t="s">
        <v>19</v>
      </c>
      <c r="B209" s="1" t="s">
        <v>3</v>
      </c>
      <c r="C209" s="8" t="s">
        <v>213</v>
      </c>
      <c r="E209" s="1">
        <v>2</v>
      </c>
      <c r="K209" s="1"/>
      <c r="L209" s="1"/>
    </row>
    <row r="210" spans="1:12" x14ac:dyDescent="0.2">
      <c r="A210" s="1" t="s">
        <v>20</v>
      </c>
      <c r="B210" s="1" t="s">
        <v>3</v>
      </c>
      <c r="C210" s="8" t="s">
        <v>214</v>
      </c>
      <c r="E210" s="1">
        <v>2</v>
      </c>
      <c r="K210" s="2"/>
      <c r="L210" s="1"/>
    </row>
    <row r="211" spans="1:12" x14ac:dyDescent="0.2">
      <c r="A211" s="1" t="s">
        <v>21</v>
      </c>
      <c r="B211" s="1" t="s">
        <v>3</v>
      </c>
      <c r="C211" s="8" t="s">
        <v>215</v>
      </c>
      <c r="E211" s="1">
        <v>2</v>
      </c>
      <c r="K211" s="1"/>
      <c r="L211" s="1"/>
    </row>
    <row r="212" spans="1:12" x14ac:dyDescent="0.2">
      <c r="A212" s="1" t="s">
        <v>22</v>
      </c>
      <c r="B212" s="1" t="s">
        <v>3</v>
      </c>
      <c r="C212" s="8" t="s">
        <v>216</v>
      </c>
      <c r="E212" s="1">
        <v>2</v>
      </c>
      <c r="K212" s="2"/>
      <c r="L212" s="1"/>
    </row>
    <row r="213" spans="1:12" x14ac:dyDescent="0.2">
      <c r="A213" s="1" t="s">
        <v>23</v>
      </c>
      <c r="B213" s="1" t="s">
        <v>3</v>
      </c>
      <c r="C213" s="8" t="s">
        <v>217</v>
      </c>
      <c r="E213" s="1">
        <v>2</v>
      </c>
      <c r="K213" s="1"/>
      <c r="L213" s="1"/>
    </row>
    <row r="214" spans="1:12" x14ac:dyDescent="0.2">
      <c r="A214" s="1" t="s">
        <v>24</v>
      </c>
      <c r="B214" s="1" t="s">
        <v>3</v>
      </c>
      <c r="C214" s="8" t="s">
        <v>218</v>
      </c>
      <c r="E214" s="1">
        <v>2</v>
      </c>
      <c r="K214" s="1"/>
      <c r="L214" s="1"/>
    </row>
    <row r="215" spans="1:12" x14ac:dyDescent="0.2">
      <c r="A215" s="1" t="s">
        <v>25</v>
      </c>
      <c r="B215" s="1" t="s">
        <v>3</v>
      </c>
      <c r="C215" s="8" t="s">
        <v>219</v>
      </c>
      <c r="E215" s="1">
        <v>2</v>
      </c>
      <c r="K215" s="1"/>
      <c r="L215" s="1"/>
    </row>
    <row r="216" spans="1:12" x14ac:dyDescent="0.2">
      <c r="A216" s="1" t="s">
        <v>26</v>
      </c>
      <c r="B216" s="1" t="s">
        <v>3</v>
      </c>
      <c r="C216" s="8" t="s">
        <v>220</v>
      </c>
      <c r="E216" s="1">
        <v>2</v>
      </c>
      <c r="K216" s="2"/>
      <c r="L216" s="1"/>
    </row>
    <row r="217" spans="1:12" x14ac:dyDescent="0.2">
      <c r="A217" s="1" t="s">
        <v>27</v>
      </c>
      <c r="B217" s="1" t="s">
        <v>3</v>
      </c>
      <c r="C217" s="8" t="s">
        <v>221</v>
      </c>
      <c r="E217" s="1">
        <v>2</v>
      </c>
      <c r="K217" s="2"/>
      <c r="L217" s="1"/>
    </row>
    <row r="218" spans="1:12" x14ac:dyDescent="0.2">
      <c r="A218" s="1" t="s">
        <v>28</v>
      </c>
      <c r="B218" s="1" t="s">
        <v>3</v>
      </c>
      <c r="C218" s="8" t="s">
        <v>222</v>
      </c>
      <c r="E218" s="1">
        <v>2</v>
      </c>
      <c r="K218" s="1"/>
      <c r="L218" s="1"/>
    </row>
    <row r="219" spans="1:12" x14ac:dyDescent="0.2">
      <c r="A219" s="1" t="s">
        <v>29</v>
      </c>
      <c r="B219" s="1" t="s">
        <v>3</v>
      </c>
      <c r="C219" s="8" t="s">
        <v>223</v>
      </c>
      <c r="E219" s="1">
        <v>2</v>
      </c>
      <c r="K219" s="1"/>
      <c r="L219" s="1"/>
    </row>
    <row r="220" spans="1:12" x14ac:dyDescent="0.2">
      <c r="A220" s="1" t="s">
        <v>30</v>
      </c>
      <c r="B220" s="1" t="s">
        <v>3</v>
      </c>
      <c r="C220" s="8" t="s">
        <v>224</v>
      </c>
      <c r="E220" s="1">
        <v>2</v>
      </c>
      <c r="K220" s="1"/>
      <c r="L220" s="1"/>
    </row>
    <row r="221" spans="1:12" x14ac:dyDescent="0.2">
      <c r="A221" s="1" t="s">
        <v>31</v>
      </c>
      <c r="B221" s="1" t="s">
        <v>3</v>
      </c>
      <c r="C221" s="8" t="s">
        <v>225</v>
      </c>
      <c r="E221" s="1">
        <v>2</v>
      </c>
      <c r="K221" s="1"/>
      <c r="L221" s="1"/>
    </row>
    <row r="222" spans="1:12" x14ac:dyDescent="0.2">
      <c r="A222" s="1" t="s">
        <v>32</v>
      </c>
      <c r="B222" s="1" t="s">
        <v>3</v>
      </c>
      <c r="C222" s="8" t="s">
        <v>226</v>
      </c>
      <c r="E222" s="1">
        <v>2</v>
      </c>
      <c r="K222" s="2"/>
      <c r="L222" s="1"/>
    </row>
    <row r="223" spans="1:12" x14ac:dyDescent="0.2">
      <c r="A223" s="1" t="s">
        <v>33</v>
      </c>
      <c r="B223" s="1" t="s">
        <v>3</v>
      </c>
      <c r="C223" s="8" t="s">
        <v>227</v>
      </c>
      <c r="E223" s="1">
        <v>2</v>
      </c>
      <c r="K223" s="1"/>
      <c r="L223" s="1"/>
    </row>
    <row r="224" spans="1:12" x14ac:dyDescent="0.2">
      <c r="A224" s="1" t="s">
        <v>34</v>
      </c>
      <c r="B224" s="1" t="s">
        <v>3</v>
      </c>
      <c r="C224" s="8" t="s">
        <v>228</v>
      </c>
      <c r="E224" s="1">
        <v>2</v>
      </c>
      <c r="K224" s="1"/>
      <c r="L224" s="1"/>
    </row>
    <row r="225" spans="1:12" x14ac:dyDescent="0.2">
      <c r="A225" s="1" t="s">
        <v>35</v>
      </c>
      <c r="B225" s="1" t="s">
        <v>3</v>
      </c>
      <c r="C225" s="8" t="s">
        <v>229</v>
      </c>
      <c r="E225" s="1">
        <v>2</v>
      </c>
      <c r="K225" s="1"/>
      <c r="L225" s="1"/>
    </row>
    <row r="226" spans="1:12" x14ac:dyDescent="0.2">
      <c r="A226" s="1" t="s">
        <v>36</v>
      </c>
      <c r="B226" s="1" t="s">
        <v>3</v>
      </c>
      <c r="C226" s="8" t="s">
        <v>230</v>
      </c>
      <c r="E226" s="1">
        <v>2</v>
      </c>
      <c r="K226" s="1"/>
      <c r="L226" s="1"/>
    </row>
    <row r="227" spans="1:12" x14ac:dyDescent="0.2">
      <c r="A227" s="1" t="s">
        <v>37</v>
      </c>
      <c r="B227" s="1" t="s">
        <v>3</v>
      </c>
      <c r="C227" s="8" t="s">
        <v>231</v>
      </c>
      <c r="E227" s="1">
        <v>2</v>
      </c>
      <c r="K227" s="1"/>
      <c r="L227" s="1"/>
    </row>
    <row r="228" spans="1:12" x14ac:dyDescent="0.2">
      <c r="A228" s="1" t="s">
        <v>38</v>
      </c>
      <c r="B228" s="1" t="s">
        <v>3</v>
      </c>
      <c r="C228" s="8" t="s">
        <v>232</v>
      </c>
      <c r="E228" s="1">
        <v>2</v>
      </c>
      <c r="K228" s="1"/>
      <c r="L228" s="1"/>
    </row>
    <row r="229" spans="1:12" x14ac:dyDescent="0.2">
      <c r="A229" s="1" t="s">
        <v>39</v>
      </c>
      <c r="B229" s="1" t="s">
        <v>3</v>
      </c>
      <c r="C229" s="8" t="s">
        <v>233</v>
      </c>
      <c r="E229" s="1">
        <v>2</v>
      </c>
      <c r="K229" s="1"/>
      <c r="L229" s="1"/>
    </row>
    <row r="230" spans="1:12" x14ac:dyDescent="0.2">
      <c r="A230" s="1" t="s">
        <v>40</v>
      </c>
      <c r="B230" s="1" t="s">
        <v>3</v>
      </c>
      <c r="C230" s="8" t="s">
        <v>234</v>
      </c>
      <c r="E230" s="1">
        <v>2</v>
      </c>
      <c r="K230" s="1"/>
      <c r="L230" s="1"/>
    </row>
    <row r="231" spans="1:12" x14ac:dyDescent="0.2">
      <c r="A231" s="1" t="s">
        <v>41</v>
      </c>
      <c r="B231" s="1" t="s">
        <v>3</v>
      </c>
      <c r="C231" s="8" t="s">
        <v>235</v>
      </c>
      <c r="E231" s="1">
        <v>2</v>
      </c>
      <c r="K231" s="1"/>
      <c r="L231" s="1"/>
    </row>
    <row r="232" spans="1:12" x14ac:dyDescent="0.2">
      <c r="A232" s="1" t="s">
        <v>42</v>
      </c>
      <c r="B232" s="1" t="s">
        <v>3</v>
      </c>
      <c r="C232" s="8" t="s">
        <v>236</v>
      </c>
      <c r="E232" s="1">
        <v>2</v>
      </c>
      <c r="K232" s="1"/>
      <c r="L232" s="1"/>
    </row>
    <row r="233" spans="1:12" x14ac:dyDescent="0.2">
      <c r="A233" s="1" t="s">
        <v>43</v>
      </c>
      <c r="B233" s="1" t="s">
        <v>3</v>
      </c>
      <c r="C233" s="8" t="s">
        <v>237</v>
      </c>
      <c r="E233" s="1">
        <v>2</v>
      </c>
      <c r="K233" s="1"/>
      <c r="L233" s="1"/>
    </row>
    <row r="234" spans="1:12" x14ac:dyDescent="0.2">
      <c r="A234" s="1" t="s">
        <v>44</v>
      </c>
      <c r="B234" s="1" t="s">
        <v>3</v>
      </c>
      <c r="C234" s="8" t="s">
        <v>238</v>
      </c>
      <c r="E234" s="1">
        <v>2</v>
      </c>
      <c r="K234" s="1"/>
      <c r="L234" s="1"/>
    </row>
    <row r="235" spans="1:12" x14ac:dyDescent="0.2">
      <c r="A235" s="1" t="s">
        <v>45</v>
      </c>
      <c r="B235" s="1" t="s">
        <v>3</v>
      </c>
      <c r="C235" s="8" t="s">
        <v>239</v>
      </c>
      <c r="E235" s="1">
        <v>2</v>
      </c>
      <c r="K235" s="1"/>
      <c r="L235" s="1"/>
    </row>
    <row r="236" spans="1:12" x14ac:dyDescent="0.2">
      <c r="A236" s="1" t="s">
        <v>46</v>
      </c>
      <c r="B236" s="1" t="s">
        <v>3</v>
      </c>
      <c r="C236" s="8" t="s">
        <v>240</v>
      </c>
      <c r="E236" s="1">
        <v>2</v>
      </c>
      <c r="K236" s="2"/>
      <c r="L236" s="1"/>
    </row>
    <row r="237" spans="1:12" x14ac:dyDescent="0.2">
      <c r="A237" s="1" t="s">
        <v>47</v>
      </c>
      <c r="B237" s="1" t="s">
        <v>3</v>
      </c>
      <c r="C237" s="8" t="s">
        <v>241</v>
      </c>
      <c r="E237" s="1">
        <v>2</v>
      </c>
      <c r="K237" s="2"/>
      <c r="L237" s="1"/>
    </row>
    <row r="238" spans="1:12" x14ac:dyDescent="0.2">
      <c r="A238" s="1" t="s">
        <v>48</v>
      </c>
      <c r="B238" s="1" t="s">
        <v>3</v>
      </c>
      <c r="C238" s="8" t="s">
        <v>242</v>
      </c>
      <c r="E238" s="1">
        <v>2</v>
      </c>
      <c r="K238" s="1"/>
      <c r="L238" s="1"/>
    </row>
    <row r="239" spans="1:12" x14ac:dyDescent="0.2">
      <c r="A239" s="1" t="s">
        <v>49</v>
      </c>
      <c r="B239" s="1" t="s">
        <v>3</v>
      </c>
      <c r="C239" s="8" t="s">
        <v>243</v>
      </c>
      <c r="E239" s="1">
        <v>2</v>
      </c>
      <c r="K239" s="1"/>
      <c r="L239" s="1"/>
    </row>
    <row r="240" spans="1:12" x14ac:dyDescent="0.2">
      <c r="A240" s="1" t="s">
        <v>50</v>
      </c>
      <c r="B240" s="1" t="s">
        <v>3</v>
      </c>
      <c r="C240" s="8" t="s">
        <v>244</v>
      </c>
      <c r="E240" s="1">
        <v>2</v>
      </c>
      <c r="K240" s="1"/>
      <c r="L240" s="1"/>
    </row>
    <row r="241" spans="1:12" x14ac:dyDescent="0.2">
      <c r="A241" s="1" t="s">
        <v>51</v>
      </c>
      <c r="B241" s="1" t="s">
        <v>3</v>
      </c>
      <c r="C241" s="8" t="s">
        <v>245</v>
      </c>
      <c r="E241" s="1">
        <v>2</v>
      </c>
      <c r="K241" s="2"/>
      <c r="L241" s="1"/>
    </row>
    <row r="242" spans="1:12" x14ac:dyDescent="0.2">
      <c r="A242" s="1" t="s">
        <v>52</v>
      </c>
      <c r="B242" s="1" t="s">
        <v>3</v>
      </c>
      <c r="C242" s="8" t="s">
        <v>246</v>
      </c>
      <c r="E242" s="1">
        <v>2</v>
      </c>
      <c r="K242" s="1"/>
      <c r="L242" s="1"/>
    </row>
    <row r="243" spans="1:12" x14ac:dyDescent="0.2">
      <c r="A243" s="1" t="s">
        <v>53</v>
      </c>
      <c r="B243" s="1" t="s">
        <v>3</v>
      </c>
      <c r="C243" s="8" t="s">
        <v>247</v>
      </c>
      <c r="E243" s="1">
        <v>2</v>
      </c>
      <c r="K243" s="1"/>
      <c r="L243" s="1"/>
    </row>
    <row r="244" spans="1:12" x14ac:dyDescent="0.2">
      <c r="A244" s="1" t="s">
        <v>54</v>
      </c>
      <c r="B244" s="1" t="s">
        <v>3</v>
      </c>
      <c r="C244" s="8" t="s">
        <v>248</v>
      </c>
      <c r="E244" s="1">
        <v>2</v>
      </c>
      <c r="K244" s="2"/>
      <c r="L244" s="1"/>
    </row>
    <row r="245" spans="1:12" x14ac:dyDescent="0.2">
      <c r="A245" s="1" t="s">
        <v>55</v>
      </c>
      <c r="B245" s="1" t="s">
        <v>3</v>
      </c>
      <c r="C245" s="8" t="s">
        <v>249</v>
      </c>
      <c r="E245" s="1">
        <v>2</v>
      </c>
      <c r="K245" s="1"/>
      <c r="L245" s="1"/>
    </row>
    <row r="246" spans="1:12" x14ac:dyDescent="0.2">
      <c r="A246" s="1" t="s">
        <v>56</v>
      </c>
      <c r="B246" s="1" t="s">
        <v>3</v>
      </c>
      <c r="C246" s="8" t="s">
        <v>250</v>
      </c>
      <c r="E246" s="1">
        <v>2</v>
      </c>
      <c r="K246" s="1"/>
      <c r="L246" s="1"/>
    </row>
    <row r="247" spans="1:12" x14ac:dyDescent="0.2">
      <c r="A247" s="1" t="s">
        <v>57</v>
      </c>
      <c r="B247" s="1" t="s">
        <v>3</v>
      </c>
      <c r="C247" s="8" t="s">
        <v>9</v>
      </c>
      <c r="E247" s="1">
        <v>2</v>
      </c>
      <c r="K247" s="1"/>
      <c r="L247" s="1"/>
    </row>
    <row r="248" spans="1:12" x14ac:dyDescent="0.2">
      <c r="A248" s="1" t="s">
        <v>58</v>
      </c>
      <c r="B248" s="1" t="s">
        <v>0</v>
      </c>
      <c r="C248" s="8" t="s">
        <v>0</v>
      </c>
      <c r="E248" s="1">
        <v>2</v>
      </c>
      <c r="K248" s="2"/>
      <c r="L248" s="1"/>
    </row>
    <row r="249" spans="1:12" x14ac:dyDescent="0.2">
      <c r="A249" s="1" t="s">
        <v>59</v>
      </c>
      <c r="B249" s="1" t="s">
        <v>0</v>
      </c>
      <c r="C249" s="8" t="s">
        <v>0</v>
      </c>
      <c r="E249" s="1">
        <v>2</v>
      </c>
      <c r="K249" s="1"/>
      <c r="L249" s="1"/>
    </row>
    <row r="250" spans="1:12" x14ac:dyDescent="0.2">
      <c r="A250" s="1" t="s">
        <v>60</v>
      </c>
      <c r="B250" s="1" t="s">
        <v>4</v>
      </c>
      <c r="C250" s="8" t="s">
        <v>205</v>
      </c>
      <c r="D250" s="1">
        <v>2.2895284576186E-2</v>
      </c>
      <c r="E250" s="1">
        <v>2</v>
      </c>
      <c r="K250" s="1"/>
      <c r="L250" s="1"/>
    </row>
    <row r="251" spans="1:12" x14ac:dyDescent="0.2">
      <c r="A251" s="1" t="s">
        <v>61</v>
      </c>
      <c r="B251" s="1" t="s">
        <v>4</v>
      </c>
      <c r="C251" s="8" t="s">
        <v>206</v>
      </c>
      <c r="D251" s="1">
        <v>3.28551089694448E-4</v>
      </c>
      <c r="E251" s="1">
        <v>2</v>
      </c>
      <c r="K251" s="1"/>
      <c r="L251" s="1"/>
    </row>
    <row r="252" spans="1:12" x14ac:dyDescent="0.2">
      <c r="A252" s="1" t="s">
        <v>62</v>
      </c>
      <c r="B252" s="1" t="s">
        <v>4</v>
      </c>
      <c r="C252" s="8" t="s">
        <v>207</v>
      </c>
      <c r="D252" s="2">
        <v>5.8837373499647002E-5</v>
      </c>
      <c r="E252" s="1">
        <v>2</v>
      </c>
      <c r="K252" s="2"/>
      <c r="L252" s="1"/>
    </row>
    <row r="253" spans="1:12" x14ac:dyDescent="0.2">
      <c r="A253" s="1" t="s">
        <v>63</v>
      </c>
      <c r="B253" s="1" t="s">
        <v>4</v>
      </c>
      <c r="C253" s="8" t="s">
        <v>208</v>
      </c>
      <c r="D253" s="1">
        <v>8.9429440171704495E-4</v>
      </c>
      <c r="E253" s="1">
        <v>2</v>
      </c>
      <c r="K253" s="1"/>
      <c r="L253" s="1"/>
    </row>
    <row r="254" spans="1:12" x14ac:dyDescent="0.2">
      <c r="A254" s="1" t="s">
        <v>64</v>
      </c>
      <c r="B254" s="1" t="s">
        <v>4</v>
      </c>
      <c r="C254" s="8" t="s">
        <v>209</v>
      </c>
      <c r="D254" s="1">
        <v>1.98207982622862E-2</v>
      </c>
      <c r="E254" s="1">
        <v>2</v>
      </c>
      <c r="K254" s="1"/>
      <c r="L254" s="1"/>
    </row>
    <row r="255" spans="1:12" x14ac:dyDescent="0.2">
      <c r="A255" s="1" t="s">
        <v>65</v>
      </c>
      <c r="B255" s="1" t="s">
        <v>4</v>
      </c>
      <c r="C255" s="8" t="s">
        <v>210</v>
      </c>
      <c r="D255" s="1">
        <v>6.5539112050740003E-3</v>
      </c>
      <c r="E255" s="1">
        <v>2</v>
      </c>
      <c r="K255" s="1"/>
      <c r="L255" s="1"/>
    </row>
    <row r="256" spans="1:12" x14ac:dyDescent="0.2">
      <c r="A256" s="1" t="s">
        <v>66</v>
      </c>
      <c r="B256" s="1" t="s">
        <v>4</v>
      </c>
      <c r="C256" s="8" t="s">
        <v>211</v>
      </c>
      <c r="D256" s="1">
        <v>3.8853352286188102E-2</v>
      </c>
      <c r="E256" s="1">
        <v>2</v>
      </c>
      <c r="K256" s="1"/>
      <c r="L256" s="1"/>
    </row>
    <row r="257" spans="1:12" x14ac:dyDescent="0.2">
      <c r="A257" s="1" t="s">
        <v>67</v>
      </c>
      <c r="B257" s="1" t="s">
        <v>4</v>
      </c>
      <c r="C257" s="8" t="s">
        <v>212</v>
      </c>
      <c r="D257" s="1">
        <v>3.2034391901261998E-2</v>
      </c>
      <c r="E257" s="1">
        <v>2</v>
      </c>
      <c r="K257" s="1"/>
      <c r="L257" s="1"/>
    </row>
    <row r="258" spans="1:12" x14ac:dyDescent="0.2">
      <c r="A258" s="1" t="s">
        <v>68</v>
      </c>
      <c r="B258" s="1" t="s">
        <v>4</v>
      </c>
      <c r="C258" s="8" t="s">
        <v>213</v>
      </c>
      <c r="D258" s="1">
        <v>7.2434607645875296E-2</v>
      </c>
      <c r="E258" s="1">
        <v>2</v>
      </c>
      <c r="K258" s="1"/>
      <c r="L258" s="1"/>
    </row>
    <row r="259" spans="1:12" x14ac:dyDescent="0.2">
      <c r="A259" s="1" t="s">
        <v>69</v>
      </c>
      <c r="B259" s="1" t="s">
        <v>4</v>
      </c>
      <c r="C259" s="8" t="s">
        <v>214</v>
      </c>
      <c r="D259" s="1">
        <v>2.5445292620865102E-4</v>
      </c>
      <c r="E259" s="1">
        <v>2</v>
      </c>
      <c r="K259" s="2"/>
      <c r="L259" s="1"/>
    </row>
    <row r="260" spans="1:12" x14ac:dyDescent="0.2">
      <c r="A260" s="1" t="s">
        <v>70</v>
      </c>
      <c r="B260" s="1" t="s">
        <v>4</v>
      </c>
      <c r="C260" s="8" t="s">
        <v>215</v>
      </c>
      <c r="D260" s="2">
        <v>7.1235218692121397E-5</v>
      </c>
      <c r="E260" s="1">
        <v>2</v>
      </c>
      <c r="K260" s="2"/>
      <c r="L260" s="1"/>
    </row>
    <row r="261" spans="1:12" x14ac:dyDescent="0.2">
      <c r="A261" s="1" t="s">
        <v>71</v>
      </c>
      <c r="B261" s="1" t="s">
        <v>4</v>
      </c>
      <c r="C261" s="8" t="s">
        <v>216</v>
      </c>
      <c r="D261" s="1">
        <v>6.0122431132487997E-4</v>
      </c>
      <c r="E261" s="1">
        <v>2</v>
      </c>
      <c r="K261" s="1"/>
      <c r="L261" s="1"/>
    </row>
    <row r="262" spans="1:12" x14ac:dyDescent="0.2">
      <c r="A262" s="1" t="s">
        <v>72</v>
      </c>
      <c r="B262" s="1" t="s">
        <v>4</v>
      </c>
      <c r="C262" s="8" t="s">
        <v>217</v>
      </c>
      <c r="D262" s="1">
        <v>2.2888532845044599E-3</v>
      </c>
      <c r="E262" s="1">
        <v>2</v>
      </c>
      <c r="K262" s="1"/>
      <c r="L262" s="1"/>
    </row>
    <row r="263" spans="1:12" x14ac:dyDescent="0.2">
      <c r="A263" s="1" t="s">
        <v>73</v>
      </c>
      <c r="B263" s="1" t="s">
        <v>4</v>
      </c>
      <c r="C263" s="8" t="s">
        <v>218</v>
      </c>
      <c r="D263" s="1">
        <v>1.2569130216189E-4</v>
      </c>
      <c r="E263" s="1">
        <v>2</v>
      </c>
      <c r="K263" s="2"/>
      <c r="L263" s="1"/>
    </row>
    <row r="264" spans="1:12" x14ac:dyDescent="0.2">
      <c r="A264" s="1" t="s">
        <v>74</v>
      </c>
      <c r="B264" s="1" t="s">
        <v>4</v>
      </c>
      <c r="C264" s="8" t="s">
        <v>219</v>
      </c>
      <c r="D264" s="1">
        <v>4.2578591325109397E-2</v>
      </c>
      <c r="E264" s="1">
        <v>2</v>
      </c>
      <c r="K264" s="1"/>
      <c r="L264" s="1"/>
    </row>
    <row r="265" spans="1:12" x14ac:dyDescent="0.2">
      <c r="A265" s="1" t="s">
        <v>75</v>
      </c>
      <c r="B265" s="1" t="s">
        <v>4</v>
      </c>
      <c r="C265" s="8" t="s">
        <v>220</v>
      </c>
      <c r="D265" s="2">
        <v>6.2177454455014606E-5</v>
      </c>
      <c r="E265" s="1">
        <v>2</v>
      </c>
      <c r="K265" s="2"/>
      <c r="L265" s="1"/>
    </row>
    <row r="266" spans="1:12" x14ac:dyDescent="0.2">
      <c r="A266" s="1" t="s">
        <v>76</v>
      </c>
      <c r="B266" s="1" t="s">
        <v>4</v>
      </c>
      <c r="C266" s="8" t="s">
        <v>221</v>
      </c>
      <c r="D266" s="2">
        <v>5.0880227943421199E-5</v>
      </c>
      <c r="E266" s="1">
        <v>2</v>
      </c>
      <c r="K266" s="2"/>
      <c r="L266" s="1"/>
    </row>
    <row r="267" spans="1:12" x14ac:dyDescent="0.2">
      <c r="A267" s="1" t="s">
        <v>77</v>
      </c>
      <c r="B267" s="1" t="s">
        <v>4</v>
      </c>
      <c r="C267" s="8" t="s">
        <v>222</v>
      </c>
      <c r="D267" s="2">
        <v>8.4709868699703498E-5</v>
      </c>
      <c r="E267" s="1">
        <v>2</v>
      </c>
      <c r="K267" s="2"/>
      <c r="L267" s="1"/>
    </row>
    <row r="268" spans="1:12" x14ac:dyDescent="0.2">
      <c r="A268" s="1" t="s">
        <v>78</v>
      </c>
      <c r="B268" s="1" t="s">
        <v>4</v>
      </c>
      <c r="C268" s="8" t="s">
        <v>223</v>
      </c>
      <c r="D268" s="1">
        <v>1.33716654409307E-4</v>
      </c>
      <c r="E268" s="1">
        <v>2</v>
      </c>
      <c r="K268" s="2"/>
      <c r="L268" s="1"/>
    </row>
    <row r="269" spans="1:12" x14ac:dyDescent="0.2">
      <c r="A269" s="1" t="s">
        <v>79</v>
      </c>
      <c r="B269" s="1" t="s">
        <v>4</v>
      </c>
      <c r="C269" s="8" t="s">
        <v>224</v>
      </c>
      <c r="D269" s="1">
        <v>0</v>
      </c>
      <c r="E269" s="1">
        <v>2</v>
      </c>
      <c r="K269" s="1"/>
      <c r="L269" s="1"/>
    </row>
    <row r="270" spans="1:12" x14ac:dyDescent="0.2">
      <c r="A270" s="1" t="s">
        <v>80</v>
      </c>
      <c r="B270" s="1" t="s">
        <v>4</v>
      </c>
      <c r="C270" s="8" t="s">
        <v>225</v>
      </c>
      <c r="D270" s="1">
        <v>2.4223339187307E-4</v>
      </c>
      <c r="E270" s="1">
        <v>2</v>
      </c>
      <c r="K270" s="2"/>
      <c r="L270" s="1"/>
    </row>
    <row r="271" spans="1:12" x14ac:dyDescent="0.2">
      <c r="A271" s="1" t="s">
        <v>81</v>
      </c>
      <c r="B271" s="1" t="s">
        <v>4</v>
      </c>
      <c r="C271" s="8" t="s">
        <v>226</v>
      </c>
      <c r="D271" s="2">
        <v>5.0733093196692202E-5</v>
      </c>
      <c r="E271" s="1">
        <v>2</v>
      </c>
      <c r="K271" s="2"/>
      <c r="L271" s="1"/>
    </row>
    <row r="272" spans="1:12" x14ac:dyDescent="0.2">
      <c r="A272" s="1" t="s">
        <v>82</v>
      </c>
      <c r="B272" s="1" t="s">
        <v>4</v>
      </c>
      <c r="C272" s="8" t="s">
        <v>227</v>
      </c>
      <c r="D272" s="1">
        <v>1.0017606702689599E-2</v>
      </c>
      <c r="E272" s="1">
        <v>2</v>
      </c>
      <c r="K272" s="1"/>
      <c r="L272" s="1"/>
    </row>
    <row r="273" spans="1:12" x14ac:dyDescent="0.2">
      <c r="A273" s="1" t="s">
        <v>83</v>
      </c>
      <c r="B273" s="1" t="s">
        <v>4</v>
      </c>
      <c r="C273" s="8" t="s">
        <v>228</v>
      </c>
      <c r="D273" s="1">
        <v>1.52967677720153E-2</v>
      </c>
      <c r="E273" s="1">
        <v>2</v>
      </c>
      <c r="K273" s="1"/>
      <c r="L273" s="1"/>
    </row>
    <row r="274" spans="1:12" x14ac:dyDescent="0.2">
      <c r="A274" s="1" t="s">
        <v>84</v>
      </c>
      <c r="B274" s="1" t="s">
        <v>4</v>
      </c>
      <c r="C274" s="8" t="s">
        <v>229</v>
      </c>
      <c r="D274" s="1">
        <v>3.0084794981995601E-2</v>
      </c>
      <c r="E274" s="1">
        <v>2</v>
      </c>
      <c r="K274" s="1"/>
      <c r="L274" s="1"/>
    </row>
    <row r="275" spans="1:12" x14ac:dyDescent="0.2">
      <c r="A275" s="1" t="s">
        <v>85</v>
      </c>
      <c r="B275" s="1" t="s">
        <v>4</v>
      </c>
      <c r="C275" s="8" t="s">
        <v>230</v>
      </c>
      <c r="D275" s="1">
        <v>1.5720798616569701E-4</v>
      </c>
      <c r="E275" s="1">
        <v>2</v>
      </c>
      <c r="K275" s="2"/>
      <c r="L275" s="1"/>
    </row>
    <row r="276" spans="1:12" x14ac:dyDescent="0.2">
      <c r="A276" s="1" t="s">
        <v>86</v>
      </c>
      <c r="B276" s="1" t="s">
        <v>4</v>
      </c>
      <c r="C276" s="8" t="s">
        <v>231</v>
      </c>
      <c r="D276" s="1">
        <v>1.2226297654773801E-3</v>
      </c>
      <c r="E276" s="1">
        <v>2</v>
      </c>
      <c r="K276" s="1"/>
      <c r="L276" s="1"/>
    </row>
    <row r="277" spans="1:12" x14ac:dyDescent="0.2">
      <c r="A277" s="1" t="s">
        <v>87</v>
      </c>
      <c r="B277" s="1" t="s">
        <v>4</v>
      </c>
      <c r="C277" s="8" t="s">
        <v>232</v>
      </c>
      <c r="D277" s="1">
        <v>5.8099581433123E-3</v>
      </c>
      <c r="E277" s="1">
        <v>2</v>
      </c>
      <c r="K277" s="1"/>
      <c r="L277" s="1"/>
    </row>
    <row r="278" spans="1:12" x14ac:dyDescent="0.2">
      <c r="A278" s="1" t="s">
        <v>88</v>
      </c>
      <c r="B278" s="1" t="s">
        <v>4</v>
      </c>
      <c r="C278" s="8" t="s">
        <v>233</v>
      </c>
      <c r="D278" s="1">
        <v>1.2828850133018E-2</v>
      </c>
      <c r="E278" s="1">
        <v>2</v>
      </c>
      <c r="K278" s="1"/>
      <c r="L278" s="1"/>
    </row>
    <row r="279" spans="1:12" x14ac:dyDescent="0.2">
      <c r="A279" s="1" t="s">
        <v>89</v>
      </c>
      <c r="B279" s="1" t="s">
        <v>4</v>
      </c>
      <c r="C279" s="8" t="s">
        <v>234</v>
      </c>
      <c r="D279" s="2">
        <v>6.5754865860073603E-5</v>
      </c>
      <c r="E279" s="1">
        <v>2</v>
      </c>
      <c r="K279" s="2"/>
      <c r="L279" s="1"/>
    </row>
    <row r="280" spans="1:12" x14ac:dyDescent="0.2">
      <c r="A280" s="1" t="s">
        <v>90</v>
      </c>
      <c r="B280" s="1" t="s">
        <v>4</v>
      </c>
      <c r="C280" s="8" t="s">
        <v>235</v>
      </c>
      <c r="D280" s="1">
        <v>1.39418843557382E-3</v>
      </c>
      <c r="E280" s="1">
        <v>2</v>
      </c>
      <c r="K280" s="1"/>
      <c r="L280" s="1"/>
    </row>
    <row r="281" spans="1:12" x14ac:dyDescent="0.2">
      <c r="A281" s="1" t="s">
        <v>91</v>
      </c>
      <c r="B281" s="1" t="s">
        <v>4</v>
      </c>
      <c r="C281" s="8" t="s">
        <v>236</v>
      </c>
      <c r="D281" s="1">
        <v>1.94596551568086E-3</v>
      </c>
      <c r="E281" s="1">
        <v>2</v>
      </c>
      <c r="K281" s="1"/>
      <c r="L281" s="1"/>
    </row>
    <row r="282" spans="1:12" x14ac:dyDescent="0.2">
      <c r="A282" s="1" t="s">
        <v>92</v>
      </c>
      <c r="B282" s="1" t="s">
        <v>4</v>
      </c>
      <c r="C282" s="8" t="s">
        <v>237</v>
      </c>
      <c r="D282" s="1">
        <v>1.2188659247482799E-2</v>
      </c>
      <c r="E282" s="1">
        <v>2</v>
      </c>
      <c r="K282" s="1"/>
      <c r="L282" s="1"/>
    </row>
    <row r="283" spans="1:12" x14ac:dyDescent="0.2">
      <c r="A283" s="1" t="s">
        <v>93</v>
      </c>
      <c r="B283" s="1" t="s">
        <v>4</v>
      </c>
      <c r="C283" s="8" t="s">
        <v>238</v>
      </c>
      <c r="D283" s="1">
        <v>3.2720728581556402E-4</v>
      </c>
      <c r="E283" s="1">
        <v>2</v>
      </c>
      <c r="K283" s="1"/>
      <c r="L283" s="1"/>
    </row>
    <row r="284" spans="1:12" x14ac:dyDescent="0.2">
      <c r="A284" s="1" t="s">
        <v>94</v>
      </c>
      <c r="B284" s="1" t="s">
        <v>4</v>
      </c>
      <c r="C284" s="8" t="s">
        <v>239</v>
      </c>
      <c r="D284" s="1">
        <v>0</v>
      </c>
      <c r="E284" s="1">
        <v>2</v>
      </c>
      <c r="K284" s="2"/>
      <c r="L284" s="1"/>
    </row>
    <row r="285" spans="1:12" x14ac:dyDescent="0.2">
      <c r="A285" s="1" t="s">
        <v>95</v>
      </c>
      <c r="B285" s="1" t="s">
        <v>4</v>
      </c>
      <c r="C285" s="8" t="s">
        <v>240</v>
      </c>
      <c r="D285" s="1">
        <v>2.5639382090891598E-4</v>
      </c>
      <c r="E285" s="1">
        <v>2</v>
      </c>
      <c r="K285" s="2"/>
      <c r="L285" s="1"/>
    </row>
    <row r="286" spans="1:12" x14ac:dyDescent="0.2">
      <c r="A286" s="1" t="s">
        <v>96</v>
      </c>
      <c r="B286" s="1" t="s">
        <v>4</v>
      </c>
      <c r="C286" s="8" t="s">
        <v>241</v>
      </c>
      <c r="D286" s="1">
        <v>1.4695077149155E-4</v>
      </c>
      <c r="E286" s="1">
        <v>2</v>
      </c>
      <c r="K286" s="2"/>
      <c r="L286" s="1"/>
    </row>
    <row r="287" spans="1:12" x14ac:dyDescent="0.2">
      <c r="A287" s="1" t="s">
        <v>97</v>
      </c>
      <c r="B287" s="1" t="s">
        <v>4</v>
      </c>
      <c r="C287" s="8" t="s">
        <v>242</v>
      </c>
      <c r="D287" s="1">
        <v>1.11994624258036E-4</v>
      </c>
      <c r="E287" s="1">
        <v>2</v>
      </c>
      <c r="K287" s="2"/>
      <c r="L287" s="1"/>
    </row>
    <row r="288" spans="1:12" x14ac:dyDescent="0.2">
      <c r="A288" s="1" t="s">
        <v>98</v>
      </c>
      <c r="B288" s="1" t="s">
        <v>4</v>
      </c>
      <c r="C288" s="8" t="s">
        <v>243</v>
      </c>
      <c r="D288" s="2">
        <v>7.3887985813506706E-5</v>
      </c>
      <c r="E288" s="1">
        <v>2</v>
      </c>
      <c r="K288" s="2"/>
      <c r="L288" s="1"/>
    </row>
    <row r="289" spans="1:12" x14ac:dyDescent="0.2">
      <c r="A289" s="1" t="s">
        <v>99</v>
      </c>
      <c r="B289" s="1" t="s">
        <v>4</v>
      </c>
      <c r="C289" s="8" t="s">
        <v>244</v>
      </c>
      <c r="D289" s="1">
        <v>0</v>
      </c>
      <c r="E289" s="1">
        <v>2</v>
      </c>
      <c r="K289" s="1"/>
      <c r="L289" s="1"/>
    </row>
    <row r="290" spans="1:12" x14ac:dyDescent="0.2">
      <c r="A290" s="1" t="s">
        <v>100</v>
      </c>
      <c r="B290" s="1" t="s">
        <v>4</v>
      </c>
      <c r="C290" s="8" t="s">
        <v>245</v>
      </c>
      <c r="D290" s="1">
        <v>4.9697672492338303E-4</v>
      </c>
      <c r="E290" s="1">
        <v>2</v>
      </c>
      <c r="K290" s="1"/>
      <c r="L290" s="1"/>
    </row>
    <row r="291" spans="1:12" x14ac:dyDescent="0.2">
      <c r="A291" s="1" t="s">
        <v>101</v>
      </c>
      <c r="B291" s="1" t="s">
        <v>4</v>
      </c>
      <c r="C291" s="8" t="s">
        <v>246</v>
      </c>
      <c r="D291" s="2">
        <v>8.5005100306018405E-5</v>
      </c>
      <c r="E291" s="1">
        <v>2</v>
      </c>
      <c r="K291" s="2"/>
      <c r="L291" s="1"/>
    </row>
    <row r="292" spans="1:12" x14ac:dyDescent="0.2">
      <c r="A292" s="1" t="s">
        <v>102</v>
      </c>
      <c r="B292" s="1" t="s">
        <v>4</v>
      </c>
      <c r="C292" s="8" t="s">
        <v>247</v>
      </c>
      <c r="D292" s="1">
        <v>0</v>
      </c>
      <c r="E292" s="1">
        <v>2</v>
      </c>
      <c r="K292" s="1"/>
      <c r="L292" s="1"/>
    </row>
    <row r="293" spans="1:12" x14ac:dyDescent="0.2">
      <c r="A293" s="1" t="s">
        <v>103</v>
      </c>
      <c r="B293" s="1" t="s">
        <v>4</v>
      </c>
      <c r="C293" s="8" t="s">
        <v>248</v>
      </c>
      <c r="D293" s="1">
        <v>0</v>
      </c>
      <c r="E293" s="1">
        <v>2</v>
      </c>
      <c r="K293" s="1"/>
      <c r="L293" s="1"/>
    </row>
    <row r="294" spans="1:12" x14ac:dyDescent="0.2">
      <c r="A294" s="1" t="s">
        <v>104</v>
      </c>
      <c r="B294" s="1" t="s">
        <v>4</v>
      </c>
      <c r="C294" s="8" t="s">
        <v>249</v>
      </c>
      <c r="D294" s="1">
        <v>1.4569825890580599E-4</v>
      </c>
      <c r="E294" s="1">
        <v>2</v>
      </c>
      <c r="K294" s="2"/>
      <c r="L294" s="1"/>
    </row>
    <row r="295" spans="1:12" x14ac:dyDescent="0.2">
      <c r="A295" s="1" t="s">
        <v>105</v>
      </c>
      <c r="B295" s="1" t="s">
        <v>4</v>
      </c>
      <c r="C295" s="8" t="s">
        <v>250</v>
      </c>
      <c r="D295" s="1">
        <v>2.7432333577176302E-4</v>
      </c>
      <c r="E295" s="1">
        <v>2</v>
      </c>
      <c r="K295" s="2"/>
      <c r="L295" s="1"/>
    </row>
    <row r="296" spans="1:12" x14ac:dyDescent="0.2">
      <c r="A296" s="1" t="s">
        <v>106</v>
      </c>
      <c r="B296" s="1" t="s">
        <v>4</v>
      </c>
      <c r="C296" s="8" t="s">
        <v>9</v>
      </c>
      <c r="D296" s="1">
        <v>9.4387363901242097E-2</v>
      </c>
      <c r="E296" s="1">
        <v>2</v>
      </c>
      <c r="K296" s="1"/>
      <c r="L296" s="1"/>
    </row>
    <row r="297" spans="1:12" x14ac:dyDescent="0.2">
      <c r="A297" s="1" t="s">
        <v>58</v>
      </c>
      <c r="B297" s="1" t="s">
        <v>0</v>
      </c>
      <c r="C297" s="9" t="s">
        <v>0</v>
      </c>
      <c r="D297" s="2">
        <v>8.7753937957965906E-5</v>
      </c>
      <c r="E297" s="1">
        <v>2</v>
      </c>
      <c r="K297" s="2"/>
      <c r="L297" s="1"/>
    </row>
    <row r="298" spans="1:12" x14ac:dyDescent="0.2">
      <c r="A298" s="1" t="s">
        <v>59</v>
      </c>
      <c r="B298" s="1" t="s">
        <v>0</v>
      </c>
      <c r="C298" s="9" t="s">
        <v>0</v>
      </c>
      <c r="D298" s="1">
        <v>0</v>
      </c>
      <c r="E298" s="1">
        <v>2</v>
      </c>
      <c r="K298" s="1"/>
      <c r="L298" s="1"/>
    </row>
    <row r="299" spans="1:12" x14ac:dyDescent="0.2">
      <c r="A299" s="1" t="s">
        <v>107</v>
      </c>
      <c r="B299" s="1" t="s">
        <v>5</v>
      </c>
      <c r="C299" s="8" t="s">
        <v>205</v>
      </c>
      <c r="D299" s="1">
        <v>5.2465897166841602E-3</v>
      </c>
      <c r="E299" s="1">
        <v>2</v>
      </c>
      <c r="K299" s="1"/>
      <c r="L299" s="1"/>
    </row>
    <row r="300" spans="1:12" x14ac:dyDescent="0.2">
      <c r="A300" s="1" t="s">
        <v>108</v>
      </c>
      <c r="B300" s="1" t="s">
        <v>5</v>
      </c>
      <c r="C300" s="8" t="s">
        <v>206</v>
      </c>
      <c r="D300" s="1">
        <v>2.00114351057747E-3</v>
      </c>
      <c r="E300" s="1">
        <v>2</v>
      </c>
      <c r="K300" s="1"/>
      <c r="L300" s="1"/>
    </row>
    <row r="301" spans="1:12" x14ac:dyDescent="0.2">
      <c r="A301" s="1" t="s">
        <v>109</v>
      </c>
      <c r="B301" s="1" t="s">
        <v>5</v>
      </c>
      <c r="C301" s="8" t="s">
        <v>207</v>
      </c>
      <c r="D301" s="1">
        <v>2.11416490486258E-4</v>
      </c>
      <c r="E301" s="1">
        <v>2</v>
      </c>
      <c r="K301" s="2"/>
      <c r="L301" s="1"/>
    </row>
    <row r="302" spans="1:12" x14ac:dyDescent="0.2">
      <c r="A302" s="1" t="s">
        <v>110</v>
      </c>
      <c r="B302" s="1" t="s">
        <v>5</v>
      </c>
      <c r="C302" s="8" t="s">
        <v>208</v>
      </c>
      <c r="D302" s="1">
        <v>7.6852136489394404E-4</v>
      </c>
      <c r="E302" s="1">
        <v>2</v>
      </c>
      <c r="K302" s="1"/>
      <c r="L302" s="1"/>
    </row>
    <row r="303" spans="1:12" x14ac:dyDescent="0.2">
      <c r="A303" s="1" t="s">
        <v>111</v>
      </c>
      <c r="B303" s="1" t="s">
        <v>5</v>
      </c>
      <c r="C303" s="8" t="s">
        <v>209</v>
      </c>
      <c r="D303" s="1">
        <v>8.6668947428441105E-3</v>
      </c>
      <c r="E303" s="1">
        <v>2</v>
      </c>
      <c r="K303" s="1"/>
      <c r="L303" s="1"/>
    </row>
    <row r="304" spans="1:12" x14ac:dyDescent="0.2">
      <c r="A304" s="1" t="s">
        <v>112</v>
      </c>
      <c r="B304" s="1" t="s">
        <v>5</v>
      </c>
      <c r="C304" s="8" t="s">
        <v>210</v>
      </c>
      <c r="D304" s="1">
        <v>7.5936760861446502E-3</v>
      </c>
      <c r="E304" s="1">
        <v>2</v>
      </c>
      <c r="K304" s="1"/>
      <c r="L304" s="1"/>
    </row>
    <row r="305" spans="1:12" x14ac:dyDescent="0.2">
      <c r="A305" s="1" t="s">
        <v>113</v>
      </c>
      <c r="B305" s="1" t="s">
        <v>5</v>
      </c>
      <c r="C305" s="8" t="s">
        <v>211</v>
      </c>
      <c r="D305" s="1">
        <v>0.110150963040083</v>
      </c>
      <c r="E305" s="1">
        <v>2</v>
      </c>
      <c r="K305" s="1"/>
      <c r="L305" s="1"/>
    </row>
    <row r="306" spans="1:12" x14ac:dyDescent="0.2">
      <c r="A306" s="1" t="s">
        <v>114</v>
      </c>
      <c r="B306" s="1" t="s">
        <v>5</v>
      </c>
      <c r="C306" s="8" t="s">
        <v>212</v>
      </c>
      <c r="D306" s="1">
        <v>7.6258514703439098E-2</v>
      </c>
      <c r="E306" s="1">
        <v>2</v>
      </c>
      <c r="K306" s="1"/>
      <c r="L306" s="1"/>
    </row>
    <row r="307" spans="1:12" x14ac:dyDescent="0.2">
      <c r="A307" s="1" t="s">
        <v>115</v>
      </c>
      <c r="B307" s="1" t="s">
        <v>5</v>
      </c>
      <c r="C307" s="8" t="s">
        <v>213</v>
      </c>
      <c r="D307" s="1">
        <v>3.0331311245916901E-2</v>
      </c>
      <c r="E307" s="1">
        <v>2</v>
      </c>
      <c r="K307" s="1"/>
      <c r="L307" s="1"/>
    </row>
    <row r="308" spans="1:12" x14ac:dyDescent="0.2">
      <c r="A308" s="1" t="s">
        <v>116</v>
      </c>
      <c r="B308" s="1" t="s">
        <v>5</v>
      </c>
      <c r="C308" s="8" t="s">
        <v>214</v>
      </c>
      <c r="D308" s="1">
        <v>2.2779043280182201E-4</v>
      </c>
      <c r="E308" s="1">
        <v>2</v>
      </c>
      <c r="K308" s="2"/>
      <c r="L308" s="1"/>
    </row>
    <row r="309" spans="1:12" x14ac:dyDescent="0.2">
      <c r="A309" s="1" t="s">
        <v>117</v>
      </c>
      <c r="B309" s="1" t="s">
        <v>5</v>
      </c>
      <c r="C309" s="8" t="s">
        <v>215</v>
      </c>
      <c r="D309" s="1">
        <v>1.1560693641618499E-4</v>
      </c>
      <c r="E309" s="1">
        <v>2</v>
      </c>
      <c r="K309" s="2"/>
      <c r="L309" s="1"/>
    </row>
    <row r="310" spans="1:12" x14ac:dyDescent="0.2">
      <c r="A310" s="1" t="s">
        <v>118</v>
      </c>
      <c r="B310" s="1" t="s">
        <v>5</v>
      </c>
      <c r="C310" s="8" t="s">
        <v>216</v>
      </c>
      <c r="D310" s="1">
        <v>0</v>
      </c>
      <c r="E310" s="1">
        <v>2</v>
      </c>
      <c r="K310" s="1"/>
      <c r="L310" s="1"/>
    </row>
    <row r="311" spans="1:12" x14ac:dyDescent="0.2">
      <c r="A311" s="1" t="s">
        <v>119</v>
      </c>
      <c r="B311" s="1" t="s">
        <v>5</v>
      </c>
      <c r="C311" s="8" t="s">
        <v>217</v>
      </c>
      <c r="D311" s="1">
        <v>9.3786635404454898E-4</v>
      </c>
      <c r="E311" s="1">
        <v>2</v>
      </c>
      <c r="K311" s="1"/>
      <c r="L311" s="1"/>
    </row>
    <row r="312" spans="1:12" x14ac:dyDescent="0.2">
      <c r="A312" s="1" t="s">
        <v>120</v>
      </c>
      <c r="B312" s="1" t="s">
        <v>5</v>
      </c>
      <c r="C312" s="8" t="s">
        <v>218</v>
      </c>
      <c r="D312" s="1">
        <v>3.86734989848207E-4</v>
      </c>
      <c r="E312" s="1">
        <v>2</v>
      </c>
      <c r="K312" s="1"/>
      <c r="L312" s="1"/>
    </row>
    <row r="313" spans="1:12" x14ac:dyDescent="0.2">
      <c r="A313" s="1" t="s">
        <v>121</v>
      </c>
      <c r="B313" s="1" t="s">
        <v>5</v>
      </c>
      <c r="C313" s="8" t="s">
        <v>219</v>
      </c>
      <c r="D313" s="1">
        <v>0</v>
      </c>
      <c r="E313" s="1">
        <v>2</v>
      </c>
      <c r="K313" s="1"/>
      <c r="L313" s="1"/>
    </row>
    <row r="314" spans="1:12" x14ac:dyDescent="0.2">
      <c r="A314" s="1" t="s">
        <v>122</v>
      </c>
      <c r="B314" s="1" t="s">
        <v>5</v>
      </c>
      <c r="C314" s="8" t="s">
        <v>220</v>
      </c>
      <c r="D314" s="1">
        <v>0</v>
      </c>
      <c r="E314" s="1">
        <v>2</v>
      </c>
      <c r="K314" s="1"/>
      <c r="L314" s="1"/>
    </row>
    <row r="315" spans="1:12" x14ac:dyDescent="0.2">
      <c r="A315" s="1" t="s">
        <v>123</v>
      </c>
      <c r="B315" s="1" t="s">
        <v>5</v>
      </c>
      <c r="C315" s="8" t="s">
        <v>221</v>
      </c>
      <c r="D315" s="2">
        <v>8.9493466976910704E-5</v>
      </c>
      <c r="E315" s="1">
        <v>2</v>
      </c>
      <c r="K315" s="2"/>
      <c r="L315" s="1"/>
    </row>
    <row r="316" spans="1:12" x14ac:dyDescent="0.2">
      <c r="A316" s="1" t="s">
        <v>124</v>
      </c>
      <c r="B316" s="1" t="s">
        <v>5</v>
      </c>
      <c r="C316" s="8" t="s">
        <v>222</v>
      </c>
      <c r="D316" s="1">
        <v>0</v>
      </c>
      <c r="E316" s="1">
        <v>2</v>
      </c>
      <c r="K316" s="1"/>
      <c r="L316" s="1"/>
    </row>
    <row r="317" spans="1:12" x14ac:dyDescent="0.2">
      <c r="A317" s="1" t="s">
        <v>125</v>
      </c>
      <c r="B317" s="1" t="s">
        <v>5</v>
      </c>
      <c r="C317" s="8" t="s">
        <v>223</v>
      </c>
      <c r="D317" s="1">
        <v>0</v>
      </c>
      <c r="E317" s="1">
        <v>2</v>
      </c>
      <c r="K317" s="1"/>
      <c r="L317" s="1"/>
    </row>
    <row r="318" spans="1:12" x14ac:dyDescent="0.2">
      <c r="A318" s="1" t="s">
        <v>126</v>
      </c>
      <c r="B318" s="1" t="s">
        <v>5</v>
      </c>
      <c r="C318" s="8" t="s">
        <v>224</v>
      </c>
      <c r="D318" s="1">
        <v>0</v>
      </c>
      <c r="E318" s="1">
        <v>2</v>
      </c>
      <c r="K318" s="1"/>
      <c r="L318" s="1"/>
    </row>
    <row r="319" spans="1:12" x14ac:dyDescent="0.2">
      <c r="A319" s="1" t="s">
        <v>127</v>
      </c>
      <c r="B319" s="1" t="s">
        <v>5</v>
      </c>
      <c r="C319" s="8" t="s">
        <v>225</v>
      </c>
      <c r="D319" s="1">
        <v>3.2891130358513298E-4</v>
      </c>
      <c r="E319" s="1">
        <v>2</v>
      </c>
      <c r="K319" s="1"/>
      <c r="L319" s="1"/>
    </row>
    <row r="320" spans="1:12" x14ac:dyDescent="0.2">
      <c r="A320" s="1" t="s">
        <v>128</v>
      </c>
      <c r="B320" s="1" t="s">
        <v>5</v>
      </c>
      <c r="C320" s="8" t="s">
        <v>226</v>
      </c>
      <c r="D320" s="1">
        <v>3.2357223750202201E-4</v>
      </c>
      <c r="E320" s="1">
        <v>2</v>
      </c>
      <c r="K320" s="1"/>
      <c r="L320" s="1"/>
    </row>
    <row r="321" spans="1:12" x14ac:dyDescent="0.2">
      <c r="A321" s="1" t="s">
        <v>129</v>
      </c>
      <c r="B321" s="1" t="s">
        <v>5</v>
      </c>
      <c r="C321" s="8" t="s">
        <v>227</v>
      </c>
      <c r="D321" s="1">
        <v>3.01248027542677E-3</v>
      </c>
      <c r="E321" s="1">
        <v>2</v>
      </c>
      <c r="K321" s="1"/>
      <c r="L321" s="1"/>
    </row>
    <row r="322" spans="1:12" x14ac:dyDescent="0.2">
      <c r="A322" s="1" t="s">
        <v>130</v>
      </c>
      <c r="B322" s="1" t="s">
        <v>5</v>
      </c>
      <c r="C322" s="8" t="s">
        <v>228</v>
      </c>
      <c r="D322" s="1">
        <v>3.1152017801152999E-2</v>
      </c>
      <c r="E322" s="1">
        <v>2</v>
      </c>
      <c r="K322" s="1"/>
      <c r="L322" s="1"/>
    </row>
    <row r="323" spans="1:12" x14ac:dyDescent="0.2">
      <c r="A323" s="1" t="s">
        <v>131</v>
      </c>
      <c r="B323" s="1" t="s">
        <v>5</v>
      </c>
      <c r="C323" s="8" t="s">
        <v>229</v>
      </c>
      <c r="D323" s="1">
        <v>4.3220229647787399E-2</v>
      </c>
      <c r="E323" s="1">
        <v>2</v>
      </c>
      <c r="K323" s="1"/>
      <c r="L323" s="1"/>
    </row>
    <row r="324" spans="1:12" x14ac:dyDescent="0.2">
      <c r="A324" s="1" t="s">
        <v>132</v>
      </c>
      <c r="B324" s="1" t="s">
        <v>5</v>
      </c>
      <c r="C324" s="8" t="s">
        <v>230</v>
      </c>
      <c r="D324" s="1">
        <v>0</v>
      </c>
      <c r="E324" s="1">
        <v>2</v>
      </c>
      <c r="K324" s="1"/>
      <c r="L324" s="1"/>
    </row>
    <row r="325" spans="1:12" x14ac:dyDescent="0.2">
      <c r="A325" s="1" t="s">
        <v>133</v>
      </c>
      <c r="B325" s="1" t="s">
        <v>5</v>
      </c>
      <c r="C325" s="8" t="s">
        <v>231</v>
      </c>
      <c r="D325" s="1">
        <v>5.0428643469490697E-4</v>
      </c>
      <c r="E325" s="1">
        <v>2</v>
      </c>
      <c r="K325" s="1"/>
      <c r="L325" s="1"/>
    </row>
    <row r="326" spans="1:12" x14ac:dyDescent="0.2">
      <c r="A326" s="1" t="s">
        <v>134</v>
      </c>
      <c r="B326" s="1" t="s">
        <v>5</v>
      </c>
      <c r="C326" s="8" t="s">
        <v>232</v>
      </c>
      <c r="D326" s="1">
        <v>1.1706860220088999E-3</v>
      </c>
      <c r="E326" s="1">
        <v>2</v>
      </c>
      <c r="K326" s="1"/>
      <c r="L326" s="1"/>
    </row>
    <row r="327" spans="1:12" x14ac:dyDescent="0.2">
      <c r="A327" s="1" t="s">
        <v>135</v>
      </c>
      <c r="B327" s="1" t="s">
        <v>5</v>
      </c>
      <c r="C327" s="8" t="s">
        <v>233</v>
      </c>
      <c r="D327" s="1">
        <v>9.3734583127774995E-3</v>
      </c>
      <c r="E327" s="1">
        <v>2</v>
      </c>
      <c r="K327" s="1"/>
      <c r="L327" s="1"/>
    </row>
    <row r="328" spans="1:12" x14ac:dyDescent="0.2">
      <c r="A328" s="1" t="s">
        <v>136</v>
      </c>
      <c r="B328" s="1" t="s">
        <v>5</v>
      </c>
      <c r="C328" s="8" t="s">
        <v>234</v>
      </c>
      <c r="D328" s="1">
        <v>1.30349771887899E-3</v>
      </c>
      <c r="E328" s="1">
        <v>2</v>
      </c>
      <c r="K328" s="1"/>
      <c r="L328" s="1"/>
    </row>
    <row r="329" spans="1:12" x14ac:dyDescent="0.2">
      <c r="A329" s="1" t="s">
        <v>137</v>
      </c>
      <c r="B329" s="1" t="s">
        <v>5</v>
      </c>
      <c r="C329" s="8" t="s">
        <v>235</v>
      </c>
      <c r="D329" s="1">
        <v>1.5026296018031599E-3</v>
      </c>
      <c r="E329" s="1">
        <v>2</v>
      </c>
      <c r="K329" s="1"/>
      <c r="L329" s="1"/>
    </row>
    <row r="330" spans="1:12" x14ac:dyDescent="0.2">
      <c r="A330" s="1" t="s">
        <v>138</v>
      </c>
      <c r="B330" s="1" t="s">
        <v>5</v>
      </c>
      <c r="C330" s="8" t="s">
        <v>236</v>
      </c>
      <c r="D330" s="1">
        <v>7.7253218884120196E-3</v>
      </c>
      <c r="E330" s="1">
        <v>2</v>
      </c>
      <c r="K330" s="1"/>
      <c r="L330" s="1"/>
    </row>
    <row r="331" spans="1:12" x14ac:dyDescent="0.2">
      <c r="A331" s="1" t="s">
        <v>139</v>
      </c>
      <c r="B331" s="1" t="s">
        <v>5</v>
      </c>
      <c r="C331" s="8" t="s">
        <v>237</v>
      </c>
      <c r="D331" s="1">
        <v>3.2175894892076701E-2</v>
      </c>
      <c r="E331" s="1">
        <v>2</v>
      </c>
      <c r="K331" s="1"/>
      <c r="L331" s="1"/>
    </row>
    <row r="332" spans="1:12" x14ac:dyDescent="0.2">
      <c r="A332" s="1" t="s">
        <v>140</v>
      </c>
      <c r="B332" s="1" t="s">
        <v>5</v>
      </c>
      <c r="C332" s="8" t="s">
        <v>238</v>
      </c>
      <c r="D332" s="1">
        <v>0</v>
      </c>
      <c r="E332" s="1">
        <v>2</v>
      </c>
      <c r="K332" s="2"/>
      <c r="L332" s="1"/>
    </row>
    <row r="333" spans="1:12" x14ac:dyDescent="0.2">
      <c r="A333" s="1" t="s">
        <v>141</v>
      </c>
      <c r="B333" s="1" t="s">
        <v>5</v>
      </c>
      <c r="C333" s="8" t="s">
        <v>239</v>
      </c>
      <c r="D333" s="1">
        <v>0</v>
      </c>
      <c r="E333" s="1">
        <v>2</v>
      </c>
      <c r="K333" s="1"/>
      <c r="L333" s="1"/>
    </row>
    <row r="334" spans="1:12" x14ac:dyDescent="0.2">
      <c r="A334" s="1" t="s">
        <v>142</v>
      </c>
      <c r="B334" s="1" t="s">
        <v>5</v>
      </c>
      <c r="C334" s="8" t="s">
        <v>240</v>
      </c>
      <c r="D334" s="1">
        <v>2.2343872193051099E-4</v>
      </c>
      <c r="E334" s="1">
        <v>2</v>
      </c>
      <c r="K334" s="2"/>
      <c r="L334" s="1"/>
    </row>
    <row r="335" spans="1:12" x14ac:dyDescent="0.2">
      <c r="A335" s="1" t="s">
        <v>143</v>
      </c>
      <c r="B335" s="1" t="s">
        <v>5</v>
      </c>
      <c r="C335" s="8" t="s">
        <v>241</v>
      </c>
      <c r="D335" s="1">
        <v>2.6653128569615399E-3</v>
      </c>
      <c r="E335" s="1">
        <v>2</v>
      </c>
      <c r="K335" s="1"/>
      <c r="L335" s="1"/>
    </row>
    <row r="336" spans="1:12" x14ac:dyDescent="0.2">
      <c r="A336" s="1" t="s">
        <v>144</v>
      </c>
      <c r="B336" s="1" t="s">
        <v>5</v>
      </c>
      <c r="C336" s="8" t="s">
        <v>242</v>
      </c>
      <c r="D336" s="1">
        <v>0</v>
      </c>
      <c r="E336" s="1">
        <v>2</v>
      </c>
      <c r="K336" s="1"/>
      <c r="L336" s="1"/>
    </row>
    <row r="337" spans="1:12" x14ac:dyDescent="0.2">
      <c r="A337" s="1" t="s">
        <v>145</v>
      </c>
      <c r="B337" s="1" t="s">
        <v>5</v>
      </c>
      <c r="C337" s="8" t="s">
        <v>243</v>
      </c>
      <c r="D337" s="1">
        <v>1.18343195266272E-4</v>
      </c>
      <c r="E337" s="1">
        <v>2</v>
      </c>
      <c r="K337" s="2"/>
      <c r="L337" s="1"/>
    </row>
    <row r="338" spans="1:12" x14ac:dyDescent="0.2">
      <c r="A338" s="1" t="s">
        <v>146</v>
      </c>
      <c r="B338" s="1" t="s">
        <v>5</v>
      </c>
      <c r="C338" s="8" t="s">
        <v>244</v>
      </c>
      <c r="D338" s="1">
        <v>0</v>
      </c>
      <c r="E338" s="1">
        <v>2</v>
      </c>
      <c r="K338" s="1"/>
      <c r="L338" s="1"/>
    </row>
    <row r="339" spans="1:12" x14ac:dyDescent="0.2">
      <c r="A339" s="1" t="s">
        <v>147</v>
      </c>
      <c r="B339" s="1" t="s">
        <v>5</v>
      </c>
      <c r="C339" s="8" t="s">
        <v>245</v>
      </c>
      <c r="D339" s="1">
        <v>1.2313754463736E-4</v>
      </c>
      <c r="E339" s="1">
        <v>2</v>
      </c>
      <c r="K339" s="2"/>
      <c r="L339" s="1"/>
    </row>
    <row r="340" spans="1:12" x14ac:dyDescent="0.2">
      <c r="A340" s="1" t="s">
        <v>148</v>
      </c>
      <c r="B340" s="1" t="s">
        <v>5</v>
      </c>
      <c r="C340" s="8" t="s">
        <v>246</v>
      </c>
      <c r="D340" s="1">
        <v>2.8437366699843601E-4</v>
      </c>
      <c r="E340" s="1">
        <v>2</v>
      </c>
      <c r="K340" s="2"/>
      <c r="L340" s="1"/>
    </row>
    <row r="341" spans="1:12" x14ac:dyDescent="0.2">
      <c r="A341" s="1" t="s">
        <v>149</v>
      </c>
      <c r="B341" s="1" t="s">
        <v>5</v>
      </c>
      <c r="C341" s="8" t="s">
        <v>247</v>
      </c>
      <c r="D341" s="1">
        <v>0</v>
      </c>
      <c r="E341" s="1">
        <v>2</v>
      </c>
      <c r="K341" s="1"/>
      <c r="L341" s="1"/>
    </row>
    <row r="342" spans="1:12" x14ac:dyDescent="0.2">
      <c r="A342" s="1" t="s">
        <v>150</v>
      </c>
      <c r="B342" s="1" t="s">
        <v>5</v>
      </c>
      <c r="C342" s="8" t="s">
        <v>248</v>
      </c>
      <c r="D342" s="2">
        <v>9.3179276928811002E-5</v>
      </c>
      <c r="E342" s="1">
        <v>2</v>
      </c>
      <c r="K342" s="2"/>
      <c r="L342" s="1"/>
    </row>
    <row r="343" spans="1:12" x14ac:dyDescent="0.2">
      <c r="A343" s="1" t="s">
        <v>151</v>
      </c>
      <c r="B343" s="1" t="s">
        <v>5</v>
      </c>
      <c r="C343" s="8" t="s">
        <v>249</v>
      </c>
      <c r="D343" s="1">
        <v>0</v>
      </c>
      <c r="E343" s="1">
        <v>2</v>
      </c>
      <c r="K343" s="1"/>
      <c r="L343" s="1"/>
    </row>
    <row r="344" spans="1:12" x14ac:dyDescent="0.2">
      <c r="A344" s="1" t="s">
        <v>152</v>
      </c>
      <c r="B344" s="1" t="s">
        <v>5</v>
      </c>
      <c r="C344" s="8" t="s">
        <v>250</v>
      </c>
      <c r="D344" s="1">
        <v>2.2959476523935299E-4</v>
      </c>
      <c r="E344" s="1">
        <v>2</v>
      </c>
      <c r="K344" s="2"/>
      <c r="L344" s="1"/>
    </row>
    <row r="345" spans="1:12" x14ac:dyDescent="0.2">
      <c r="A345" s="1" t="s">
        <v>153</v>
      </c>
      <c r="B345" s="1" t="s">
        <v>5</v>
      </c>
      <c r="C345" s="8" t="s">
        <v>9</v>
      </c>
      <c r="D345" s="1">
        <v>0.36413307430791603</v>
      </c>
      <c r="E345" s="1">
        <v>2</v>
      </c>
      <c r="K345" s="1"/>
      <c r="L345" s="1"/>
    </row>
    <row r="346" spans="1:12" x14ac:dyDescent="0.2">
      <c r="A346" s="1" t="s">
        <v>58</v>
      </c>
      <c r="B346" s="1" t="s">
        <v>0</v>
      </c>
      <c r="C346" s="8" t="s">
        <v>0</v>
      </c>
      <c r="D346" s="2">
        <v>7.1669175087794694E-5</v>
      </c>
      <c r="E346" s="1">
        <v>2</v>
      </c>
      <c r="K346" s="2"/>
      <c r="L346" s="1"/>
    </row>
    <row r="347" spans="1:12" x14ac:dyDescent="0.2">
      <c r="A347" s="1" t="s">
        <v>59</v>
      </c>
      <c r="B347" s="1" t="s">
        <v>0</v>
      </c>
      <c r="C347" s="8" t="s">
        <v>0</v>
      </c>
      <c r="D347" s="2">
        <v>7.6899415564441701E-5</v>
      </c>
      <c r="E347" s="1">
        <v>2</v>
      </c>
      <c r="K347" s="2"/>
      <c r="L347" s="1"/>
    </row>
    <row r="348" spans="1:12" x14ac:dyDescent="0.2">
      <c r="A348" s="1" t="s">
        <v>154</v>
      </c>
      <c r="B348" s="1" t="s">
        <v>253</v>
      </c>
      <c r="C348" s="8" t="s">
        <v>205</v>
      </c>
      <c r="D348" s="1">
        <v>6.2432432432432398E-2</v>
      </c>
      <c r="E348" s="1">
        <v>2</v>
      </c>
      <c r="K348" s="1"/>
      <c r="L348" s="1"/>
    </row>
    <row r="349" spans="1:12" x14ac:dyDescent="0.2">
      <c r="A349" s="1" t="s">
        <v>155</v>
      </c>
      <c r="B349" s="1" t="s">
        <v>253</v>
      </c>
      <c r="C349" s="8" t="s">
        <v>206</v>
      </c>
      <c r="D349" s="1">
        <v>6.8353519606667501E-3</v>
      </c>
      <c r="E349" s="1">
        <v>2</v>
      </c>
      <c r="K349" s="1"/>
      <c r="L349" s="1"/>
    </row>
    <row r="350" spans="1:12" x14ac:dyDescent="0.2">
      <c r="A350" s="1" t="s">
        <v>156</v>
      </c>
      <c r="B350" s="1" t="s">
        <v>253</v>
      </c>
      <c r="C350" s="8" t="s">
        <v>207</v>
      </c>
      <c r="D350" s="1">
        <v>3.5843685300206998E-2</v>
      </c>
      <c r="E350" s="1">
        <v>2</v>
      </c>
      <c r="K350" s="1"/>
      <c r="L350" s="1"/>
    </row>
    <row r="351" spans="1:12" x14ac:dyDescent="0.2">
      <c r="A351" s="1" t="s">
        <v>157</v>
      </c>
      <c r="B351" s="1" t="s">
        <v>253</v>
      </c>
      <c r="C351" s="8" t="s">
        <v>208</v>
      </c>
      <c r="D351" s="1">
        <v>8.1518540317833996E-2</v>
      </c>
      <c r="E351" s="1">
        <v>2</v>
      </c>
      <c r="K351" s="1"/>
      <c r="L351" s="1"/>
    </row>
    <row r="352" spans="1:12" x14ac:dyDescent="0.2">
      <c r="A352" s="1" t="s">
        <v>158</v>
      </c>
      <c r="B352" s="1" t="s">
        <v>253</v>
      </c>
      <c r="C352" s="8" t="s">
        <v>209</v>
      </c>
      <c r="D352" s="1">
        <v>2.28463916140304E-2</v>
      </c>
      <c r="E352" s="1">
        <v>2</v>
      </c>
      <c r="K352" s="1"/>
      <c r="L352" s="1"/>
    </row>
    <row r="353" spans="1:12" x14ac:dyDescent="0.2">
      <c r="A353" s="1" t="s">
        <v>159</v>
      </c>
      <c r="B353" s="1" t="s">
        <v>253</v>
      </c>
      <c r="C353" s="8" t="s">
        <v>210</v>
      </c>
      <c r="D353" s="1">
        <v>2.2862232779097401E-2</v>
      </c>
      <c r="E353" s="1">
        <v>2</v>
      </c>
      <c r="K353" s="1"/>
      <c r="L353" s="1"/>
    </row>
    <row r="354" spans="1:12" x14ac:dyDescent="0.2">
      <c r="A354" s="1" t="s">
        <v>160</v>
      </c>
      <c r="B354" s="1" t="s">
        <v>253</v>
      </c>
      <c r="C354" s="8" t="s">
        <v>211</v>
      </c>
      <c r="D354" s="1">
        <v>0.190161472024033</v>
      </c>
      <c r="E354" s="1">
        <v>2</v>
      </c>
      <c r="K354" s="1"/>
      <c r="L354" s="1"/>
    </row>
    <row r="355" spans="1:12" x14ac:dyDescent="0.2">
      <c r="A355" s="1" t="s">
        <v>161</v>
      </c>
      <c r="B355" s="1" t="s">
        <v>253</v>
      </c>
      <c r="C355" s="8" t="s">
        <v>212</v>
      </c>
      <c r="D355" s="1">
        <v>9.4570044408558707E-2</v>
      </c>
      <c r="E355" s="1">
        <v>2</v>
      </c>
      <c r="K355" s="1"/>
      <c r="L355" s="1"/>
    </row>
    <row r="356" spans="1:12" x14ac:dyDescent="0.2">
      <c r="A356" s="1" t="s">
        <v>162</v>
      </c>
      <c r="B356" s="1" t="s">
        <v>253</v>
      </c>
      <c r="C356" s="8" t="s">
        <v>213</v>
      </c>
      <c r="D356" s="1">
        <v>0.24825011665888899</v>
      </c>
      <c r="E356" s="1">
        <v>2</v>
      </c>
      <c r="K356" s="1"/>
      <c r="L356" s="1"/>
    </row>
    <row r="357" spans="1:12" x14ac:dyDescent="0.2">
      <c r="A357" s="1" t="s">
        <v>163</v>
      </c>
      <c r="B357" s="1" t="s">
        <v>253</v>
      </c>
      <c r="C357" s="8" t="s">
        <v>214</v>
      </c>
      <c r="D357" s="1">
        <v>1.4088475626937199E-3</v>
      </c>
      <c r="E357" s="1">
        <v>2</v>
      </c>
      <c r="K357" s="1"/>
      <c r="L357" s="1"/>
    </row>
    <row r="358" spans="1:12" x14ac:dyDescent="0.2">
      <c r="A358" s="1" t="s">
        <v>164</v>
      </c>
      <c r="B358" s="1" t="s">
        <v>253</v>
      </c>
      <c r="C358" s="8" t="s">
        <v>215</v>
      </c>
      <c r="D358" s="1">
        <v>2.8089887640449398E-3</v>
      </c>
      <c r="E358" s="1">
        <v>2</v>
      </c>
      <c r="K358" s="1"/>
      <c r="L358" s="1"/>
    </row>
    <row r="359" spans="1:12" x14ac:dyDescent="0.2">
      <c r="A359" s="1" t="s">
        <v>165</v>
      </c>
      <c r="B359" s="1" t="s">
        <v>253</v>
      </c>
      <c r="C359" s="8" t="s">
        <v>216</v>
      </c>
      <c r="D359" s="1">
        <v>2.59605399792316E-3</v>
      </c>
      <c r="E359" s="1">
        <v>2</v>
      </c>
      <c r="K359" s="1"/>
      <c r="L359" s="1"/>
    </row>
    <row r="360" spans="1:12" x14ac:dyDescent="0.2">
      <c r="A360" s="1" t="s">
        <v>166</v>
      </c>
      <c r="B360" s="1" t="s">
        <v>253</v>
      </c>
      <c r="C360" s="8" t="s">
        <v>217</v>
      </c>
      <c r="D360" s="1">
        <v>1.70542635658915E-2</v>
      </c>
      <c r="E360" s="1">
        <v>2</v>
      </c>
      <c r="K360" s="1"/>
      <c r="L360" s="1"/>
    </row>
    <row r="361" spans="1:12" x14ac:dyDescent="0.2">
      <c r="A361" s="1" t="s">
        <v>167</v>
      </c>
      <c r="B361" s="1" t="s">
        <v>253</v>
      </c>
      <c r="C361" s="8" t="s">
        <v>218</v>
      </c>
      <c r="D361" s="1">
        <v>5.5066079295154201E-4</v>
      </c>
      <c r="E361" s="1">
        <v>2</v>
      </c>
      <c r="K361" s="2"/>
      <c r="L361" s="1"/>
    </row>
    <row r="362" spans="1:12" x14ac:dyDescent="0.2">
      <c r="A362" s="1" t="s">
        <v>168</v>
      </c>
      <c r="B362" s="1" t="s">
        <v>253</v>
      </c>
      <c r="C362" s="8" t="s">
        <v>219</v>
      </c>
      <c r="D362" s="1">
        <v>1.2281160177684901E-2</v>
      </c>
      <c r="E362" s="1">
        <v>2</v>
      </c>
      <c r="K362" s="1"/>
      <c r="L362" s="1"/>
    </row>
    <row r="363" spans="1:12" x14ac:dyDescent="0.2">
      <c r="A363" s="1" t="s">
        <v>169</v>
      </c>
      <c r="B363" s="1" t="s">
        <v>253</v>
      </c>
      <c r="C363" s="8" t="s">
        <v>220</v>
      </c>
      <c r="D363" s="1">
        <v>0</v>
      </c>
      <c r="E363" s="1">
        <v>2</v>
      </c>
      <c r="K363" s="1"/>
      <c r="L363" s="1"/>
    </row>
    <row r="364" spans="1:12" x14ac:dyDescent="0.2">
      <c r="A364" s="1" t="s">
        <v>170</v>
      </c>
      <c r="B364" s="1" t="s">
        <v>253</v>
      </c>
      <c r="C364" s="8" t="s">
        <v>221</v>
      </c>
      <c r="D364" s="1">
        <v>1.5082956259426801E-3</v>
      </c>
      <c r="E364" s="1">
        <v>2</v>
      </c>
      <c r="K364" s="1"/>
      <c r="L364" s="1"/>
    </row>
    <row r="365" spans="1:12" x14ac:dyDescent="0.2">
      <c r="A365" s="1" t="s">
        <v>171</v>
      </c>
      <c r="B365" s="1" t="s">
        <v>253</v>
      </c>
      <c r="C365" s="8" t="s">
        <v>222</v>
      </c>
      <c r="D365" s="1">
        <v>2.3724792408066401E-3</v>
      </c>
      <c r="E365" s="1">
        <v>2</v>
      </c>
      <c r="K365" s="1"/>
      <c r="L365" s="1"/>
    </row>
    <row r="366" spans="1:12" x14ac:dyDescent="0.2">
      <c r="A366" s="1" t="s">
        <v>172</v>
      </c>
      <c r="B366" s="1" t="s">
        <v>253</v>
      </c>
      <c r="C366" s="8" t="s">
        <v>223</v>
      </c>
      <c r="D366" s="1">
        <v>0</v>
      </c>
      <c r="E366" s="1">
        <v>2</v>
      </c>
      <c r="K366" s="1"/>
      <c r="L366" s="1"/>
    </row>
    <row r="367" spans="1:12" x14ac:dyDescent="0.2">
      <c r="A367" s="1" t="s">
        <v>173</v>
      </c>
      <c r="B367" s="1" t="s">
        <v>253</v>
      </c>
      <c r="C367" s="8" t="s">
        <v>224</v>
      </c>
      <c r="D367" s="1">
        <v>2.06825232678387E-4</v>
      </c>
      <c r="E367" s="1">
        <v>2</v>
      </c>
      <c r="K367" s="2"/>
      <c r="L367" s="1"/>
    </row>
    <row r="368" spans="1:12" x14ac:dyDescent="0.2">
      <c r="A368" s="1" t="s">
        <v>174</v>
      </c>
      <c r="B368" s="1" t="s">
        <v>253</v>
      </c>
      <c r="C368" s="8" t="s">
        <v>225</v>
      </c>
      <c r="D368" s="1">
        <v>6.29496402877698E-3</v>
      </c>
      <c r="E368" s="1">
        <v>2</v>
      </c>
      <c r="K368" s="1"/>
      <c r="L368" s="1"/>
    </row>
    <row r="369" spans="1:12" x14ac:dyDescent="0.2">
      <c r="A369" s="1" t="s">
        <v>175</v>
      </c>
      <c r="B369" s="1" t="s">
        <v>253</v>
      </c>
      <c r="C369" s="8" t="s">
        <v>226</v>
      </c>
      <c r="D369" s="1">
        <v>4.2389987888574898E-2</v>
      </c>
      <c r="E369" s="1">
        <v>2</v>
      </c>
      <c r="K369" s="1"/>
      <c r="L369" s="1"/>
    </row>
    <row r="370" spans="1:12" x14ac:dyDescent="0.2">
      <c r="A370" s="1" t="s">
        <v>176</v>
      </c>
      <c r="B370" s="1" t="s">
        <v>253</v>
      </c>
      <c r="C370" s="8" t="s">
        <v>227</v>
      </c>
      <c r="D370" s="1">
        <v>0.147294589178357</v>
      </c>
      <c r="E370" s="1">
        <v>2</v>
      </c>
      <c r="K370" s="1"/>
      <c r="L370" s="1"/>
    </row>
    <row r="371" spans="1:12" x14ac:dyDescent="0.2">
      <c r="A371" s="1" t="s">
        <v>177</v>
      </c>
      <c r="B371" s="1" t="s">
        <v>253</v>
      </c>
      <c r="C371" s="8" t="s">
        <v>228</v>
      </c>
      <c r="D371" s="1">
        <v>0.15923566878980899</v>
      </c>
      <c r="E371" s="1">
        <v>2</v>
      </c>
      <c r="K371" s="1"/>
      <c r="L371" s="1"/>
    </row>
    <row r="372" spans="1:12" x14ac:dyDescent="0.2">
      <c r="A372" s="1" t="s">
        <v>178</v>
      </c>
      <c r="B372" s="1" t="s">
        <v>253</v>
      </c>
      <c r="C372" s="8" t="s">
        <v>229</v>
      </c>
      <c r="D372" s="1">
        <v>0.16618075801749299</v>
      </c>
      <c r="E372" s="1">
        <v>2</v>
      </c>
      <c r="K372" s="1"/>
      <c r="L372" s="1"/>
    </row>
    <row r="373" spans="1:12" x14ac:dyDescent="0.2">
      <c r="A373" s="1" t="s">
        <v>179</v>
      </c>
      <c r="B373" s="1" t="s">
        <v>253</v>
      </c>
      <c r="C373" s="8" t="s">
        <v>230</v>
      </c>
      <c r="D373" s="1">
        <v>1.7647058823529401E-2</v>
      </c>
      <c r="E373" s="1">
        <v>2</v>
      </c>
      <c r="K373" s="1"/>
      <c r="L373" s="1"/>
    </row>
    <row r="374" spans="1:12" x14ac:dyDescent="0.2">
      <c r="A374" s="1" t="s">
        <v>180</v>
      </c>
      <c r="B374" s="1" t="s">
        <v>253</v>
      </c>
      <c r="C374" s="8" t="s">
        <v>231</v>
      </c>
      <c r="D374" s="1">
        <v>1.32890365448505E-2</v>
      </c>
      <c r="E374" s="1">
        <v>2</v>
      </c>
      <c r="K374" s="1"/>
      <c r="L374" s="1"/>
    </row>
    <row r="375" spans="1:12" x14ac:dyDescent="0.2">
      <c r="A375" s="1" t="s">
        <v>181</v>
      </c>
      <c r="B375" s="1" t="s">
        <v>253</v>
      </c>
      <c r="C375" s="8" t="s">
        <v>232</v>
      </c>
      <c r="D375" s="1">
        <v>8.3333333333333297E-3</v>
      </c>
      <c r="E375" s="1">
        <v>2</v>
      </c>
      <c r="K375" s="1"/>
      <c r="L375" s="1"/>
    </row>
    <row r="376" spans="1:12" x14ac:dyDescent="0.2">
      <c r="A376" s="1" t="s">
        <v>182</v>
      </c>
      <c r="B376" s="1" t="s">
        <v>253</v>
      </c>
      <c r="C376" s="8" t="s">
        <v>233</v>
      </c>
      <c r="D376" s="1">
        <v>4.2052144659377601E-2</v>
      </c>
      <c r="E376" s="1">
        <v>2</v>
      </c>
      <c r="K376" s="1"/>
      <c r="L376" s="1"/>
    </row>
    <row r="377" spans="1:12" x14ac:dyDescent="0.2">
      <c r="A377" s="1" t="s">
        <v>183</v>
      </c>
      <c r="B377" s="1" t="s">
        <v>253</v>
      </c>
      <c r="C377" s="8" t="s">
        <v>234</v>
      </c>
      <c r="D377" s="1">
        <v>8.6821705426356602E-2</v>
      </c>
      <c r="E377" s="1">
        <v>2</v>
      </c>
      <c r="K377" s="1"/>
      <c r="L377" s="1"/>
    </row>
    <row r="378" spans="1:12" x14ac:dyDescent="0.2">
      <c r="A378" s="1" t="s">
        <v>184</v>
      </c>
      <c r="B378" s="1" t="s">
        <v>253</v>
      </c>
      <c r="C378" s="8" t="s">
        <v>235</v>
      </c>
      <c r="D378" s="1">
        <v>0.209921671018277</v>
      </c>
      <c r="E378" s="1">
        <v>2</v>
      </c>
      <c r="K378" s="1"/>
      <c r="L378" s="1"/>
    </row>
    <row r="379" spans="1:12" x14ac:dyDescent="0.2">
      <c r="A379" s="1" t="s">
        <v>185</v>
      </c>
      <c r="B379" s="1" t="s">
        <v>253</v>
      </c>
      <c r="C379" s="8" t="s">
        <v>236</v>
      </c>
      <c r="D379" s="1">
        <v>0.14733261725742899</v>
      </c>
      <c r="E379" s="1">
        <v>2</v>
      </c>
      <c r="K379" s="1"/>
      <c r="L379" s="1"/>
    </row>
    <row r="380" spans="1:12" x14ac:dyDescent="0.2">
      <c r="A380" s="1" t="s">
        <v>186</v>
      </c>
      <c r="B380" s="1" t="s">
        <v>253</v>
      </c>
      <c r="C380" s="8" t="s">
        <v>237</v>
      </c>
      <c r="D380" s="1">
        <v>0.27089108910891102</v>
      </c>
      <c r="E380" s="1">
        <v>2</v>
      </c>
      <c r="K380" s="1"/>
      <c r="L380" s="1"/>
    </row>
    <row r="381" spans="1:12" x14ac:dyDescent="0.2">
      <c r="A381" s="1" t="s">
        <v>187</v>
      </c>
      <c r="B381" s="1" t="s">
        <v>253</v>
      </c>
      <c r="C381" s="8" t="s">
        <v>238</v>
      </c>
      <c r="D381" s="1">
        <v>1.34138162307176E-3</v>
      </c>
      <c r="E381" s="1">
        <v>2</v>
      </c>
      <c r="K381" s="1"/>
      <c r="L381" s="1"/>
    </row>
    <row r="382" spans="1:12" x14ac:dyDescent="0.2">
      <c r="A382" s="1" t="s">
        <v>188</v>
      </c>
      <c r="B382" s="1" t="s">
        <v>253</v>
      </c>
      <c r="C382" s="8" t="s">
        <v>239</v>
      </c>
      <c r="D382" s="1">
        <v>6.6959131840221703E-3</v>
      </c>
      <c r="E382" s="1">
        <v>2</v>
      </c>
      <c r="K382" s="1"/>
      <c r="L382" s="1"/>
    </row>
    <row r="383" spans="1:12" x14ac:dyDescent="0.2">
      <c r="A383" s="1" t="s">
        <v>189</v>
      </c>
      <c r="B383" s="1" t="s">
        <v>253</v>
      </c>
      <c r="C383" s="8" t="s">
        <v>240</v>
      </c>
      <c r="D383" s="1">
        <v>2.0920502092050199E-3</v>
      </c>
      <c r="E383" s="1">
        <v>2</v>
      </c>
      <c r="K383" s="1"/>
      <c r="L383" s="1"/>
    </row>
    <row r="384" spans="1:12" x14ac:dyDescent="0.2">
      <c r="A384" s="1" t="s">
        <v>190</v>
      </c>
      <c r="B384" s="1" t="s">
        <v>253</v>
      </c>
      <c r="C384" s="8" t="s">
        <v>241</v>
      </c>
      <c r="D384" s="1">
        <v>7.0775961909664096E-3</v>
      </c>
      <c r="E384" s="1">
        <v>2</v>
      </c>
      <c r="K384" s="1"/>
      <c r="L384" s="1"/>
    </row>
    <row r="385" spans="1:12" x14ac:dyDescent="0.2">
      <c r="A385" s="1" t="s">
        <v>191</v>
      </c>
      <c r="B385" s="1" t="s">
        <v>253</v>
      </c>
      <c r="C385" s="8" t="s">
        <v>242</v>
      </c>
      <c r="D385" s="1">
        <v>4.1459369817578801E-4</v>
      </c>
      <c r="E385" s="1">
        <v>2</v>
      </c>
      <c r="K385" s="2"/>
      <c r="L385" s="1"/>
    </row>
    <row r="386" spans="1:12" x14ac:dyDescent="0.2">
      <c r="A386" s="1" t="s">
        <v>192</v>
      </c>
      <c r="B386" s="1" t="s">
        <v>253</v>
      </c>
      <c r="C386" s="8" t="s">
        <v>243</v>
      </c>
      <c r="D386" s="1">
        <v>0</v>
      </c>
      <c r="E386" s="1">
        <v>2</v>
      </c>
      <c r="K386" s="1"/>
      <c r="L386" s="1"/>
    </row>
    <row r="387" spans="1:12" x14ac:dyDescent="0.2">
      <c r="A387" s="1" t="s">
        <v>193</v>
      </c>
      <c r="B387" s="1" t="s">
        <v>253</v>
      </c>
      <c r="C387" s="8" t="s">
        <v>244</v>
      </c>
      <c r="D387" s="1">
        <v>3.1969309462915598E-4</v>
      </c>
      <c r="E387" s="1">
        <v>2</v>
      </c>
      <c r="K387" s="2"/>
      <c r="L387" s="1"/>
    </row>
    <row r="388" spans="1:12" x14ac:dyDescent="0.2">
      <c r="A388" s="1" t="s">
        <v>194</v>
      </c>
      <c r="B388" s="1" t="s">
        <v>253</v>
      </c>
      <c r="C388" s="8" t="s">
        <v>245</v>
      </c>
      <c r="D388" s="1">
        <v>9.93377483443709E-3</v>
      </c>
      <c r="E388" s="1">
        <v>2</v>
      </c>
      <c r="K388" s="1"/>
      <c r="L388" s="1"/>
    </row>
    <row r="389" spans="1:12" x14ac:dyDescent="0.2">
      <c r="A389" s="1" t="s">
        <v>195</v>
      </c>
      <c r="B389" s="1" t="s">
        <v>253</v>
      </c>
      <c r="C389" s="8" t="s">
        <v>246</v>
      </c>
      <c r="D389" s="1">
        <v>6.7226890756302501E-4</v>
      </c>
      <c r="E389" s="1">
        <v>2</v>
      </c>
      <c r="K389" s="1"/>
      <c r="L389" s="1"/>
    </row>
    <row r="390" spans="1:12" x14ac:dyDescent="0.2">
      <c r="A390" s="1" t="s">
        <v>196</v>
      </c>
      <c r="B390" s="1" t="s">
        <v>253</v>
      </c>
      <c r="C390" s="8" t="s">
        <v>247</v>
      </c>
      <c r="D390" s="1">
        <v>0</v>
      </c>
      <c r="E390" s="1">
        <v>2</v>
      </c>
      <c r="K390" s="1"/>
      <c r="L390" s="1"/>
    </row>
    <row r="391" spans="1:12" x14ac:dyDescent="0.2">
      <c r="A391" s="1" t="s">
        <v>197</v>
      </c>
      <c r="B391" s="1" t="s">
        <v>253</v>
      </c>
      <c r="C391" s="8" t="s">
        <v>248</v>
      </c>
      <c r="D391" s="1">
        <v>2.2047244094488198E-3</v>
      </c>
      <c r="E391" s="1">
        <v>2</v>
      </c>
      <c r="K391" s="1"/>
      <c r="L391" s="1"/>
    </row>
    <row r="392" spans="1:12" x14ac:dyDescent="0.2">
      <c r="A392" s="1" t="s">
        <v>198</v>
      </c>
      <c r="B392" s="1" t="s">
        <v>253</v>
      </c>
      <c r="C392" s="8" t="s">
        <v>249</v>
      </c>
      <c r="D392" s="1">
        <v>0</v>
      </c>
      <c r="E392" s="1">
        <v>2</v>
      </c>
      <c r="K392" s="1"/>
      <c r="L392" s="1"/>
    </row>
    <row r="393" spans="1:12" x14ac:dyDescent="0.2">
      <c r="A393" s="1" t="s">
        <v>199</v>
      </c>
      <c r="B393" s="1" t="s">
        <v>253</v>
      </c>
      <c r="C393" s="8" t="s">
        <v>250</v>
      </c>
      <c r="D393" s="1">
        <v>3.0487804878048801E-2</v>
      </c>
      <c r="E393" s="1">
        <v>2</v>
      </c>
      <c r="K393" s="1"/>
      <c r="L393" s="1"/>
    </row>
    <row r="394" spans="1:12" x14ac:dyDescent="0.2">
      <c r="A394" s="1" t="s">
        <v>200</v>
      </c>
      <c r="B394" s="1" t="s">
        <v>253</v>
      </c>
      <c r="C394" s="8" t="s">
        <v>9</v>
      </c>
      <c r="D394" s="1">
        <v>0.36083824492468902</v>
      </c>
      <c r="E394" s="1">
        <v>2</v>
      </c>
      <c r="K394" s="1"/>
      <c r="L394" s="1"/>
    </row>
    <row r="395" spans="1:12" x14ac:dyDescent="0.2">
      <c r="A395" s="1" t="s">
        <v>58</v>
      </c>
      <c r="B395" s="1"/>
      <c r="C395" s="8" t="s">
        <v>0</v>
      </c>
      <c r="D395" s="1">
        <v>1.18694362017804E-4</v>
      </c>
      <c r="E395" s="1">
        <v>2</v>
      </c>
      <c r="K395" s="2"/>
      <c r="L395" s="1"/>
    </row>
    <row r="396" spans="1:12" x14ac:dyDescent="0.2">
      <c r="A396" s="1" t="s">
        <v>59</v>
      </c>
      <c r="B396" s="1"/>
      <c r="C396" s="8" t="s">
        <v>0</v>
      </c>
      <c r="D396" s="2">
        <v>7.6869859328157405E-5</v>
      </c>
      <c r="E396" s="1">
        <v>2</v>
      </c>
      <c r="K396" s="2"/>
      <c r="L39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8C46-EF51-5F44-833D-CE54FB184125}">
  <dimension ref="A1:G50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 s="1" t="s">
        <v>201</v>
      </c>
      <c r="B1" s="1" t="s">
        <v>7</v>
      </c>
      <c r="C1" s="1" t="s">
        <v>10</v>
      </c>
      <c r="D1" s="1" t="s">
        <v>254</v>
      </c>
      <c r="E1" s="1" t="s">
        <v>255</v>
      </c>
      <c r="F1" s="1" t="s">
        <v>256</v>
      </c>
      <c r="G1" s="1" t="s">
        <v>257</v>
      </c>
    </row>
    <row r="2" spans="1:7" x14ac:dyDescent="0.2">
      <c r="A2" s="1" t="s">
        <v>11</v>
      </c>
      <c r="B2" s="1" t="s">
        <v>3</v>
      </c>
      <c r="C2" s="4" t="s">
        <v>205</v>
      </c>
      <c r="D2" s="1">
        <v>1.0472770795930599E-3</v>
      </c>
      <c r="E2" s="1">
        <v>5.9701492537313401E-4</v>
      </c>
      <c r="F2">
        <f>AVERAGE(D2:E2)</f>
        <v>8.2214600248309701E-4</v>
      </c>
      <c r="G2">
        <f>F2/$F$48</f>
        <v>6.0856126903676656E-3</v>
      </c>
    </row>
    <row r="3" spans="1:7" x14ac:dyDescent="0.2">
      <c r="A3" s="1" t="s">
        <v>12</v>
      </c>
      <c r="B3" s="1" t="s">
        <v>3</v>
      </c>
      <c r="C3" s="4" t="s">
        <v>206</v>
      </c>
      <c r="D3" s="1">
        <v>6.8364759069357199E-3</v>
      </c>
      <c r="E3" s="1">
        <v>5.9979007347428399E-3</v>
      </c>
      <c r="F3">
        <f t="shared" ref="F3:F50" si="0">AVERAGE(D3:E3)</f>
        <v>6.4171883208392795E-3</v>
      </c>
      <c r="G3">
        <f t="shared" ref="G3:G50" si="1">F3/$F$48</f>
        <v>4.7500714670909799E-2</v>
      </c>
    </row>
    <row r="4" spans="1:7" x14ac:dyDescent="0.2">
      <c r="A4" s="1" t="s">
        <v>13</v>
      </c>
      <c r="B4" s="1" t="s">
        <v>3</v>
      </c>
      <c r="C4" s="4" t="s">
        <v>207</v>
      </c>
      <c r="D4" s="1">
        <v>5.9164595905809999E-4</v>
      </c>
      <c r="E4" s="1">
        <v>5.2826201796090896E-4</v>
      </c>
      <c r="F4">
        <f t="shared" si="0"/>
        <v>5.5995398850950447E-4</v>
      </c>
      <c r="G4">
        <f t="shared" si="1"/>
        <v>4.1448393450839536E-3</v>
      </c>
    </row>
    <row r="5" spans="1:7" x14ac:dyDescent="0.2">
      <c r="A5" s="1" t="s">
        <v>14</v>
      </c>
      <c r="B5" s="1" t="s">
        <v>3</v>
      </c>
      <c r="C5" s="4" t="s">
        <v>208</v>
      </c>
      <c r="D5" s="1">
        <v>1.1545439551377201E-3</v>
      </c>
      <c r="E5" s="1">
        <v>1.31233595800525E-3</v>
      </c>
      <c r="F5">
        <f t="shared" si="0"/>
        <v>1.233439956571485E-3</v>
      </c>
      <c r="G5">
        <f t="shared" si="1"/>
        <v>9.1300545521685456E-3</v>
      </c>
    </row>
    <row r="6" spans="1:7" x14ac:dyDescent="0.2">
      <c r="A6" s="1" t="s">
        <v>15</v>
      </c>
      <c r="B6" s="1" t="s">
        <v>3</v>
      </c>
      <c r="C6" s="4" t="s">
        <v>209</v>
      </c>
      <c r="D6" s="1">
        <v>5.0148414310263997E-2</v>
      </c>
      <c r="E6" s="1">
        <v>4.3455331716063701E-2</v>
      </c>
      <c r="F6">
        <f t="shared" si="0"/>
        <v>4.6801873013163853E-2</v>
      </c>
      <c r="G6">
        <f t="shared" si="1"/>
        <v>0.3464324724339235</v>
      </c>
    </row>
    <row r="7" spans="1:7" x14ac:dyDescent="0.2">
      <c r="A7" s="1" t="s">
        <v>16</v>
      </c>
      <c r="B7" s="1" t="s">
        <v>3</v>
      </c>
      <c r="C7" s="4" t="s">
        <v>210</v>
      </c>
      <c r="D7" s="1">
        <v>0.136215996751929</v>
      </c>
      <c r="E7" s="1">
        <v>0.107929235077001</v>
      </c>
      <c r="F7">
        <f t="shared" si="0"/>
        <v>0.122072615914465</v>
      </c>
      <c r="G7">
        <f t="shared" si="1"/>
        <v>0.90359456630784929</v>
      </c>
    </row>
    <row r="8" spans="1:7" x14ac:dyDescent="0.2">
      <c r="A8" s="1" t="s">
        <v>17</v>
      </c>
      <c r="B8" s="1" t="s">
        <v>3</v>
      </c>
      <c r="C8" s="4" t="s">
        <v>211</v>
      </c>
      <c r="D8" s="1">
        <v>0.11579801257351501</v>
      </c>
      <c r="E8" s="1">
        <v>0.121736915828346</v>
      </c>
      <c r="F8">
        <f t="shared" si="0"/>
        <v>0.11876746420093051</v>
      </c>
      <c r="G8">
        <f t="shared" si="1"/>
        <v>0.87912947963136279</v>
      </c>
    </row>
    <row r="9" spans="1:7" x14ac:dyDescent="0.2">
      <c r="A9" s="1" t="s">
        <v>18</v>
      </c>
      <c r="B9" s="1" t="s">
        <v>3</v>
      </c>
      <c r="C9" s="4" t="s">
        <v>212</v>
      </c>
      <c r="D9" s="1">
        <v>5.65591397849462E-2</v>
      </c>
      <c r="E9" s="1">
        <v>6.3908113679870399E-2</v>
      </c>
      <c r="F9">
        <f t="shared" si="0"/>
        <v>6.0233626732408299E-2</v>
      </c>
      <c r="G9">
        <f t="shared" si="1"/>
        <v>0.44585575083076479</v>
      </c>
    </row>
    <row r="10" spans="1:7" x14ac:dyDescent="0.2">
      <c r="A10" s="1" t="s">
        <v>19</v>
      </c>
      <c r="B10" s="1" t="s">
        <v>3</v>
      </c>
      <c r="C10" s="4" t="s">
        <v>213</v>
      </c>
      <c r="D10" s="1">
        <v>8.9101620029455098E-2</v>
      </c>
      <c r="E10" s="1">
        <v>0.110818405338953</v>
      </c>
      <c r="F10">
        <f t="shared" si="0"/>
        <v>9.9960012684204042E-2</v>
      </c>
      <c r="G10">
        <f t="shared" si="1"/>
        <v>0.73991471087011906</v>
      </c>
    </row>
    <row r="11" spans="1:7" x14ac:dyDescent="0.2">
      <c r="A11" s="1" t="s">
        <v>20</v>
      </c>
      <c r="B11" s="1" t="s">
        <v>3</v>
      </c>
      <c r="C11" s="4" t="s">
        <v>214</v>
      </c>
      <c r="D11" s="1">
        <v>2.61437908496732E-4</v>
      </c>
      <c r="E11" s="1">
        <v>0</v>
      </c>
      <c r="F11">
        <f t="shared" si="0"/>
        <v>1.30718954248366E-4</v>
      </c>
      <c r="G11">
        <f t="shared" si="1"/>
        <v>9.6759568792259825E-4</v>
      </c>
    </row>
    <row r="12" spans="1:7" x14ac:dyDescent="0.2">
      <c r="A12" s="1" t="s">
        <v>21</v>
      </c>
      <c r="B12" s="1" t="s">
        <v>3</v>
      </c>
      <c r="C12" s="4" t="s">
        <v>215</v>
      </c>
      <c r="D12" s="2">
        <v>9.3720712277413297E-5</v>
      </c>
      <c r="E12" s="1">
        <v>0</v>
      </c>
      <c r="F12">
        <f t="shared" si="0"/>
        <v>4.6860356138706648E-5</v>
      </c>
      <c r="G12">
        <f t="shared" si="1"/>
        <v>3.4686537078762306E-4</v>
      </c>
    </row>
    <row r="13" spans="1:7" x14ac:dyDescent="0.2">
      <c r="A13" s="1" t="s">
        <v>22</v>
      </c>
      <c r="B13" s="1" t="s">
        <v>3</v>
      </c>
      <c r="C13" s="4" t="s">
        <v>216</v>
      </c>
      <c r="D13" s="1">
        <v>2.4281667341157401E-4</v>
      </c>
      <c r="E13" s="1">
        <v>1.10643947776057E-4</v>
      </c>
      <c r="F13">
        <f t="shared" si="0"/>
        <v>1.767303105938155E-4</v>
      </c>
      <c r="G13">
        <f t="shared" si="1"/>
        <v>1.3081766713868498E-3</v>
      </c>
    </row>
    <row r="14" spans="1:7" x14ac:dyDescent="0.2">
      <c r="A14" s="1" t="s">
        <v>23</v>
      </c>
      <c r="B14" s="1" t="s">
        <v>3</v>
      </c>
      <c r="C14" s="4" t="s">
        <v>217</v>
      </c>
      <c r="D14" s="1">
        <v>5.4946121735753799E-2</v>
      </c>
      <c r="E14" s="1">
        <v>4.4787186712145897E-2</v>
      </c>
      <c r="F14">
        <f t="shared" si="0"/>
        <v>4.9866654223949848E-2</v>
      </c>
      <c r="G14">
        <f t="shared" si="1"/>
        <v>0.36911831092639141</v>
      </c>
    </row>
    <row r="15" spans="1:7" x14ac:dyDescent="0.2">
      <c r="A15" s="1" t="s">
        <v>24</v>
      </c>
      <c r="B15" s="1" t="s">
        <v>3</v>
      </c>
      <c r="C15" s="4" t="s">
        <v>218</v>
      </c>
      <c r="D15" s="1">
        <v>7.3233247894544096E-4</v>
      </c>
      <c r="E15" s="1">
        <v>0</v>
      </c>
      <c r="F15">
        <f t="shared" si="0"/>
        <v>3.6616623947272048E-4</v>
      </c>
      <c r="G15">
        <f t="shared" si="1"/>
        <v>2.7104016889812794E-3</v>
      </c>
    </row>
    <row r="16" spans="1:7" x14ac:dyDescent="0.2">
      <c r="A16" s="1" t="s">
        <v>25</v>
      </c>
      <c r="B16" s="1" t="s">
        <v>3</v>
      </c>
      <c r="C16" s="4" t="s">
        <v>219</v>
      </c>
      <c r="D16" s="1">
        <v>9.1308440539692504E-2</v>
      </c>
      <c r="E16" s="1">
        <v>8.2104336341624506E-2</v>
      </c>
      <c r="F16">
        <f t="shared" si="0"/>
        <v>8.6706388440658505E-2</v>
      </c>
      <c r="G16">
        <f t="shared" si="1"/>
        <v>0.6418099659145009</v>
      </c>
    </row>
    <row r="17" spans="1:7" x14ac:dyDescent="0.2">
      <c r="A17" s="1" t="s">
        <v>26</v>
      </c>
      <c r="B17" s="1" t="s">
        <v>3</v>
      </c>
      <c r="C17" s="4" t="s">
        <v>220</v>
      </c>
      <c r="D17" s="1">
        <v>0</v>
      </c>
      <c r="E17" s="1">
        <v>0</v>
      </c>
      <c r="F17">
        <f t="shared" si="0"/>
        <v>0</v>
      </c>
      <c r="G17">
        <f t="shared" si="1"/>
        <v>0</v>
      </c>
    </row>
    <row r="18" spans="1:7" x14ac:dyDescent="0.2">
      <c r="A18" s="1" t="s">
        <v>27</v>
      </c>
      <c r="B18" s="1" t="s">
        <v>3</v>
      </c>
      <c r="C18" s="4" t="s">
        <v>221</v>
      </c>
      <c r="D18" s="2">
        <v>7.0358122845282496E-5</v>
      </c>
      <c r="E18" s="2">
        <v>9.6655712352600005E-5</v>
      </c>
      <c r="F18">
        <f t="shared" si="0"/>
        <v>8.3506917598941257E-5</v>
      </c>
      <c r="G18">
        <f t="shared" si="1"/>
        <v>6.1812714036039128E-4</v>
      </c>
    </row>
    <row r="19" spans="1:7" x14ac:dyDescent="0.2">
      <c r="A19" s="1" t="s">
        <v>28</v>
      </c>
      <c r="B19" s="1" t="s">
        <v>3</v>
      </c>
      <c r="C19" s="4" t="s">
        <v>222</v>
      </c>
      <c r="D19" s="1">
        <v>1.14220445459737E-4</v>
      </c>
      <c r="E19" s="1">
        <v>0</v>
      </c>
      <c r="F19">
        <f t="shared" si="0"/>
        <v>5.7110222729868498E-5</v>
      </c>
      <c r="G19">
        <f t="shared" si="1"/>
        <v>4.2273598016035738E-4</v>
      </c>
    </row>
    <row r="20" spans="1:7" x14ac:dyDescent="0.2">
      <c r="A20" s="1" t="s">
        <v>29</v>
      </c>
      <c r="B20" s="1" t="s">
        <v>3</v>
      </c>
      <c r="C20" s="4" t="s">
        <v>223</v>
      </c>
      <c r="D20" s="1">
        <v>2.4695874874233999E-3</v>
      </c>
      <c r="E20" s="1">
        <v>1.50791656195024E-3</v>
      </c>
      <c r="F20">
        <f t="shared" si="0"/>
        <v>1.9887520246868202E-3</v>
      </c>
      <c r="G20">
        <f t="shared" si="1"/>
        <v>1.4720955308272426E-2</v>
      </c>
    </row>
    <row r="21" spans="1:7" x14ac:dyDescent="0.2">
      <c r="A21" s="1" t="s">
        <v>30</v>
      </c>
      <c r="B21" s="1" t="s">
        <v>3</v>
      </c>
      <c r="C21" s="4" t="s">
        <v>224</v>
      </c>
      <c r="D21" s="1">
        <v>0</v>
      </c>
      <c r="E21" s="1">
        <v>0</v>
      </c>
      <c r="F21">
        <f t="shared" si="0"/>
        <v>0</v>
      </c>
      <c r="G21">
        <f t="shared" si="1"/>
        <v>0</v>
      </c>
    </row>
    <row r="22" spans="1:7" x14ac:dyDescent="0.2">
      <c r="A22" s="1" t="s">
        <v>31</v>
      </c>
      <c r="B22" s="1" t="s">
        <v>3</v>
      </c>
      <c r="C22" s="4" t="s">
        <v>225</v>
      </c>
      <c r="D22" s="1">
        <v>1.0770059235325801E-3</v>
      </c>
      <c r="E22" s="1">
        <v>6.79578661230037E-4</v>
      </c>
      <c r="F22">
        <f t="shared" si="0"/>
        <v>8.7829229238130854E-4</v>
      </c>
      <c r="G22">
        <f t="shared" si="1"/>
        <v>6.5012135365551324E-3</v>
      </c>
    </row>
    <row r="23" spans="1:7" x14ac:dyDescent="0.2">
      <c r="A23" s="1" t="s">
        <v>32</v>
      </c>
      <c r="B23" s="1" t="s">
        <v>3</v>
      </c>
      <c r="C23" s="4" t="s">
        <v>226</v>
      </c>
      <c r="D23" s="1">
        <v>0</v>
      </c>
      <c r="E23" s="1">
        <v>1.0595465140919701E-4</v>
      </c>
      <c r="F23">
        <f t="shared" si="0"/>
        <v>5.2977325704598503E-5</v>
      </c>
      <c r="G23">
        <f t="shared" si="1"/>
        <v>3.921438341072201E-4</v>
      </c>
    </row>
    <row r="24" spans="1:7" x14ac:dyDescent="0.2">
      <c r="A24" s="1" t="s">
        <v>33</v>
      </c>
      <c r="B24" s="1" t="s">
        <v>3</v>
      </c>
      <c r="C24" s="4" t="s">
        <v>227</v>
      </c>
      <c r="D24" s="1">
        <v>1.3960909453530099E-2</v>
      </c>
      <c r="E24" s="1">
        <v>1.0941475826972E-2</v>
      </c>
      <c r="F24">
        <f t="shared" si="0"/>
        <v>1.245119264025105E-2</v>
      </c>
      <c r="G24">
        <f t="shared" si="1"/>
        <v>9.2165060357733891E-2</v>
      </c>
    </row>
    <row r="25" spans="1:7" x14ac:dyDescent="0.2">
      <c r="A25" s="1" t="s">
        <v>34</v>
      </c>
      <c r="B25" s="1" t="s">
        <v>3</v>
      </c>
      <c r="C25" s="4" t="s">
        <v>228</v>
      </c>
      <c r="D25" s="1">
        <v>2.4592816308920299E-2</v>
      </c>
      <c r="E25" s="1">
        <v>2.44381409557059E-2</v>
      </c>
      <c r="F25">
        <f t="shared" si="0"/>
        <v>2.4515478632313098E-2</v>
      </c>
      <c r="G25">
        <f t="shared" si="1"/>
        <v>0.18146619630168337</v>
      </c>
    </row>
    <row r="26" spans="1:7" x14ac:dyDescent="0.2">
      <c r="A26" s="1" t="s">
        <v>35</v>
      </c>
      <c r="B26" s="1" t="s">
        <v>3</v>
      </c>
      <c r="C26" s="4" t="s">
        <v>229</v>
      </c>
      <c r="D26" s="1">
        <v>2.8724512576276201E-2</v>
      </c>
      <c r="E26" s="1">
        <v>2.61711379112314E-2</v>
      </c>
      <c r="F26">
        <f t="shared" si="0"/>
        <v>2.74478252437538E-2</v>
      </c>
      <c r="G26">
        <f t="shared" si="1"/>
        <v>0.20317173971762553</v>
      </c>
    </row>
    <row r="27" spans="1:7" x14ac:dyDescent="0.2">
      <c r="A27" s="1" t="s">
        <v>36</v>
      </c>
      <c r="B27" s="1" t="s">
        <v>3</v>
      </c>
      <c r="C27" s="4" t="s">
        <v>230</v>
      </c>
      <c r="D27" s="1">
        <v>1.31480090157776E-3</v>
      </c>
      <c r="E27" s="1">
        <v>1.9030560841822499E-3</v>
      </c>
      <c r="F27">
        <f t="shared" si="0"/>
        <v>1.608928492880005E-3</v>
      </c>
      <c r="G27">
        <f t="shared" si="1"/>
        <v>1.1909460879931708E-2</v>
      </c>
    </row>
    <row r="28" spans="1:7" x14ac:dyDescent="0.2">
      <c r="A28" s="1" t="s">
        <v>37</v>
      </c>
      <c r="B28" s="1" t="s">
        <v>3</v>
      </c>
      <c r="C28" s="4" t="s">
        <v>231</v>
      </c>
      <c r="D28" s="1">
        <v>3.8615008366585097E-4</v>
      </c>
      <c r="E28" s="1">
        <v>6.5845169786473497E-4</v>
      </c>
      <c r="F28">
        <f t="shared" si="0"/>
        <v>5.2230089076529297E-4</v>
      </c>
      <c r="G28">
        <f t="shared" si="1"/>
        <v>3.866127086225116E-3</v>
      </c>
    </row>
    <row r="29" spans="1:7" x14ac:dyDescent="0.2">
      <c r="A29" s="1" t="s">
        <v>38</v>
      </c>
      <c r="B29" s="1" t="s">
        <v>3</v>
      </c>
      <c r="C29" s="4" t="s">
        <v>232</v>
      </c>
      <c r="D29" s="1">
        <v>9.3857832988267793E-3</v>
      </c>
      <c r="E29" s="1">
        <v>1.0495210923170999E-2</v>
      </c>
      <c r="F29">
        <f t="shared" si="0"/>
        <v>9.9404971109988902E-3</v>
      </c>
      <c r="G29">
        <f t="shared" si="1"/>
        <v>7.3580623374133236E-2</v>
      </c>
    </row>
    <row r="30" spans="1:7" x14ac:dyDescent="0.2">
      <c r="A30" s="1" t="s">
        <v>39</v>
      </c>
      <c r="B30" s="1" t="s">
        <v>3</v>
      </c>
      <c r="C30" s="4" t="s">
        <v>233</v>
      </c>
      <c r="D30" s="1">
        <v>3.6118763391490699E-2</v>
      </c>
      <c r="E30" s="1">
        <v>4.2431295318234703E-2</v>
      </c>
      <c r="F30">
        <f t="shared" si="0"/>
        <v>3.9275029354862698E-2</v>
      </c>
      <c r="G30">
        <f t="shared" si="1"/>
        <v>0.29071797020800944</v>
      </c>
    </row>
    <row r="31" spans="1:7" x14ac:dyDescent="0.2">
      <c r="A31" s="1" t="s">
        <v>40</v>
      </c>
      <c r="B31" s="1" t="s">
        <v>3</v>
      </c>
      <c r="C31" s="4" t="s">
        <v>234</v>
      </c>
      <c r="D31" s="1">
        <v>1.36248948696384E-2</v>
      </c>
      <c r="E31" s="1">
        <v>1.43132676885595E-2</v>
      </c>
      <c r="F31">
        <f t="shared" si="0"/>
        <v>1.396908127909895E-2</v>
      </c>
      <c r="G31">
        <f t="shared" si="1"/>
        <v>0.10340063449570776</v>
      </c>
    </row>
    <row r="32" spans="1:7" x14ac:dyDescent="0.2">
      <c r="A32" s="1" t="s">
        <v>41</v>
      </c>
      <c r="B32" s="1" t="s">
        <v>3</v>
      </c>
      <c r="C32" s="4" t="s">
        <v>235</v>
      </c>
      <c r="D32" s="1">
        <v>4.1352617641067402E-2</v>
      </c>
      <c r="E32" s="1">
        <v>4.85280279607474E-2</v>
      </c>
      <c r="F32">
        <f t="shared" si="0"/>
        <v>4.4940322800907401E-2</v>
      </c>
      <c r="G32">
        <f t="shared" si="1"/>
        <v>0.33265307855345833</v>
      </c>
    </row>
    <row r="33" spans="1:7" x14ac:dyDescent="0.2">
      <c r="A33" s="1" t="s">
        <v>42</v>
      </c>
      <c r="B33" s="1" t="s">
        <v>3</v>
      </c>
      <c r="C33" s="4" t="s">
        <v>236</v>
      </c>
      <c r="D33" s="1">
        <v>5.5189456342668898E-2</v>
      </c>
      <c r="E33" s="1">
        <v>7.3941295092986803E-2</v>
      </c>
      <c r="F33">
        <f t="shared" si="0"/>
        <v>6.4565375717827847E-2</v>
      </c>
      <c r="G33">
        <f t="shared" si="1"/>
        <v>0.47791982037259584</v>
      </c>
    </row>
    <row r="34" spans="1:7" x14ac:dyDescent="0.2">
      <c r="A34" s="1" t="s">
        <v>43</v>
      </c>
      <c r="B34" s="1" t="s">
        <v>3</v>
      </c>
      <c r="C34" s="4" t="s">
        <v>237</v>
      </c>
      <c r="D34" s="1">
        <v>7.7882616344154804E-2</v>
      </c>
      <c r="E34" s="1">
        <v>8.5308056872037893E-2</v>
      </c>
      <c r="F34">
        <f t="shared" si="0"/>
        <v>8.1595336608096342E-2</v>
      </c>
      <c r="G34">
        <f t="shared" si="1"/>
        <v>0.60397741330289023</v>
      </c>
    </row>
    <row r="35" spans="1:7" x14ac:dyDescent="0.2">
      <c r="A35" s="1" t="s">
        <v>44</v>
      </c>
      <c r="B35" s="1" t="s">
        <v>3</v>
      </c>
      <c r="C35" s="4" t="s">
        <v>238</v>
      </c>
      <c r="D35" s="1">
        <v>1.3691128148959501E-4</v>
      </c>
      <c r="E35" s="1">
        <v>0</v>
      </c>
      <c r="F35">
        <f t="shared" si="0"/>
        <v>6.8455640744797505E-5</v>
      </c>
      <c r="G35">
        <f t="shared" si="1"/>
        <v>5.0671597840963112E-4</v>
      </c>
    </row>
    <row r="36" spans="1:7" x14ac:dyDescent="0.2">
      <c r="A36" s="1" t="s">
        <v>45</v>
      </c>
      <c r="B36" s="1" t="s">
        <v>3</v>
      </c>
      <c r="C36" s="4" t="s">
        <v>239</v>
      </c>
      <c r="D36" s="1">
        <v>1.0322822822822801E-3</v>
      </c>
      <c r="E36" s="1">
        <v>1.1342691053452399E-3</v>
      </c>
      <c r="F36">
        <f t="shared" si="0"/>
        <v>1.08327569381376E-3</v>
      </c>
      <c r="G36">
        <f t="shared" si="1"/>
        <v>8.0185226097664961E-3</v>
      </c>
    </row>
    <row r="37" spans="1:7" x14ac:dyDescent="0.2">
      <c r="A37" s="1" t="s">
        <v>46</v>
      </c>
      <c r="B37" s="1" t="s">
        <v>3</v>
      </c>
      <c r="C37" s="4" t="s">
        <v>240</v>
      </c>
      <c r="D37" s="2">
        <v>7.5306875517734795E-5</v>
      </c>
      <c r="E37" s="1">
        <v>1.02480016396803E-4</v>
      </c>
      <c r="F37">
        <f t="shared" si="0"/>
        <v>8.8893445957268906E-5</v>
      </c>
      <c r="G37">
        <f t="shared" si="1"/>
        <v>6.5799879969517957E-4</v>
      </c>
    </row>
    <row r="38" spans="1:7" x14ac:dyDescent="0.2">
      <c r="A38" s="1" t="s">
        <v>47</v>
      </c>
      <c r="B38" s="1" t="s">
        <v>3</v>
      </c>
      <c r="C38" s="4" t="s">
        <v>241</v>
      </c>
      <c r="D38" s="2">
        <v>8.6632591180802195E-5</v>
      </c>
      <c r="E38" s="1">
        <v>1.24316260566882E-4</v>
      </c>
      <c r="F38">
        <f t="shared" si="0"/>
        <v>1.0547442587384209E-4</v>
      </c>
      <c r="G38">
        <f t="shared" si="1"/>
        <v>7.8073298741155629E-4</v>
      </c>
    </row>
    <row r="39" spans="1:7" x14ac:dyDescent="0.2">
      <c r="A39" s="1" t="s">
        <v>48</v>
      </c>
      <c r="B39" s="1" t="s">
        <v>3</v>
      </c>
      <c r="C39" s="4" t="s">
        <v>242</v>
      </c>
      <c r="D39" s="1">
        <v>1.5410695022345501E-4</v>
      </c>
      <c r="E39" s="1">
        <v>0</v>
      </c>
      <c r="F39">
        <f t="shared" si="0"/>
        <v>7.7053475111727503E-5</v>
      </c>
      <c r="G39">
        <f t="shared" si="1"/>
        <v>5.7035806847032466E-4</v>
      </c>
    </row>
    <row r="40" spans="1:7" x14ac:dyDescent="0.2">
      <c r="A40" s="1" t="s">
        <v>49</v>
      </c>
      <c r="B40" s="1" t="s">
        <v>3</v>
      </c>
      <c r="C40" s="4" t="s">
        <v>243</v>
      </c>
      <c r="D40" s="1">
        <v>0</v>
      </c>
      <c r="E40" s="1">
        <v>0</v>
      </c>
      <c r="F40">
        <f t="shared" si="0"/>
        <v>0</v>
      </c>
      <c r="G40">
        <f t="shared" si="1"/>
        <v>0</v>
      </c>
    </row>
    <row r="41" spans="1:7" x14ac:dyDescent="0.2">
      <c r="A41" s="1" t="s">
        <v>50</v>
      </c>
      <c r="B41" s="1" t="s">
        <v>3</v>
      </c>
      <c r="C41" s="4" t="s">
        <v>244</v>
      </c>
      <c r="D41" s="1">
        <v>1.2323442980377299E-3</v>
      </c>
      <c r="E41" s="1">
        <v>1.83150183150183E-3</v>
      </c>
      <c r="F41">
        <f t="shared" si="0"/>
        <v>1.53192306476978E-3</v>
      </c>
      <c r="G41">
        <f t="shared" si="1"/>
        <v>1.133945846050814E-2</v>
      </c>
    </row>
    <row r="42" spans="1:7" x14ac:dyDescent="0.2">
      <c r="A42" s="1" t="s">
        <v>51</v>
      </c>
      <c r="B42" s="1" t="s">
        <v>3</v>
      </c>
      <c r="C42" s="4" t="s">
        <v>245</v>
      </c>
      <c r="D42" s="1">
        <v>1.82915675873422E-4</v>
      </c>
      <c r="E42" s="1">
        <v>1.7818959372772601E-4</v>
      </c>
      <c r="F42">
        <f t="shared" si="0"/>
        <v>1.8055263480057401E-4</v>
      </c>
      <c r="G42">
        <f t="shared" si="1"/>
        <v>1.336469924202158E-3</v>
      </c>
    </row>
    <row r="43" spans="1:7" x14ac:dyDescent="0.2">
      <c r="A43" s="1" t="s">
        <v>52</v>
      </c>
      <c r="B43" s="1" t="s">
        <v>3</v>
      </c>
      <c r="C43" s="4" t="s">
        <v>246</v>
      </c>
      <c r="D43" s="1">
        <v>1.13921166552746E-4</v>
      </c>
      <c r="E43" s="1">
        <v>0</v>
      </c>
      <c r="F43">
        <f t="shared" si="0"/>
        <v>5.6960583276372998E-5</v>
      </c>
      <c r="G43">
        <f t="shared" si="1"/>
        <v>4.2162833291227556E-4</v>
      </c>
    </row>
    <row r="44" spans="1:7" x14ac:dyDescent="0.2">
      <c r="A44" s="1" t="s">
        <v>53</v>
      </c>
      <c r="B44" s="1" t="s">
        <v>3</v>
      </c>
      <c r="C44" s="4" t="s">
        <v>247</v>
      </c>
      <c r="D44" s="1">
        <v>2.7359781121750999E-4</v>
      </c>
      <c r="E44" s="1">
        <v>3.8850038850038899E-4</v>
      </c>
      <c r="F44">
        <f t="shared" si="0"/>
        <v>3.3104909985894949E-4</v>
      </c>
      <c r="G44">
        <f t="shared" si="1"/>
        <v>2.4504608635834554E-3</v>
      </c>
    </row>
    <row r="45" spans="1:7" x14ac:dyDescent="0.2">
      <c r="A45" s="1" t="s">
        <v>54</v>
      </c>
      <c r="B45" s="1" t="s">
        <v>3</v>
      </c>
      <c r="C45" s="4" t="s">
        <v>248</v>
      </c>
      <c r="D45" s="1">
        <v>1.42877553936277E-4</v>
      </c>
      <c r="E45" s="2">
        <v>9.3214019388515999E-5</v>
      </c>
      <c r="F45">
        <f t="shared" si="0"/>
        <v>1.1804578666239649E-4</v>
      </c>
      <c r="G45">
        <f t="shared" si="1"/>
        <v>8.7378754526253846E-4</v>
      </c>
    </row>
    <row r="46" spans="1:7" x14ac:dyDescent="0.2">
      <c r="A46" s="1" t="s">
        <v>55</v>
      </c>
      <c r="B46" s="1" t="s">
        <v>3</v>
      </c>
      <c r="C46" s="4" t="s">
        <v>249</v>
      </c>
      <c r="D46" s="1">
        <v>0</v>
      </c>
      <c r="E46" s="1">
        <v>0</v>
      </c>
      <c r="F46">
        <f t="shared" si="0"/>
        <v>0</v>
      </c>
      <c r="G46">
        <f t="shared" si="1"/>
        <v>0</v>
      </c>
    </row>
    <row r="47" spans="1:7" x14ac:dyDescent="0.2">
      <c r="A47" s="1" t="s">
        <v>56</v>
      </c>
      <c r="B47" s="1" t="s">
        <v>3</v>
      </c>
      <c r="C47" s="4" t="s">
        <v>250</v>
      </c>
      <c r="D47" s="1">
        <v>4.4298750775228102E-4</v>
      </c>
      <c r="E47" s="1">
        <v>1.49390944610434E-3</v>
      </c>
      <c r="F47">
        <f t="shared" si="0"/>
        <v>9.6844847692831044E-4</v>
      </c>
      <c r="G47">
        <f t="shared" si="1"/>
        <v>7.1685592624204644E-3</v>
      </c>
    </row>
    <row r="48" spans="1:7" x14ac:dyDescent="0.2">
      <c r="A48" s="1" t="s">
        <v>57</v>
      </c>
      <c r="B48" s="1" t="s">
        <v>3</v>
      </c>
      <c r="C48" s="4" t="s">
        <v>9</v>
      </c>
      <c r="D48" s="1">
        <v>0.15259921743991101</v>
      </c>
      <c r="E48" s="1">
        <v>0.117594120293985</v>
      </c>
      <c r="F48">
        <f t="shared" si="0"/>
        <v>0.13509666886694799</v>
      </c>
      <c r="G48">
        <f t="shared" si="1"/>
        <v>1</v>
      </c>
    </row>
    <row r="49" spans="1:7" x14ac:dyDescent="0.2">
      <c r="A49" s="1" t="s">
        <v>58</v>
      </c>
      <c r="B49" s="1" t="s">
        <v>0</v>
      </c>
      <c r="C49" s="4" t="s">
        <v>0</v>
      </c>
      <c r="D49" s="1">
        <v>0</v>
      </c>
      <c r="E49" s="1">
        <v>2.53914515446466E-4</v>
      </c>
      <c r="F49">
        <f t="shared" si="0"/>
        <v>1.26957257723233E-4</v>
      </c>
      <c r="G49">
        <f t="shared" si="1"/>
        <v>9.3975120769460854E-4</v>
      </c>
    </row>
    <row r="50" spans="1:7" x14ac:dyDescent="0.2">
      <c r="A50" s="1" t="s">
        <v>59</v>
      </c>
      <c r="B50" s="1" t="s">
        <v>0</v>
      </c>
      <c r="C50" s="4" t="s">
        <v>0</v>
      </c>
      <c r="D50" s="1">
        <v>0</v>
      </c>
      <c r="E50" s="1">
        <v>0</v>
      </c>
      <c r="F50">
        <f t="shared" si="0"/>
        <v>0</v>
      </c>
      <c r="G5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606E-B5A4-AB42-8F40-7D96568C6E8A}">
  <dimension ref="A1:G50"/>
  <sheetViews>
    <sheetView topLeftCell="A2" workbookViewId="0">
      <selection activeCell="G5" sqref="G5"/>
    </sheetView>
  </sheetViews>
  <sheetFormatPr baseColWidth="10" defaultRowHeight="16" x14ac:dyDescent="0.2"/>
  <sheetData>
    <row r="1" spans="1:7" x14ac:dyDescent="0.2">
      <c r="A1" s="1" t="s">
        <v>201</v>
      </c>
      <c r="B1" s="1" t="s">
        <v>7</v>
      </c>
      <c r="C1" s="1" t="s">
        <v>10</v>
      </c>
      <c r="D1" s="1" t="s">
        <v>254</v>
      </c>
      <c r="E1" s="1" t="s">
        <v>255</v>
      </c>
      <c r="F1" s="1" t="s">
        <v>256</v>
      </c>
      <c r="G1" s="1" t="s">
        <v>257</v>
      </c>
    </row>
    <row r="2" spans="1:7" x14ac:dyDescent="0.2">
      <c r="A2" s="1" t="s">
        <v>60</v>
      </c>
      <c r="B2" s="1" t="s">
        <v>4</v>
      </c>
      <c r="C2" s="4" t="s">
        <v>205</v>
      </c>
      <c r="D2" s="1">
        <v>2.4385964912280698E-2</v>
      </c>
      <c r="E2" s="1">
        <v>2.2895284576186E-2</v>
      </c>
      <c r="F2">
        <f>AVERAGE(D2:E2)</f>
        <v>2.3640624744233348E-2</v>
      </c>
      <c r="G2">
        <f>F2/$F$48</f>
        <v>0.26125548165989482</v>
      </c>
    </row>
    <row r="3" spans="1:7" x14ac:dyDescent="0.2">
      <c r="A3" s="1" t="s">
        <v>61</v>
      </c>
      <c r="B3" s="1" t="s">
        <v>4</v>
      </c>
      <c r="C3" s="4" t="s">
        <v>206</v>
      </c>
      <c r="D3" s="1">
        <v>0</v>
      </c>
      <c r="E3" s="1">
        <v>3.28551089694448E-4</v>
      </c>
      <c r="F3">
        <f t="shared" ref="F3:F50" si="0">AVERAGE(D3:E3)</f>
        <v>1.64275544847224E-4</v>
      </c>
      <c r="G3">
        <f t="shared" ref="G3:G50" si="1">F3/$F$48</f>
        <v>1.8154294591758667E-3</v>
      </c>
    </row>
    <row r="4" spans="1:7" x14ac:dyDescent="0.2">
      <c r="A4" s="1" t="s">
        <v>62</v>
      </c>
      <c r="B4" s="1" t="s">
        <v>4</v>
      </c>
      <c r="C4" s="4" t="s">
        <v>207</v>
      </c>
      <c r="D4" s="1">
        <v>0</v>
      </c>
      <c r="E4" s="2">
        <v>5.8837373499647002E-5</v>
      </c>
      <c r="F4">
        <f t="shared" si="0"/>
        <v>2.9418686749823501E-5</v>
      </c>
      <c r="G4">
        <f t="shared" si="1"/>
        <v>3.2510956287233898E-4</v>
      </c>
    </row>
    <row r="5" spans="1:7" x14ac:dyDescent="0.2">
      <c r="A5" s="1" t="s">
        <v>63</v>
      </c>
      <c r="B5" s="1" t="s">
        <v>4</v>
      </c>
      <c r="C5" s="4" t="s">
        <v>208</v>
      </c>
      <c r="D5" s="1">
        <v>1.6854879487611699E-4</v>
      </c>
      <c r="E5" s="1">
        <v>8.9429440171704495E-4</v>
      </c>
      <c r="F5">
        <f t="shared" si="0"/>
        <v>5.3142159829658092E-4</v>
      </c>
      <c r="G5">
        <f t="shared" si="1"/>
        <v>5.8728061178379316E-3</v>
      </c>
    </row>
    <row r="6" spans="1:7" x14ac:dyDescent="0.2">
      <c r="A6" s="1" t="s">
        <v>64</v>
      </c>
      <c r="B6" s="1" t="s">
        <v>4</v>
      </c>
      <c r="C6" s="4" t="s">
        <v>209</v>
      </c>
      <c r="D6" s="1">
        <v>2.1360381861575201E-2</v>
      </c>
      <c r="E6" s="1">
        <v>1.98207982622862E-2</v>
      </c>
      <c r="F6">
        <f t="shared" si="0"/>
        <v>2.0590590061930703E-2</v>
      </c>
      <c r="G6">
        <f t="shared" si="1"/>
        <v>0.22754916938493117</v>
      </c>
    </row>
    <row r="7" spans="1:7" x14ac:dyDescent="0.2">
      <c r="A7" s="1" t="s">
        <v>65</v>
      </c>
      <c r="B7" s="1" t="s">
        <v>4</v>
      </c>
      <c r="C7" s="4" t="s">
        <v>210</v>
      </c>
      <c r="D7" s="1">
        <v>6.3576702214930298E-3</v>
      </c>
      <c r="E7" s="1">
        <v>6.5539112050740003E-3</v>
      </c>
      <c r="F7">
        <f t="shared" si="0"/>
        <v>6.455790713283515E-3</v>
      </c>
      <c r="G7">
        <f t="shared" si="1"/>
        <v>7.1343745376516554E-2</v>
      </c>
    </row>
    <row r="8" spans="1:7" x14ac:dyDescent="0.2">
      <c r="A8" s="1" t="s">
        <v>66</v>
      </c>
      <c r="B8" s="1" t="s">
        <v>4</v>
      </c>
      <c r="C8" s="4" t="s">
        <v>211</v>
      </c>
      <c r="D8" s="1">
        <v>3.8778625954198502E-2</v>
      </c>
      <c r="E8" s="1">
        <v>3.8853352286188102E-2</v>
      </c>
      <c r="F8">
        <f t="shared" si="0"/>
        <v>3.8815989120193302E-2</v>
      </c>
      <c r="G8">
        <f t="shared" si="1"/>
        <v>0.42896031908695659</v>
      </c>
    </row>
    <row r="9" spans="1:7" x14ac:dyDescent="0.2">
      <c r="A9" s="1" t="s">
        <v>67</v>
      </c>
      <c r="B9" s="1" t="s">
        <v>4</v>
      </c>
      <c r="C9" s="4" t="s">
        <v>212</v>
      </c>
      <c r="D9" s="1">
        <v>3.1717098067809001E-2</v>
      </c>
      <c r="E9" s="1">
        <v>3.2034391901261998E-2</v>
      </c>
      <c r="F9">
        <f t="shared" si="0"/>
        <v>3.1875744984535499E-2</v>
      </c>
      <c r="G9">
        <f t="shared" si="1"/>
        <v>0.35226281874103921</v>
      </c>
    </row>
    <row r="10" spans="1:7" x14ac:dyDescent="0.2">
      <c r="A10" s="1" t="s">
        <v>68</v>
      </c>
      <c r="B10" s="1" t="s">
        <v>4</v>
      </c>
      <c r="C10" s="4" t="s">
        <v>213</v>
      </c>
      <c r="D10" s="1">
        <v>6.27074880118038E-2</v>
      </c>
      <c r="E10" s="1">
        <v>7.2434607645875296E-2</v>
      </c>
      <c r="F10">
        <f t="shared" si="0"/>
        <v>6.7571047828839548E-2</v>
      </c>
      <c r="G10">
        <f t="shared" si="1"/>
        <v>0.74673604601305776</v>
      </c>
    </row>
    <row r="11" spans="1:7" x14ac:dyDescent="0.2">
      <c r="A11" s="1" t="s">
        <v>69</v>
      </c>
      <c r="B11" s="1" t="s">
        <v>4</v>
      </c>
      <c r="C11" s="4" t="s">
        <v>214</v>
      </c>
      <c r="D11" s="1">
        <v>0</v>
      </c>
      <c r="E11" s="1">
        <v>2.5445292620865102E-4</v>
      </c>
      <c r="F11">
        <f t="shared" si="0"/>
        <v>1.2722646310432551E-4</v>
      </c>
      <c r="G11">
        <f t="shared" si="1"/>
        <v>1.4059954530733492E-3</v>
      </c>
    </row>
    <row r="12" spans="1:7" x14ac:dyDescent="0.2">
      <c r="A12" s="1" t="s">
        <v>70</v>
      </c>
      <c r="B12" s="1" t="s">
        <v>4</v>
      </c>
      <c r="C12" s="4" t="s">
        <v>215</v>
      </c>
      <c r="D12" s="1">
        <v>0</v>
      </c>
      <c r="E12" s="2">
        <v>7.1235218692121397E-5</v>
      </c>
      <c r="F12">
        <f t="shared" si="0"/>
        <v>3.5617609346060698E-5</v>
      </c>
      <c r="G12">
        <f t="shared" si="1"/>
        <v>3.9361462676864737E-4</v>
      </c>
    </row>
    <row r="13" spans="1:7" x14ac:dyDescent="0.2">
      <c r="A13" s="1" t="s">
        <v>71</v>
      </c>
      <c r="B13" s="1" t="s">
        <v>4</v>
      </c>
      <c r="C13" s="4" t="s">
        <v>216</v>
      </c>
      <c r="D13" s="1">
        <v>0</v>
      </c>
      <c r="E13" s="1">
        <v>6.0122431132487997E-4</v>
      </c>
      <c r="F13">
        <f t="shared" si="0"/>
        <v>3.0061215566243998E-4</v>
      </c>
      <c r="G13">
        <f t="shared" si="1"/>
        <v>3.3221022866397575E-3</v>
      </c>
    </row>
    <row r="14" spans="1:7" x14ac:dyDescent="0.2">
      <c r="A14" s="1" t="s">
        <v>72</v>
      </c>
      <c r="B14" s="1" t="s">
        <v>4</v>
      </c>
      <c r="C14" s="4" t="s">
        <v>217</v>
      </c>
      <c r="D14" s="1">
        <v>2.45992699571497E-3</v>
      </c>
      <c r="E14" s="1">
        <v>2.2888532845044599E-3</v>
      </c>
      <c r="F14">
        <f t="shared" si="0"/>
        <v>2.3743901401097152E-3</v>
      </c>
      <c r="G14">
        <f t="shared" si="1"/>
        <v>2.6239680482817353E-2</v>
      </c>
    </row>
    <row r="15" spans="1:7" x14ac:dyDescent="0.2">
      <c r="A15" s="1" t="s">
        <v>73</v>
      </c>
      <c r="B15" s="1" t="s">
        <v>4</v>
      </c>
      <c r="C15" s="4" t="s">
        <v>218</v>
      </c>
      <c r="D15" s="1">
        <v>0</v>
      </c>
      <c r="E15" s="1">
        <v>1.2569130216189E-4</v>
      </c>
      <c r="F15">
        <f t="shared" si="0"/>
        <v>6.2845651080945002E-5</v>
      </c>
      <c r="G15">
        <f t="shared" si="1"/>
        <v>6.945150993688102E-4</v>
      </c>
    </row>
    <row r="16" spans="1:7" x14ac:dyDescent="0.2">
      <c r="A16" s="1" t="s">
        <v>74</v>
      </c>
      <c r="B16" s="1" t="s">
        <v>4</v>
      </c>
      <c r="C16" s="4" t="s">
        <v>219</v>
      </c>
      <c r="D16" s="1">
        <v>4.0364378828333602E-2</v>
      </c>
      <c r="E16" s="1">
        <v>4.2578591325109397E-2</v>
      </c>
      <c r="F16">
        <f t="shared" si="0"/>
        <v>4.14714850767215E-2</v>
      </c>
      <c r="G16">
        <f t="shared" si="1"/>
        <v>0.45830653487754841</v>
      </c>
    </row>
    <row r="17" spans="1:7" x14ac:dyDescent="0.2">
      <c r="A17" s="1" t="s">
        <v>75</v>
      </c>
      <c r="B17" s="1" t="s">
        <v>4</v>
      </c>
      <c r="C17" s="4" t="s">
        <v>220</v>
      </c>
      <c r="D17" s="1">
        <v>0</v>
      </c>
      <c r="E17" s="2">
        <v>6.2177454455014606E-5</v>
      </c>
      <c r="F17">
        <f t="shared" si="0"/>
        <v>3.1088727227507303E-5</v>
      </c>
      <c r="G17">
        <f t="shared" si="1"/>
        <v>3.4356538771238389E-4</v>
      </c>
    </row>
    <row r="18" spans="1:7" x14ac:dyDescent="0.2">
      <c r="A18" s="1" t="s">
        <v>76</v>
      </c>
      <c r="B18" s="1" t="s">
        <v>4</v>
      </c>
      <c r="C18" s="4" t="s">
        <v>221</v>
      </c>
      <c r="D18" s="1">
        <v>0</v>
      </c>
      <c r="E18" s="2">
        <v>5.0880227943421199E-5</v>
      </c>
      <c r="F18">
        <f t="shared" si="0"/>
        <v>2.5440113971710599E-5</v>
      </c>
      <c r="G18">
        <f t="shared" si="1"/>
        <v>2.8114186071935852E-4</v>
      </c>
    </row>
    <row r="19" spans="1:7" x14ac:dyDescent="0.2">
      <c r="A19" s="1" t="s">
        <v>77</v>
      </c>
      <c r="B19" s="1" t="s">
        <v>4</v>
      </c>
      <c r="C19" s="4" t="s">
        <v>222</v>
      </c>
      <c r="D19" s="1">
        <v>0</v>
      </c>
      <c r="E19" s="2">
        <v>8.4709868699703498E-5</v>
      </c>
      <c r="F19">
        <f t="shared" si="0"/>
        <v>4.2354934349851749E-5</v>
      </c>
      <c r="G19">
        <f t="shared" si="1"/>
        <v>4.6806964257333926E-4</v>
      </c>
    </row>
    <row r="20" spans="1:7" x14ac:dyDescent="0.2">
      <c r="A20" s="1" t="s">
        <v>78</v>
      </c>
      <c r="B20" s="1" t="s">
        <v>4</v>
      </c>
      <c r="C20" s="4" t="s">
        <v>223</v>
      </c>
      <c r="D20" s="1">
        <v>0</v>
      </c>
      <c r="E20" s="1">
        <v>1.33716654409307E-4</v>
      </c>
      <c r="F20">
        <f t="shared" si="0"/>
        <v>6.6858327204653498E-5</v>
      </c>
      <c r="G20">
        <f t="shared" si="1"/>
        <v>7.3885968183168868E-4</v>
      </c>
    </row>
    <row r="21" spans="1:7" x14ac:dyDescent="0.2">
      <c r="A21" s="1" t="s">
        <v>79</v>
      </c>
      <c r="B21" s="1" t="s">
        <v>4</v>
      </c>
      <c r="C21" s="4" t="s">
        <v>224</v>
      </c>
      <c r="D21" s="1">
        <v>0</v>
      </c>
      <c r="E21" s="1">
        <v>0</v>
      </c>
      <c r="F21">
        <f t="shared" si="0"/>
        <v>0</v>
      </c>
      <c r="G21">
        <f t="shared" si="1"/>
        <v>0</v>
      </c>
    </row>
    <row r="22" spans="1:7" x14ac:dyDescent="0.2">
      <c r="A22" s="1" t="s">
        <v>80</v>
      </c>
      <c r="B22" s="1" t="s">
        <v>4</v>
      </c>
      <c r="C22" s="4" t="s">
        <v>225</v>
      </c>
      <c r="D22" s="1">
        <v>0</v>
      </c>
      <c r="E22" s="1">
        <v>2.4223339187307E-4</v>
      </c>
      <c r="F22">
        <f t="shared" si="0"/>
        <v>1.21116695936535E-4</v>
      </c>
      <c r="G22">
        <f t="shared" si="1"/>
        <v>1.3384756568953619E-3</v>
      </c>
    </row>
    <row r="23" spans="1:7" x14ac:dyDescent="0.2">
      <c r="A23" s="1" t="s">
        <v>81</v>
      </c>
      <c r="B23" s="1" t="s">
        <v>4</v>
      </c>
      <c r="C23" s="4" t="s">
        <v>226</v>
      </c>
      <c r="D23" s="1">
        <v>0</v>
      </c>
      <c r="E23" s="2">
        <v>5.0733093196692202E-5</v>
      </c>
      <c r="F23">
        <f t="shared" si="0"/>
        <v>2.5366546598346101E-5</v>
      </c>
      <c r="G23">
        <f t="shared" si="1"/>
        <v>2.8032885853474052E-4</v>
      </c>
    </row>
    <row r="24" spans="1:7" x14ac:dyDescent="0.2">
      <c r="A24" s="1" t="s">
        <v>82</v>
      </c>
      <c r="B24" s="1" t="s">
        <v>4</v>
      </c>
      <c r="C24" s="4" t="s">
        <v>227</v>
      </c>
      <c r="D24" s="1">
        <v>7.1599045346062099E-3</v>
      </c>
      <c r="E24" s="1">
        <v>1.0017606702689599E-2</v>
      </c>
      <c r="F24">
        <f t="shared" si="0"/>
        <v>8.5887556186479037E-3</v>
      </c>
      <c r="G24">
        <f t="shared" si="1"/>
        <v>9.4915405590384416E-2</v>
      </c>
    </row>
    <row r="25" spans="1:7" x14ac:dyDescent="0.2">
      <c r="A25" s="1" t="s">
        <v>83</v>
      </c>
      <c r="B25" s="1" t="s">
        <v>4</v>
      </c>
      <c r="C25" s="4" t="s">
        <v>228</v>
      </c>
      <c r="D25" s="1">
        <v>1.8295056442195399E-2</v>
      </c>
      <c r="E25" s="1">
        <v>1.52967677720153E-2</v>
      </c>
      <c r="F25">
        <f t="shared" si="0"/>
        <v>1.6795912107105349E-2</v>
      </c>
      <c r="G25">
        <f t="shared" si="1"/>
        <v>0.18561371177508482</v>
      </c>
    </row>
    <row r="26" spans="1:7" x14ac:dyDescent="0.2">
      <c r="A26" s="1" t="s">
        <v>84</v>
      </c>
      <c r="B26" s="1" t="s">
        <v>4</v>
      </c>
      <c r="C26" s="4" t="s">
        <v>229</v>
      </c>
      <c r="D26" s="1">
        <v>2.7916009224420401E-2</v>
      </c>
      <c r="E26" s="1">
        <v>3.0084794981995601E-2</v>
      </c>
      <c r="F26">
        <f t="shared" si="0"/>
        <v>2.9000402103207999E-2</v>
      </c>
      <c r="G26">
        <f t="shared" si="1"/>
        <v>0.32048704726605709</v>
      </c>
    </row>
    <row r="27" spans="1:7" x14ac:dyDescent="0.2">
      <c r="A27" s="1" t="s">
        <v>85</v>
      </c>
      <c r="B27" s="1" t="s">
        <v>4</v>
      </c>
      <c r="C27" s="4" t="s">
        <v>230</v>
      </c>
      <c r="D27" s="2">
        <v>8.1746096623886206E-5</v>
      </c>
      <c r="E27" s="1">
        <v>1.5720798616569701E-4</v>
      </c>
      <c r="F27">
        <f t="shared" si="0"/>
        <v>1.1947704139479161E-4</v>
      </c>
      <c r="G27">
        <f t="shared" si="1"/>
        <v>1.320355630809186E-3</v>
      </c>
    </row>
    <row r="28" spans="1:7" x14ac:dyDescent="0.2">
      <c r="A28" s="1" t="s">
        <v>86</v>
      </c>
      <c r="B28" s="1" t="s">
        <v>4</v>
      </c>
      <c r="C28" s="4" t="s">
        <v>231</v>
      </c>
      <c r="D28" s="1">
        <v>4.31273489002526E-4</v>
      </c>
      <c r="E28" s="1">
        <v>1.2226297654773801E-3</v>
      </c>
      <c r="F28">
        <f t="shared" si="0"/>
        <v>8.2695162723995304E-4</v>
      </c>
      <c r="G28">
        <f t="shared" si="1"/>
        <v>9.1387451905943252E-3</v>
      </c>
    </row>
    <row r="29" spans="1:7" x14ac:dyDescent="0.2">
      <c r="A29" s="1" t="s">
        <v>87</v>
      </c>
      <c r="B29" s="1" t="s">
        <v>4</v>
      </c>
      <c r="C29" s="4" t="s">
        <v>232</v>
      </c>
      <c r="D29" s="1">
        <v>6.3685989082401901E-3</v>
      </c>
      <c r="E29" s="1">
        <v>5.8099581433123E-3</v>
      </c>
      <c r="F29">
        <f t="shared" si="0"/>
        <v>6.0892785257762455E-3</v>
      </c>
      <c r="G29">
        <f t="shared" si="1"/>
        <v>6.7293373649145408E-2</v>
      </c>
    </row>
    <row r="30" spans="1:7" x14ac:dyDescent="0.2">
      <c r="A30" s="1" t="s">
        <v>88</v>
      </c>
      <c r="B30" s="1" t="s">
        <v>4</v>
      </c>
      <c r="C30" s="4" t="s">
        <v>233</v>
      </c>
      <c r="D30" s="1">
        <v>1.0323849320961099E-2</v>
      </c>
      <c r="E30" s="1">
        <v>1.2828850133018E-2</v>
      </c>
      <c r="F30">
        <f t="shared" si="0"/>
        <v>1.157634972698955E-2</v>
      </c>
      <c r="G30">
        <f t="shared" si="1"/>
        <v>0.12793167932356711</v>
      </c>
    </row>
    <row r="31" spans="1:7" x14ac:dyDescent="0.2">
      <c r="A31" s="1" t="s">
        <v>89</v>
      </c>
      <c r="B31" s="1" t="s">
        <v>4</v>
      </c>
      <c r="C31" s="4" t="s">
        <v>234</v>
      </c>
      <c r="D31" s="1">
        <v>0</v>
      </c>
      <c r="E31" s="2">
        <v>6.5754865860073603E-5</v>
      </c>
      <c r="F31">
        <f t="shared" si="0"/>
        <v>3.2877432930036801E-5</v>
      </c>
      <c r="G31">
        <f t="shared" si="1"/>
        <v>3.6333259669767669E-4</v>
      </c>
    </row>
    <row r="32" spans="1:7" x14ac:dyDescent="0.2">
      <c r="A32" s="1" t="s">
        <v>90</v>
      </c>
      <c r="B32" s="1" t="s">
        <v>4</v>
      </c>
      <c r="C32" s="4" t="s">
        <v>235</v>
      </c>
      <c r="D32" s="1">
        <v>9.0344438170525095E-4</v>
      </c>
      <c r="E32" s="1">
        <v>1.39418843557382E-3</v>
      </c>
      <c r="F32">
        <f t="shared" si="0"/>
        <v>1.1488164086395354E-3</v>
      </c>
      <c r="G32">
        <f t="shared" si="1"/>
        <v>1.2695712885131097E-2</v>
      </c>
    </row>
    <row r="33" spans="1:7" x14ac:dyDescent="0.2">
      <c r="A33" s="1" t="s">
        <v>91</v>
      </c>
      <c r="B33" s="1" t="s">
        <v>4</v>
      </c>
      <c r="C33" s="4" t="s">
        <v>236</v>
      </c>
      <c r="D33" s="1">
        <v>1.23622128360977E-3</v>
      </c>
      <c r="E33" s="1">
        <v>1.94596551568086E-3</v>
      </c>
      <c r="F33">
        <f t="shared" si="0"/>
        <v>1.5910933996453151E-3</v>
      </c>
      <c r="G33">
        <f t="shared" si="1"/>
        <v>1.7583370870586382E-2</v>
      </c>
    </row>
    <row r="34" spans="1:7" x14ac:dyDescent="0.2">
      <c r="A34" s="1" t="s">
        <v>92</v>
      </c>
      <c r="B34" s="1" t="s">
        <v>4</v>
      </c>
      <c r="C34" s="4" t="s">
        <v>237</v>
      </c>
      <c r="D34" s="1">
        <v>8.7353073415119796E-3</v>
      </c>
      <c r="E34" s="1">
        <v>1.2188659247482799E-2</v>
      </c>
      <c r="F34">
        <f t="shared" si="0"/>
        <v>1.0461983294497389E-2</v>
      </c>
      <c r="G34">
        <f t="shared" si="1"/>
        <v>0.11561667740563454</v>
      </c>
    </row>
    <row r="35" spans="1:7" x14ac:dyDescent="0.2">
      <c r="A35" s="1" t="s">
        <v>93</v>
      </c>
      <c r="B35" s="1" t="s">
        <v>4</v>
      </c>
      <c r="C35" s="4" t="s">
        <v>238</v>
      </c>
      <c r="D35" s="1">
        <v>0</v>
      </c>
      <c r="E35" s="1">
        <v>3.2720728581556402E-4</v>
      </c>
      <c r="F35">
        <f t="shared" si="0"/>
        <v>1.6360364290778201E-4</v>
      </c>
      <c r="G35">
        <f t="shared" si="1"/>
        <v>1.8080041873517812E-3</v>
      </c>
    </row>
    <row r="36" spans="1:7" x14ac:dyDescent="0.2">
      <c r="A36" s="1" t="s">
        <v>94</v>
      </c>
      <c r="B36" s="1" t="s">
        <v>4</v>
      </c>
      <c r="C36" s="4" t="s">
        <v>239</v>
      </c>
      <c r="D36" s="1">
        <v>0</v>
      </c>
      <c r="E36" s="1">
        <v>0</v>
      </c>
      <c r="F36">
        <f t="shared" si="0"/>
        <v>0</v>
      </c>
      <c r="G36">
        <f t="shared" si="1"/>
        <v>0</v>
      </c>
    </row>
    <row r="37" spans="1:7" x14ac:dyDescent="0.2">
      <c r="A37" s="1" t="s">
        <v>95</v>
      </c>
      <c r="B37" s="1" t="s">
        <v>4</v>
      </c>
      <c r="C37" s="4" t="s">
        <v>240</v>
      </c>
      <c r="D37" s="1">
        <v>0</v>
      </c>
      <c r="E37" s="1">
        <v>2.5639382090891598E-4</v>
      </c>
      <c r="F37">
        <f t="shared" si="0"/>
        <v>1.2819691045445799E-4</v>
      </c>
      <c r="G37">
        <f t="shared" si="1"/>
        <v>1.4167199873285734E-3</v>
      </c>
    </row>
    <row r="38" spans="1:7" x14ac:dyDescent="0.2">
      <c r="A38" s="1" t="s">
        <v>96</v>
      </c>
      <c r="B38" s="1" t="s">
        <v>4</v>
      </c>
      <c r="C38" s="4" t="s">
        <v>241</v>
      </c>
      <c r="D38" s="1">
        <v>0</v>
      </c>
      <c r="E38" s="1">
        <v>1.4695077149155E-4</v>
      </c>
      <c r="F38">
        <f t="shared" si="0"/>
        <v>7.3475385745775E-5</v>
      </c>
      <c r="G38">
        <f t="shared" si="1"/>
        <v>8.1198561801296967E-4</v>
      </c>
    </row>
    <row r="39" spans="1:7" x14ac:dyDescent="0.2">
      <c r="A39" s="1" t="s">
        <v>97</v>
      </c>
      <c r="B39" s="1" t="s">
        <v>4</v>
      </c>
      <c r="C39" s="4" t="s">
        <v>242</v>
      </c>
      <c r="D39" s="1">
        <v>0</v>
      </c>
      <c r="E39" s="1">
        <v>1.11994624258036E-4</v>
      </c>
      <c r="F39">
        <f t="shared" si="0"/>
        <v>5.5997312129017998E-5</v>
      </c>
      <c r="G39">
        <f t="shared" si="1"/>
        <v>6.1883325462854628E-4</v>
      </c>
    </row>
    <row r="40" spans="1:7" x14ac:dyDescent="0.2">
      <c r="A40" s="1" t="s">
        <v>98</v>
      </c>
      <c r="B40" s="1" t="s">
        <v>4</v>
      </c>
      <c r="C40" s="4" t="s">
        <v>243</v>
      </c>
      <c r="D40" s="1">
        <v>0</v>
      </c>
      <c r="E40" s="2">
        <v>7.3887985813506706E-5</v>
      </c>
      <c r="F40">
        <f t="shared" si="0"/>
        <v>3.6943992906753353E-5</v>
      </c>
      <c r="G40">
        <f t="shared" si="1"/>
        <v>4.0827265631581717E-4</v>
      </c>
    </row>
    <row r="41" spans="1:7" x14ac:dyDescent="0.2">
      <c r="A41" s="1" t="s">
        <v>99</v>
      </c>
      <c r="B41" s="1" t="s">
        <v>4</v>
      </c>
      <c r="C41" s="4" t="s">
        <v>244</v>
      </c>
      <c r="D41" s="1">
        <v>0</v>
      </c>
      <c r="E41" s="1">
        <v>0</v>
      </c>
      <c r="F41">
        <f t="shared" si="0"/>
        <v>0</v>
      </c>
      <c r="G41">
        <f t="shared" si="1"/>
        <v>0</v>
      </c>
    </row>
    <row r="42" spans="1:7" x14ac:dyDescent="0.2">
      <c r="A42" s="1" t="s">
        <v>100</v>
      </c>
      <c r="B42" s="1" t="s">
        <v>4</v>
      </c>
      <c r="C42" s="4" t="s">
        <v>245</v>
      </c>
      <c r="D42" s="1">
        <v>3.5289965886366301E-4</v>
      </c>
      <c r="E42" s="1">
        <v>4.9697672492338303E-4</v>
      </c>
      <c r="F42">
        <f t="shared" si="0"/>
        <v>4.2493819189352302E-4</v>
      </c>
      <c r="G42">
        <f t="shared" si="1"/>
        <v>4.6960447619265062E-3</v>
      </c>
    </row>
    <row r="43" spans="1:7" x14ac:dyDescent="0.2">
      <c r="A43" s="1" t="s">
        <v>101</v>
      </c>
      <c r="B43" s="1" t="s">
        <v>4</v>
      </c>
      <c r="C43" s="4" t="s">
        <v>246</v>
      </c>
      <c r="D43" s="1">
        <v>3.5115442015626401E-4</v>
      </c>
      <c r="E43" s="2">
        <v>8.5005100306018405E-5</v>
      </c>
      <c r="F43">
        <f t="shared" si="0"/>
        <v>2.1807976023114121E-4</v>
      </c>
      <c r="G43">
        <f t="shared" si="1"/>
        <v>2.4100265291575663E-3</v>
      </c>
    </row>
    <row r="44" spans="1:7" x14ac:dyDescent="0.2">
      <c r="A44" s="1" t="s">
        <v>102</v>
      </c>
      <c r="B44" s="1" t="s">
        <v>4</v>
      </c>
      <c r="C44" s="4" t="s">
        <v>247</v>
      </c>
      <c r="D44" s="1">
        <v>0</v>
      </c>
      <c r="E44" s="1">
        <v>0</v>
      </c>
      <c r="F44">
        <f t="shared" si="0"/>
        <v>0</v>
      </c>
      <c r="G44">
        <f t="shared" si="1"/>
        <v>0</v>
      </c>
    </row>
    <row r="45" spans="1:7" x14ac:dyDescent="0.2">
      <c r="A45" s="1" t="s">
        <v>103</v>
      </c>
      <c r="B45" s="1" t="s">
        <v>4</v>
      </c>
      <c r="C45" s="4" t="s">
        <v>248</v>
      </c>
      <c r="D45" s="1">
        <v>0</v>
      </c>
      <c r="E45" s="1">
        <v>0</v>
      </c>
      <c r="F45">
        <f t="shared" si="0"/>
        <v>0</v>
      </c>
      <c r="G45">
        <f t="shared" si="1"/>
        <v>0</v>
      </c>
    </row>
    <row r="46" spans="1:7" x14ac:dyDescent="0.2">
      <c r="A46" s="1" t="s">
        <v>104</v>
      </c>
      <c r="B46" s="1" t="s">
        <v>4</v>
      </c>
      <c r="C46" s="4" t="s">
        <v>249</v>
      </c>
      <c r="D46" s="1">
        <v>0</v>
      </c>
      <c r="E46" s="1">
        <v>1.4569825890580599E-4</v>
      </c>
      <c r="F46">
        <f t="shared" si="0"/>
        <v>7.2849129452902994E-5</v>
      </c>
      <c r="G46">
        <f t="shared" si="1"/>
        <v>8.0506478190110981E-4</v>
      </c>
    </row>
    <row r="47" spans="1:7" x14ac:dyDescent="0.2">
      <c r="A47" s="1" t="s">
        <v>105</v>
      </c>
      <c r="B47" s="1" t="s">
        <v>4</v>
      </c>
      <c r="C47" s="4" t="s">
        <v>250</v>
      </c>
      <c r="D47" s="1">
        <v>3.5723398826231198E-4</v>
      </c>
      <c r="E47" s="1">
        <v>2.7432333577176302E-4</v>
      </c>
      <c r="F47">
        <f t="shared" si="0"/>
        <v>3.157786620170375E-4</v>
      </c>
      <c r="G47">
        <f t="shared" si="1"/>
        <v>3.489709232972035E-3</v>
      </c>
    </row>
    <row r="48" spans="1:7" x14ac:dyDescent="0.2">
      <c r="A48" s="1" t="s">
        <v>106</v>
      </c>
      <c r="B48" s="1" t="s">
        <v>4</v>
      </c>
      <c r="C48" s="4" t="s">
        <v>9</v>
      </c>
      <c r="D48" s="1">
        <v>8.6589698046181204E-2</v>
      </c>
      <c r="E48" s="1">
        <v>9.4387363901242097E-2</v>
      </c>
      <c r="F48">
        <f t="shared" si="0"/>
        <v>9.0488530973711651E-2</v>
      </c>
      <c r="G48">
        <f t="shared" si="1"/>
        <v>1</v>
      </c>
    </row>
    <row r="49" spans="1:7" x14ac:dyDescent="0.2">
      <c r="A49" s="1" t="s">
        <v>58</v>
      </c>
      <c r="B49" s="1" t="s">
        <v>0</v>
      </c>
      <c r="C49" s="5" t="s">
        <v>0</v>
      </c>
      <c r="D49" s="1">
        <v>0</v>
      </c>
      <c r="E49" s="2">
        <v>8.7753937957965906E-5</v>
      </c>
      <c r="F49">
        <f t="shared" si="0"/>
        <v>4.3876968978982953E-5</v>
      </c>
      <c r="G49">
        <f t="shared" si="1"/>
        <v>4.8488983638965151E-4</v>
      </c>
    </row>
    <row r="50" spans="1:7" x14ac:dyDescent="0.2">
      <c r="A50" s="1" t="s">
        <v>59</v>
      </c>
      <c r="B50" s="1" t="s">
        <v>0</v>
      </c>
      <c r="C50" s="5" t="s">
        <v>0</v>
      </c>
      <c r="D50" s="2">
        <v>4.7757772577487001E-5</v>
      </c>
      <c r="E50" s="1">
        <v>0</v>
      </c>
      <c r="F50">
        <f t="shared" si="0"/>
        <v>2.3878886288743501E-5</v>
      </c>
      <c r="G50">
        <f t="shared" si="1"/>
        <v>2.6388853959493161E-4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A66F-C194-CD47-A59E-640045FF6A9D}">
  <dimension ref="A1:G50"/>
  <sheetViews>
    <sheetView workbookViewId="0">
      <selection activeCell="G21" sqref="G21"/>
    </sheetView>
  </sheetViews>
  <sheetFormatPr baseColWidth="10" defaultRowHeight="16" x14ac:dyDescent="0.2"/>
  <cols>
    <col min="2" max="2" width="25.33203125" bestFit="1" customWidth="1"/>
    <col min="3" max="3" width="24.83203125" bestFit="1" customWidth="1"/>
  </cols>
  <sheetData>
    <row r="1" spans="1:7" x14ac:dyDescent="0.2">
      <c r="A1" s="1" t="s">
        <v>201</v>
      </c>
      <c r="B1" s="1" t="s">
        <v>7</v>
      </c>
      <c r="C1" s="1" t="s">
        <v>10</v>
      </c>
      <c r="D1" s="1" t="s">
        <v>254</v>
      </c>
      <c r="E1" s="1" t="s">
        <v>255</v>
      </c>
      <c r="F1" s="1" t="s">
        <v>256</v>
      </c>
      <c r="G1" s="10" t="s">
        <v>257</v>
      </c>
    </row>
    <row r="2" spans="1:7" x14ac:dyDescent="0.2">
      <c r="A2" s="1" t="s">
        <v>154</v>
      </c>
      <c r="B2" s="1" t="s">
        <v>253</v>
      </c>
      <c r="C2" s="4" t="s">
        <v>205</v>
      </c>
      <c r="D2" s="1">
        <v>8.2142857142857101E-2</v>
      </c>
      <c r="E2" s="1">
        <v>6.2432432432432398E-2</v>
      </c>
      <c r="F2">
        <f>AVERAGE(D2:E2)</f>
        <v>7.2287644787644753E-2</v>
      </c>
      <c r="G2" s="10">
        <f>F2/F$48</f>
        <v>0.20217287166263073</v>
      </c>
    </row>
    <row r="3" spans="1:7" x14ac:dyDescent="0.2">
      <c r="A3" s="1" t="s">
        <v>155</v>
      </c>
      <c r="B3" s="1" t="s">
        <v>253</v>
      </c>
      <c r="C3" s="4" t="s">
        <v>206</v>
      </c>
      <c r="D3" s="1">
        <v>7.3299850685489302E-3</v>
      </c>
      <c r="E3" s="1">
        <v>6.8353519606667501E-3</v>
      </c>
      <c r="F3">
        <f t="shared" ref="F3:F50" si="0">AVERAGE(D3:E3)</f>
        <v>7.0826685146078401E-3</v>
      </c>
      <c r="G3" s="10">
        <f t="shared" ref="G3:G50" si="1">F3/F$48</f>
        <v>1.9808688425791782E-2</v>
      </c>
    </row>
    <row r="4" spans="1:7" x14ac:dyDescent="0.2">
      <c r="A4" s="1" t="s">
        <v>156</v>
      </c>
      <c r="B4" s="1" t="s">
        <v>253</v>
      </c>
      <c r="C4" s="4" t="s">
        <v>207</v>
      </c>
      <c r="D4" s="1">
        <v>4.3751829089844901E-2</v>
      </c>
      <c r="E4" s="1">
        <v>3.5843685300206998E-2</v>
      </c>
      <c r="F4">
        <f t="shared" si="0"/>
        <v>3.979775719502595E-2</v>
      </c>
      <c r="G4" s="10">
        <f t="shared" si="1"/>
        <v>0.11130569935549663</v>
      </c>
    </row>
    <row r="5" spans="1:7" x14ac:dyDescent="0.2">
      <c r="A5" s="1" t="s">
        <v>157</v>
      </c>
      <c r="B5" s="1" t="s">
        <v>253</v>
      </c>
      <c r="C5" s="4" t="s">
        <v>208</v>
      </c>
      <c r="D5" s="1">
        <v>9.6291012838801704E-2</v>
      </c>
      <c r="E5" s="1">
        <v>8.1518540317833996E-2</v>
      </c>
      <c r="F5">
        <f t="shared" si="0"/>
        <v>8.8904776578317857E-2</v>
      </c>
      <c r="G5" s="10">
        <f t="shared" si="1"/>
        <v>0.24864738695201222</v>
      </c>
    </row>
    <row r="6" spans="1:7" x14ac:dyDescent="0.2">
      <c r="A6" s="1" t="s">
        <v>158</v>
      </c>
      <c r="B6" s="1" t="s">
        <v>253</v>
      </c>
      <c r="C6" s="4" t="s">
        <v>209</v>
      </c>
      <c r="D6" s="1">
        <v>3.3707865168539297E-2</v>
      </c>
      <c r="E6" s="1">
        <v>2.28463916140304E-2</v>
      </c>
      <c r="F6">
        <f t="shared" si="0"/>
        <v>2.827712839128485E-2</v>
      </c>
      <c r="G6" s="10">
        <f t="shared" si="1"/>
        <v>7.9084998080004937E-2</v>
      </c>
    </row>
    <row r="7" spans="1:7" x14ac:dyDescent="0.2">
      <c r="A7" s="1" t="s">
        <v>159</v>
      </c>
      <c r="B7" s="1" t="s">
        <v>253</v>
      </c>
      <c r="C7" s="4" t="s">
        <v>210</v>
      </c>
      <c r="D7" s="1">
        <v>3.0383742724672001E-2</v>
      </c>
      <c r="E7" s="1">
        <v>2.2862232779097401E-2</v>
      </c>
      <c r="F7">
        <f t="shared" si="0"/>
        <v>2.6622987751884701E-2</v>
      </c>
      <c r="G7" s="10">
        <f t="shared" si="1"/>
        <v>7.4458725302910006E-2</v>
      </c>
    </row>
    <row r="8" spans="1:7" x14ac:dyDescent="0.2">
      <c r="A8" s="1" t="s">
        <v>160</v>
      </c>
      <c r="B8" s="1" t="s">
        <v>253</v>
      </c>
      <c r="C8" s="4" t="s">
        <v>211</v>
      </c>
      <c r="D8" s="1">
        <v>0.23673184357541899</v>
      </c>
      <c r="E8" s="1">
        <v>0.190161472024033</v>
      </c>
      <c r="F8">
        <f t="shared" si="0"/>
        <v>0.21344665779972599</v>
      </c>
      <c r="G8" s="10">
        <f t="shared" si="1"/>
        <v>0.59696403003486842</v>
      </c>
    </row>
    <row r="9" spans="1:7" x14ac:dyDescent="0.2">
      <c r="A9" s="1" t="s">
        <v>161</v>
      </c>
      <c r="B9" s="1" t="s">
        <v>253</v>
      </c>
      <c r="C9" s="4" t="s">
        <v>212</v>
      </c>
      <c r="D9" s="1">
        <v>0.12890650809382201</v>
      </c>
      <c r="E9" s="1">
        <v>9.4570044408558707E-2</v>
      </c>
      <c r="F9">
        <f t="shared" si="0"/>
        <v>0.11173827625119036</v>
      </c>
      <c r="G9" s="10">
        <f t="shared" si="1"/>
        <v>0.31250773559849881</v>
      </c>
    </row>
    <row r="10" spans="1:7" x14ac:dyDescent="0.2">
      <c r="A10" s="1" t="s">
        <v>162</v>
      </c>
      <c r="B10" s="1" t="s">
        <v>253</v>
      </c>
      <c r="C10" s="4" t="s">
        <v>213</v>
      </c>
      <c r="D10" s="1">
        <v>0.29520373514431197</v>
      </c>
      <c r="E10" s="1">
        <v>0.24825011665888899</v>
      </c>
      <c r="F10">
        <f t="shared" si="0"/>
        <v>0.27172692590160047</v>
      </c>
      <c r="G10" s="10">
        <f t="shared" si="1"/>
        <v>0.75996130568324938</v>
      </c>
    </row>
    <row r="11" spans="1:7" x14ac:dyDescent="0.2">
      <c r="A11" s="1" t="s">
        <v>163</v>
      </c>
      <c r="B11" s="1" t="s">
        <v>253</v>
      </c>
      <c r="C11" s="4" t="s">
        <v>214</v>
      </c>
      <c r="D11" s="1">
        <v>5.1207022677395801E-3</v>
      </c>
      <c r="E11" s="1">
        <v>1.4088475626937199E-3</v>
      </c>
      <c r="F11">
        <f t="shared" si="0"/>
        <v>3.2647749152166501E-3</v>
      </c>
      <c r="G11" s="10">
        <f t="shared" si="1"/>
        <v>9.1308676867320766E-3</v>
      </c>
    </row>
    <row r="12" spans="1:7" x14ac:dyDescent="0.2">
      <c r="A12" s="1" t="s">
        <v>164</v>
      </c>
      <c r="B12" s="1" t="s">
        <v>253</v>
      </c>
      <c r="C12" s="4" t="s">
        <v>215</v>
      </c>
      <c r="D12" s="1">
        <v>1.77378348016319E-4</v>
      </c>
      <c r="E12" s="1">
        <v>2.8089887640449398E-3</v>
      </c>
      <c r="F12">
        <f t="shared" si="0"/>
        <v>1.4931835560306294E-3</v>
      </c>
      <c r="G12" s="10">
        <f t="shared" si="1"/>
        <v>4.1761107078388026E-3</v>
      </c>
    </row>
    <row r="13" spans="1:7" x14ac:dyDescent="0.2">
      <c r="A13" s="1" t="s">
        <v>165</v>
      </c>
      <c r="B13" s="1" t="s">
        <v>253</v>
      </c>
      <c r="C13" s="4" t="s">
        <v>216</v>
      </c>
      <c r="D13" s="1">
        <v>2.8155546111347201E-3</v>
      </c>
      <c r="E13" s="1">
        <v>2.59605399792316E-3</v>
      </c>
      <c r="F13">
        <f t="shared" si="0"/>
        <v>2.7058043045289403E-3</v>
      </c>
      <c r="G13" s="10">
        <f t="shared" si="1"/>
        <v>7.5675480645514426E-3</v>
      </c>
    </row>
    <row r="14" spans="1:7" x14ac:dyDescent="0.2">
      <c r="A14" s="1" t="s">
        <v>166</v>
      </c>
      <c r="B14" s="1" t="s">
        <v>253</v>
      </c>
      <c r="C14" s="4" t="s">
        <v>217</v>
      </c>
      <c r="D14" s="1">
        <v>1.8229755178907701E-2</v>
      </c>
      <c r="E14" s="1">
        <v>1.70542635658915E-2</v>
      </c>
      <c r="F14">
        <f t="shared" si="0"/>
        <v>1.7642009372399601E-2</v>
      </c>
      <c r="G14" s="10">
        <f t="shared" si="1"/>
        <v>4.9340875708357448E-2</v>
      </c>
    </row>
    <row r="15" spans="1:7" x14ac:dyDescent="0.2">
      <c r="A15" s="1" t="s">
        <v>167</v>
      </c>
      <c r="B15" s="1" t="s">
        <v>253</v>
      </c>
      <c r="C15" s="4" t="s">
        <v>218</v>
      </c>
      <c r="D15" s="1">
        <v>0</v>
      </c>
      <c r="E15" s="1">
        <v>5.5066079295154201E-4</v>
      </c>
      <c r="F15">
        <f t="shared" si="0"/>
        <v>2.75330396475771E-4</v>
      </c>
      <c r="G15" s="10">
        <f t="shared" si="1"/>
        <v>7.7003943170425874E-4</v>
      </c>
    </row>
    <row r="16" spans="1:7" x14ac:dyDescent="0.2">
      <c r="A16" s="1" t="s">
        <v>168</v>
      </c>
      <c r="B16" s="1" t="s">
        <v>253</v>
      </c>
      <c r="C16" s="4" t="s">
        <v>219</v>
      </c>
      <c r="D16" s="1">
        <v>1.1013215859030799E-2</v>
      </c>
      <c r="E16" s="1">
        <v>1.2281160177684901E-2</v>
      </c>
      <c r="F16">
        <f t="shared" si="0"/>
        <v>1.1647188018357849E-2</v>
      </c>
      <c r="G16" s="10">
        <f t="shared" si="1"/>
        <v>3.2574659962755624E-2</v>
      </c>
    </row>
    <row r="17" spans="1:7" x14ac:dyDescent="0.2">
      <c r="A17" s="1" t="s">
        <v>169</v>
      </c>
      <c r="B17" s="1" t="s">
        <v>253</v>
      </c>
      <c r="C17" s="4" t="s">
        <v>220</v>
      </c>
      <c r="D17" s="1" t="s">
        <v>8</v>
      </c>
      <c r="E17" s="1">
        <v>0</v>
      </c>
      <c r="F17">
        <f t="shared" si="0"/>
        <v>0</v>
      </c>
      <c r="G17" s="10">
        <f t="shared" si="1"/>
        <v>0</v>
      </c>
    </row>
    <row r="18" spans="1:7" x14ac:dyDescent="0.2">
      <c r="A18" s="1" t="s">
        <v>170</v>
      </c>
      <c r="B18" s="1" t="s">
        <v>253</v>
      </c>
      <c r="C18" s="4" t="s">
        <v>221</v>
      </c>
      <c r="D18" s="1">
        <v>0</v>
      </c>
      <c r="E18" s="1">
        <v>1.5082956259426801E-3</v>
      </c>
      <c r="F18">
        <f t="shared" si="0"/>
        <v>7.5414781297134003E-4</v>
      </c>
      <c r="G18" s="10">
        <f t="shared" si="1"/>
        <v>2.1091879456635433E-3</v>
      </c>
    </row>
    <row r="19" spans="1:7" x14ac:dyDescent="0.2">
      <c r="A19" s="1" t="s">
        <v>171</v>
      </c>
      <c r="B19" s="1" t="s">
        <v>253</v>
      </c>
      <c r="C19" s="4" t="s">
        <v>222</v>
      </c>
      <c r="D19" s="1">
        <v>0</v>
      </c>
      <c r="E19" s="1">
        <v>2.3724792408066401E-3</v>
      </c>
      <c r="F19">
        <f t="shared" si="0"/>
        <v>1.18623962040332E-3</v>
      </c>
      <c r="G19" s="10">
        <f t="shared" si="1"/>
        <v>3.317655060438747E-3</v>
      </c>
    </row>
    <row r="20" spans="1:7" x14ac:dyDescent="0.2">
      <c r="A20" s="1" t="s">
        <v>172</v>
      </c>
      <c r="B20" s="1" t="s">
        <v>253</v>
      </c>
      <c r="C20" s="4" t="s">
        <v>223</v>
      </c>
      <c r="D20" s="1">
        <v>0</v>
      </c>
      <c r="E20" s="1">
        <v>0</v>
      </c>
      <c r="F20">
        <f t="shared" si="0"/>
        <v>0</v>
      </c>
      <c r="G20" s="10">
        <f t="shared" si="1"/>
        <v>0</v>
      </c>
    </row>
    <row r="21" spans="1:7" x14ac:dyDescent="0.2">
      <c r="A21" s="1" t="s">
        <v>173</v>
      </c>
      <c r="B21" s="1" t="s">
        <v>253</v>
      </c>
      <c r="C21" s="4" t="s">
        <v>224</v>
      </c>
      <c r="D21" s="1">
        <v>0</v>
      </c>
      <c r="E21" s="1">
        <v>2.06825232678387E-4</v>
      </c>
      <c r="F21">
        <f t="shared" si="0"/>
        <v>1.034126163391935E-4</v>
      </c>
      <c r="G21" s="10">
        <f t="shared" si="1"/>
        <v>2.8922266969491937E-4</v>
      </c>
    </row>
    <row r="22" spans="1:7" x14ac:dyDescent="0.2">
      <c r="A22" s="1" t="s">
        <v>174</v>
      </c>
      <c r="B22" s="1" t="s">
        <v>253</v>
      </c>
      <c r="C22" s="4" t="s">
        <v>225</v>
      </c>
      <c r="D22" s="1">
        <v>4.03496973772697E-3</v>
      </c>
      <c r="E22" s="1">
        <v>6.29496402877698E-3</v>
      </c>
      <c r="F22">
        <f t="shared" si="0"/>
        <v>5.164966883251975E-3</v>
      </c>
      <c r="G22" s="10">
        <f t="shared" si="1"/>
        <v>1.444529269001602E-2</v>
      </c>
    </row>
    <row r="23" spans="1:7" x14ac:dyDescent="0.2">
      <c r="A23" s="1" t="s">
        <v>175</v>
      </c>
      <c r="B23" s="1" t="s">
        <v>253</v>
      </c>
      <c r="C23" s="4" t="s">
        <v>226</v>
      </c>
      <c r="D23" s="1">
        <v>4.1318296713980199E-2</v>
      </c>
      <c r="E23" s="1">
        <v>4.2389987888574898E-2</v>
      </c>
      <c r="F23">
        <f t="shared" si="0"/>
        <v>4.1854142301277548E-2</v>
      </c>
      <c r="G23" s="10">
        <f t="shared" si="1"/>
        <v>0.11705696270619038</v>
      </c>
    </row>
    <row r="24" spans="1:7" x14ac:dyDescent="0.2">
      <c r="A24" s="1" t="s">
        <v>176</v>
      </c>
      <c r="B24" s="1" t="s">
        <v>253</v>
      </c>
      <c r="C24" s="4" t="s">
        <v>227</v>
      </c>
      <c r="D24" s="1">
        <v>0.15478804256037801</v>
      </c>
      <c r="E24" s="1">
        <v>0.147294589178357</v>
      </c>
      <c r="F24">
        <f t="shared" si="0"/>
        <v>0.1510413158693675</v>
      </c>
      <c r="G24" s="10">
        <f t="shared" si="1"/>
        <v>0.42242981713842931</v>
      </c>
    </row>
    <row r="25" spans="1:7" x14ac:dyDescent="0.2">
      <c r="A25" s="1" t="s">
        <v>177</v>
      </c>
      <c r="B25" s="1" t="s">
        <v>253</v>
      </c>
      <c r="C25" s="4" t="s">
        <v>228</v>
      </c>
      <c r="D25" s="1">
        <v>0.16898935586524699</v>
      </c>
      <c r="E25" s="1">
        <v>0.15923566878980899</v>
      </c>
      <c r="F25">
        <f t="shared" si="0"/>
        <v>0.16411251232752799</v>
      </c>
      <c r="G25" s="10">
        <f t="shared" si="1"/>
        <v>0.45898712000499592</v>
      </c>
    </row>
    <row r="26" spans="1:7" x14ac:dyDescent="0.2">
      <c r="A26" s="1" t="s">
        <v>178</v>
      </c>
      <c r="B26" s="1" t="s">
        <v>253</v>
      </c>
      <c r="C26" s="4" t="s">
        <v>229</v>
      </c>
      <c r="D26" s="1">
        <v>0.21406514593087</v>
      </c>
      <c r="E26" s="1">
        <v>0.16618075801749299</v>
      </c>
      <c r="F26">
        <f t="shared" si="0"/>
        <v>0.1901229519741815</v>
      </c>
      <c r="G26" s="10">
        <f t="shared" si="1"/>
        <v>0.53173268104823346</v>
      </c>
    </row>
    <row r="27" spans="1:7" x14ac:dyDescent="0.2">
      <c r="A27" s="1" t="s">
        <v>179</v>
      </c>
      <c r="B27" s="1" t="s">
        <v>253</v>
      </c>
      <c r="C27" s="4" t="s">
        <v>230</v>
      </c>
      <c r="D27" s="1">
        <v>1.6500515641113801E-2</v>
      </c>
      <c r="E27" s="1">
        <v>1.7647058823529401E-2</v>
      </c>
      <c r="F27">
        <f t="shared" si="0"/>
        <v>1.7073787232321599E-2</v>
      </c>
      <c r="G27" s="10">
        <f t="shared" si="1"/>
        <v>4.7751681564056181E-2</v>
      </c>
    </row>
    <row r="28" spans="1:7" x14ac:dyDescent="0.2">
      <c r="A28" s="1" t="s">
        <v>180</v>
      </c>
      <c r="B28" s="1" t="s">
        <v>253</v>
      </c>
      <c r="C28" s="4" t="s">
        <v>231</v>
      </c>
      <c r="D28" s="1">
        <v>8.8593576965670003E-3</v>
      </c>
      <c r="E28" s="1">
        <v>1.32890365448505E-2</v>
      </c>
      <c r="F28">
        <f t="shared" si="0"/>
        <v>1.1074197120708749E-2</v>
      </c>
      <c r="G28" s="10">
        <f t="shared" si="1"/>
        <v>3.0972128637318574E-2</v>
      </c>
    </row>
    <row r="29" spans="1:7" x14ac:dyDescent="0.2">
      <c r="A29" s="1" t="s">
        <v>181</v>
      </c>
      <c r="B29" s="1" t="s">
        <v>253</v>
      </c>
      <c r="C29" s="4" t="s">
        <v>232</v>
      </c>
      <c r="D29" s="1">
        <v>8.6772486772486793E-3</v>
      </c>
      <c r="E29" s="1">
        <v>8.3333333333333297E-3</v>
      </c>
      <c r="F29">
        <f t="shared" si="0"/>
        <v>8.5052910052910054E-3</v>
      </c>
      <c r="G29" s="10">
        <f t="shared" si="1"/>
        <v>2.3787455130367254E-2</v>
      </c>
    </row>
    <row r="30" spans="1:7" x14ac:dyDescent="0.2">
      <c r="A30" s="1" t="s">
        <v>182</v>
      </c>
      <c r="B30" s="1" t="s">
        <v>253</v>
      </c>
      <c r="C30" s="4" t="s">
        <v>233</v>
      </c>
      <c r="D30" s="1">
        <v>4.4780575181610098E-2</v>
      </c>
      <c r="E30" s="1">
        <v>4.2052144659377601E-2</v>
      </c>
      <c r="F30">
        <f t="shared" si="0"/>
        <v>4.3416359920493849E-2</v>
      </c>
      <c r="G30" s="10">
        <f t="shared" si="1"/>
        <v>0.1214261467232757</v>
      </c>
    </row>
    <row r="31" spans="1:7" x14ac:dyDescent="0.2">
      <c r="A31" s="1" t="s">
        <v>183</v>
      </c>
      <c r="B31" s="1" t="s">
        <v>253</v>
      </c>
      <c r="C31" s="4" t="s">
        <v>234</v>
      </c>
      <c r="D31" s="1">
        <v>0.106808961016052</v>
      </c>
      <c r="E31" s="1">
        <v>8.6821705426356602E-2</v>
      </c>
      <c r="F31">
        <f t="shared" si="0"/>
        <v>9.6815333221204308E-2</v>
      </c>
      <c r="G31" s="10">
        <f t="shared" si="1"/>
        <v>0.2707714989996578</v>
      </c>
    </row>
    <row r="32" spans="1:7" x14ac:dyDescent="0.2">
      <c r="A32" s="1" t="s">
        <v>184</v>
      </c>
      <c r="B32" s="1" t="s">
        <v>253</v>
      </c>
      <c r="C32" s="4" t="s">
        <v>235</v>
      </c>
      <c r="D32" s="1">
        <v>0.199752245277176</v>
      </c>
      <c r="E32" s="1">
        <v>0.209921671018277</v>
      </c>
      <c r="F32">
        <f t="shared" si="0"/>
        <v>0.20483695814772651</v>
      </c>
      <c r="G32" s="10">
        <f t="shared" si="1"/>
        <v>0.57288456655378683</v>
      </c>
    </row>
    <row r="33" spans="1:7" x14ac:dyDescent="0.2">
      <c r="A33" s="1" t="s">
        <v>185</v>
      </c>
      <c r="B33" s="1" t="s">
        <v>253</v>
      </c>
      <c r="C33" s="4" t="s">
        <v>236</v>
      </c>
      <c r="D33" s="1">
        <v>0.14543319634320201</v>
      </c>
      <c r="E33" s="1">
        <v>0.14733261725742899</v>
      </c>
      <c r="F33">
        <f t="shared" si="0"/>
        <v>0.14638290680031552</v>
      </c>
      <c r="G33" s="10">
        <f t="shared" si="1"/>
        <v>0.40940125684107609</v>
      </c>
    </row>
    <row r="34" spans="1:7" x14ac:dyDescent="0.2">
      <c r="A34" s="1" t="s">
        <v>186</v>
      </c>
      <c r="B34" s="1" t="s">
        <v>253</v>
      </c>
      <c r="C34" s="4" t="s">
        <v>237</v>
      </c>
      <c r="D34" s="1">
        <v>0.297438800056601</v>
      </c>
      <c r="E34" s="1">
        <v>0.27089108910891102</v>
      </c>
      <c r="F34">
        <f t="shared" si="0"/>
        <v>0.28416494458275599</v>
      </c>
      <c r="G34" s="10">
        <f t="shared" si="1"/>
        <v>0.79474774757037603</v>
      </c>
    </row>
    <row r="35" spans="1:7" x14ac:dyDescent="0.2">
      <c r="A35" s="1" t="s">
        <v>187</v>
      </c>
      <c r="B35" s="1" t="s">
        <v>253</v>
      </c>
      <c r="C35" s="4" t="s">
        <v>238</v>
      </c>
      <c r="D35" s="1">
        <v>5.7746246493977898E-3</v>
      </c>
      <c r="E35" s="1">
        <v>1.34138162307176E-3</v>
      </c>
      <c r="F35">
        <f t="shared" si="0"/>
        <v>3.5580031362347749E-3</v>
      </c>
      <c r="G35" s="10">
        <f t="shared" si="1"/>
        <v>9.9509634537184068E-3</v>
      </c>
    </row>
    <row r="36" spans="1:7" x14ac:dyDescent="0.2">
      <c r="A36" s="1" t="s">
        <v>188</v>
      </c>
      <c r="B36" s="1" t="s">
        <v>253</v>
      </c>
      <c r="C36" s="4" t="s">
        <v>239</v>
      </c>
      <c r="D36" s="1">
        <v>6.5056678166584498E-3</v>
      </c>
      <c r="E36" s="1">
        <v>6.6959131840221703E-3</v>
      </c>
      <c r="F36">
        <f t="shared" si="0"/>
        <v>6.6007905003403096E-3</v>
      </c>
      <c r="G36" s="10">
        <f t="shared" si="1"/>
        <v>1.8460980083353104E-2</v>
      </c>
    </row>
    <row r="37" spans="1:7" x14ac:dyDescent="0.2">
      <c r="A37" s="1" t="s">
        <v>189</v>
      </c>
      <c r="B37" s="1" t="s">
        <v>253</v>
      </c>
      <c r="C37" s="4" t="s">
        <v>240</v>
      </c>
      <c r="D37" s="1">
        <v>2.8175628081709299E-3</v>
      </c>
      <c r="E37" s="1">
        <v>2.0920502092050199E-3</v>
      </c>
      <c r="F37">
        <f t="shared" si="0"/>
        <v>2.4548065086879749E-3</v>
      </c>
      <c r="G37" s="10">
        <f t="shared" si="1"/>
        <v>6.8655616419030195E-3</v>
      </c>
    </row>
    <row r="38" spans="1:7" x14ac:dyDescent="0.2">
      <c r="A38" s="1" t="s">
        <v>190</v>
      </c>
      <c r="B38" s="1" t="s">
        <v>253</v>
      </c>
      <c r="C38" s="4" t="s">
        <v>241</v>
      </c>
      <c r="D38" s="1">
        <v>9.0468497576736695E-3</v>
      </c>
      <c r="E38" s="1">
        <v>7.0775961909664096E-3</v>
      </c>
      <c r="F38">
        <f t="shared" si="0"/>
        <v>8.0622229743200387E-3</v>
      </c>
      <c r="G38" s="10">
        <f t="shared" si="1"/>
        <v>2.25482898978237E-2</v>
      </c>
    </row>
    <row r="39" spans="1:7" x14ac:dyDescent="0.2">
      <c r="A39" s="1" t="s">
        <v>191</v>
      </c>
      <c r="B39" s="1" t="s">
        <v>253</v>
      </c>
      <c r="C39" s="4" t="s">
        <v>242</v>
      </c>
      <c r="D39" s="1">
        <v>1.17554858934169E-3</v>
      </c>
      <c r="E39" s="1">
        <v>4.1459369817578801E-4</v>
      </c>
      <c r="F39">
        <f t="shared" si="0"/>
        <v>7.9507114375873902E-4</v>
      </c>
      <c r="G39" s="10">
        <f t="shared" si="1"/>
        <v>2.223641630350505E-3</v>
      </c>
    </row>
    <row r="40" spans="1:7" x14ac:dyDescent="0.2">
      <c r="A40" s="1" t="s">
        <v>192</v>
      </c>
      <c r="B40" s="1" t="s">
        <v>253</v>
      </c>
      <c r="C40" s="4" t="s">
        <v>243</v>
      </c>
      <c r="D40" s="1">
        <v>0</v>
      </c>
      <c r="E40" s="1">
        <v>0</v>
      </c>
      <c r="F40">
        <f t="shared" si="0"/>
        <v>0</v>
      </c>
      <c r="G40" s="10">
        <f t="shared" si="1"/>
        <v>0</v>
      </c>
    </row>
    <row r="41" spans="1:7" x14ac:dyDescent="0.2">
      <c r="A41" s="1" t="s">
        <v>193</v>
      </c>
      <c r="B41" s="1" t="s">
        <v>253</v>
      </c>
      <c r="C41" s="4" t="s">
        <v>244</v>
      </c>
      <c r="D41" s="1">
        <v>7.8173858661663496E-4</v>
      </c>
      <c r="E41" s="1">
        <v>3.1969309462915598E-4</v>
      </c>
      <c r="F41">
        <f t="shared" si="0"/>
        <v>5.5071584062289553E-4</v>
      </c>
      <c r="G41" s="10">
        <f t="shared" si="1"/>
        <v>1.5402328198118361E-3</v>
      </c>
    </row>
    <row r="42" spans="1:7" x14ac:dyDescent="0.2">
      <c r="A42" s="1" t="s">
        <v>194</v>
      </c>
      <c r="B42" s="1" t="s">
        <v>253</v>
      </c>
      <c r="C42" s="4" t="s">
        <v>245</v>
      </c>
      <c r="D42" s="1">
        <v>9.5283018867924497E-3</v>
      </c>
      <c r="E42" s="1">
        <v>9.93377483443709E-3</v>
      </c>
      <c r="F42">
        <f t="shared" si="0"/>
        <v>9.7310383606147698E-3</v>
      </c>
      <c r="G42" s="10">
        <f t="shared" si="1"/>
        <v>2.7215604760731697E-2</v>
      </c>
    </row>
    <row r="43" spans="1:7" x14ac:dyDescent="0.2">
      <c r="A43" s="1" t="s">
        <v>195</v>
      </c>
      <c r="B43" s="1" t="s">
        <v>253</v>
      </c>
      <c r="C43" s="4" t="s">
        <v>246</v>
      </c>
      <c r="D43" s="1">
        <v>0</v>
      </c>
      <c r="E43" s="1">
        <v>6.7226890756302501E-4</v>
      </c>
      <c r="F43">
        <f t="shared" si="0"/>
        <v>3.3613445378151251E-4</v>
      </c>
      <c r="G43" s="10">
        <f t="shared" si="1"/>
        <v>9.400951986386105E-4</v>
      </c>
    </row>
    <row r="44" spans="1:7" x14ac:dyDescent="0.2">
      <c r="A44" s="1" t="s">
        <v>196</v>
      </c>
      <c r="B44" s="1" t="s">
        <v>253</v>
      </c>
      <c r="C44" s="4" t="s">
        <v>247</v>
      </c>
      <c r="D44" s="1">
        <v>0</v>
      </c>
      <c r="E44" s="1">
        <v>0</v>
      </c>
      <c r="F44">
        <f t="shared" si="0"/>
        <v>0</v>
      </c>
      <c r="G44" s="10">
        <f t="shared" si="1"/>
        <v>0</v>
      </c>
    </row>
    <row r="45" spans="1:7" x14ac:dyDescent="0.2">
      <c r="A45" s="1" t="s">
        <v>197</v>
      </c>
      <c r="B45" s="1" t="s">
        <v>253</v>
      </c>
      <c r="C45" s="4" t="s">
        <v>248</v>
      </c>
      <c r="D45" s="1">
        <v>6.2279427029271299E-4</v>
      </c>
      <c r="E45" s="1">
        <v>2.2047244094488198E-3</v>
      </c>
      <c r="F45">
        <f t="shared" si="0"/>
        <v>1.4137593398707664E-3</v>
      </c>
      <c r="G45" s="10">
        <f t="shared" si="1"/>
        <v>3.9539783931429231E-3</v>
      </c>
    </row>
    <row r="46" spans="1:7" x14ac:dyDescent="0.2">
      <c r="A46" s="1" t="s">
        <v>198</v>
      </c>
      <c r="B46" s="1" t="s">
        <v>253</v>
      </c>
      <c r="C46" s="4" t="s">
        <v>249</v>
      </c>
      <c r="D46" s="1">
        <v>0</v>
      </c>
      <c r="E46" s="1">
        <v>0</v>
      </c>
      <c r="F46">
        <f t="shared" si="0"/>
        <v>0</v>
      </c>
      <c r="G46" s="10">
        <f t="shared" si="1"/>
        <v>0</v>
      </c>
    </row>
    <row r="47" spans="1:7" x14ac:dyDescent="0.2">
      <c r="A47" s="1" t="s">
        <v>199</v>
      </c>
      <c r="B47" s="1" t="s">
        <v>253</v>
      </c>
      <c r="C47" s="4" t="s">
        <v>250</v>
      </c>
      <c r="D47" s="1">
        <v>2.7746947835738101E-2</v>
      </c>
      <c r="E47" s="1">
        <v>3.0487804878048801E-2</v>
      </c>
      <c r="F47">
        <f t="shared" si="0"/>
        <v>2.9117376356893453E-2</v>
      </c>
      <c r="G47" s="10">
        <f t="shared" si="1"/>
        <v>8.1434989487455089E-2</v>
      </c>
    </row>
    <row r="48" spans="1:7" x14ac:dyDescent="0.2">
      <c r="A48" s="1" t="s">
        <v>200</v>
      </c>
      <c r="B48" s="1" t="s">
        <v>253</v>
      </c>
      <c r="C48" s="4" t="s">
        <v>9</v>
      </c>
      <c r="D48" s="1">
        <v>0.35426902137830302</v>
      </c>
      <c r="E48" s="1">
        <v>0.36083824492468902</v>
      </c>
      <c r="F48">
        <f t="shared" si="0"/>
        <v>0.35755363315149602</v>
      </c>
      <c r="G48" s="10">
        <f t="shared" si="1"/>
        <v>1</v>
      </c>
    </row>
    <row r="49" spans="1:7" x14ac:dyDescent="0.2">
      <c r="A49" s="1" t="s">
        <v>58</v>
      </c>
      <c r="B49" s="1"/>
      <c r="C49" s="4" t="s">
        <v>0</v>
      </c>
      <c r="D49" s="1">
        <v>0</v>
      </c>
      <c r="E49" s="1">
        <v>1.18694362017804E-4</v>
      </c>
      <c r="F49">
        <f t="shared" si="0"/>
        <v>5.9347181008901999E-5</v>
      </c>
      <c r="G49" s="10">
        <f t="shared" si="1"/>
        <v>1.659811997596358E-4</v>
      </c>
    </row>
    <row r="50" spans="1:7" x14ac:dyDescent="0.2">
      <c r="A50" s="1" t="s">
        <v>59</v>
      </c>
      <c r="B50" s="1"/>
      <c r="C50" s="4" t="s">
        <v>0</v>
      </c>
      <c r="D50" s="1">
        <v>0</v>
      </c>
      <c r="E50" s="2">
        <v>7.6869859328157405E-5</v>
      </c>
      <c r="F50">
        <f t="shared" si="0"/>
        <v>3.8434929664078702E-5</v>
      </c>
      <c r="G50" s="10">
        <f t="shared" si="1"/>
        <v>1.0749416619070898E-4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A4ED-7F1F-2341-87A2-1B387B5EEB34}">
  <dimension ref="A1:G50"/>
  <sheetViews>
    <sheetView workbookViewId="0">
      <selection activeCell="G42" sqref="G42"/>
    </sheetView>
  </sheetViews>
  <sheetFormatPr baseColWidth="10" defaultRowHeight="16" x14ac:dyDescent="0.2"/>
  <cols>
    <col min="3" max="3" width="24.83203125" bestFit="1" customWidth="1"/>
  </cols>
  <sheetData>
    <row r="1" spans="1:7" x14ac:dyDescent="0.2">
      <c r="A1" s="1" t="s">
        <v>201</v>
      </c>
      <c r="B1" s="1" t="s">
        <v>7</v>
      </c>
      <c r="C1" s="1" t="s">
        <v>10</v>
      </c>
      <c r="D1" s="1" t="s">
        <v>254</v>
      </c>
      <c r="E1" s="1" t="s">
        <v>255</v>
      </c>
      <c r="F1" s="1" t="s">
        <v>256</v>
      </c>
      <c r="G1" s="10" t="s">
        <v>257</v>
      </c>
    </row>
    <row r="2" spans="1:7" x14ac:dyDescent="0.2">
      <c r="A2" s="1" t="s">
        <v>107</v>
      </c>
      <c r="B2" s="1" t="s">
        <v>5</v>
      </c>
      <c r="C2" s="4" t="s">
        <v>205</v>
      </c>
      <c r="D2" s="1">
        <v>4.5103935154922198E-3</v>
      </c>
      <c r="E2" s="1">
        <v>5.2465897166841602E-3</v>
      </c>
      <c r="F2">
        <f>AVERAGE(D2:E2)</f>
        <v>4.8784916160881896E-3</v>
      </c>
      <c r="G2" s="10">
        <f>F2/F$48</f>
        <v>1.3642373416759515E-2</v>
      </c>
    </row>
    <row r="3" spans="1:7" x14ac:dyDescent="0.2">
      <c r="A3" s="1" t="s">
        <v>108</v>
      </c>
      <c r="B3" s="1" t="s">
        <v>5</v>
      </c>
      <c r="C3" s="4" t="s">
        <v>206</v>
      </c>
      <c r="D3" s="1">
        <v>2.1206262084450798E-3</v>
      </c>
      <c r="E3" s="1">
        <v>2.00114351057747E-3</v>
      </c>
      <c r="F3">
        <f t="shared" ref="F3:F50" si="0">AVERAGE(D3:E3)</f>
        <v>2.0608848595112749E-3</v>
      </c>
      <c r="G3" s="10">
        <f t="shared" ref="G3:G50" si="1">F3/F$48</f>
        <v>5.7631257845520371E-3</v>
      </c>
    </row>
    <row r="4" spans="1:7" x14ac:dyDescent="0.2">
      <c r="A4" s="1" t="s">
        <v>109</v>
      </c>
      <c r="B4" s="1" t="s">
        <v>5</v>
      </c>
      <c r="C4" s="4" t="s">
        <v>207</v>
      </c>
      <c r="D4" s="1">
        <v>1.31250820317627E-4</v>
      </c>
      <c r="E4" s="1">
        <v>2.11416490486258E-4</v>
      </c>
      <c r="F4">
        <f t="shared" si="0"/>
        <v>1.7133365540194248E-4</v>
      </c>
      <c r="G4" s="10">
        <f t="shared" si="1"/>
        <v>4.7912303428860535E-4</v>
      </c>
    </row>
    <row r="5" spans="1:7" x14ac:dyDescent="0.2">
      <c r="A5" s="1" t="s">
        <v>110</v>
      </c>
      <c r="B5" s="1" t="s">
        <v>5</v>
      </c>
      <c r="C5" s="4" t="s">
        <v>208</v>
      </c>
      <c r="D5" s="1">
        <v>7.4899353993071796E-4</v>
      </c>
      <c r="E5" s="1">
        <v>7.6852136489394404E-4</v>
      </c>
      <c r="F5">
        <f t="shared" si="0"/>
        <v>7.58757452412331E-4</v>
      </c>
      <c r="G5" s="10">
        <f t="shared" si="1"/>
        <v>2.1218141411624056E-3</v>
      </c>
    </row>
    <row r="6" spans="1:7" x14ac:dyDescent="0.2">
      <c r="A6" s="1" t="s">
        <v>111</v>
      </c>
      <c r="B6" s="1" t="s">
        <v>5</v>
      </c>
      <c r="C6" s="4" t="s">
        <v>209</v>
      </c>
      <c r="D6" s="1">
        <v>9.1538289796829608E-3</v>
      </c>
      <c r="E6" s="1">
        <v>8.6668947428441105E-3</v>
      </c>
      <c r="F6">
        <f t="shared" si="0"/>
        <v>8.9103618612635348E-3</v>
      </c>
      <c r="G6" s="10">
        <f t="shared" si="1"/>
        <v>2.4917227158684954E-2</v>
      </c>
    </row>
    <row r="7" spans="1:7" x14ac:dyDescent="0.2">
      <c r="A7" s="1" t="s">
        <v>112</v>
      </c>
      <c r="B7" s="1" t="s">
        <v>5</v>
      </c>
      <c r="C7" s="4" t="s">
        <v>210</v>
      </c>
      <c r="D7" s="1">
        <v>5.45472577605871E-3</v>
      </c>
      <c r="E7" s="1">
        <v>7.5936760861446502E-3</v>
      </c>
      <c r="F7">
        <f t="shared" si="0"/>
        <v>6.5242009311016801E-3</v>
      </c>
      <c r="G7" s="10">
        <f t="shared" si="1"/>
        <v>1.8244488737981724E-2</v>
      </c>
    </row>
    <row r="8" spans="1:7" x14ac:dyDescent="0.2">
      <c r="A8" s="1" t="s">
        <v>113</v>
      </c>
      <c r="B8" s="1" t="s">
        <v>5</v>
      </c>
      <c r="C8" s="4" t="s">
        <v>211</v>
      </c>
      <c r="D8" s="1">
        <v>0.10891445003594501</v>
      </c>
      <c r="E8" s="1">
        <v>0.110150963040083</v>
      </c>
      <c r="F8">
        <f t="shared" si="0"/>
        <v>0.109532706538014</v>
      </c>
      <c r="G8" s="10">
        <f t="shared" si="1"/>
        <v>0.30630084081975201</v>
      </c>
    </row>
    <row r="9" spans="1:7" x14ac:dyDescent="0.2">
      <c r="A9" s="1" t="s">
        <v>114</v>
      </c>
      <c r="B9" s="1" t="s">
        <v>5</v>
      </c>
      <c r="C9" s="4" t="s">
        <v>212</v>
      </c>
      <c r="D9" s="1">
        <v>7.0598911070780396E-2</v>
      </c>
      <c r="E9" s="1">
        <v>7.6258514703439098E-2</v>
      </c>
      <c r="F9">
        <f t="shared" si="0"/>
        <v>7.3428712887109754E-2</v>
      </c>
      <c r="G9" s="10">
        <f t="shared" si="1"/>
        <v>0.2053384528558887</v>
      </c>
    </row>
    <row r="10" spans="1:7" x14ac:dyDescent="0.2">
      <c r="A10" s="1" t="s">
        <v>115</v>
      </c>
      <c r="B10" s="1" t="s">
        <v>5</v>
      </c>
      <c r="C10" s="4" t="s">
        <v>213</v>
      </c>
      <c r="D10" s="1">
        <v>3.9450400749453503E-2</v>
      </c>
      <c r="E10" s="1">
        <v>3.0331311245916901E-2</v>
      </c>
      <c r="F10">
        <f t="shared" si="0"/>
        <v>3.4890855997685204E-2</v>
      </c>
      <c r="G10" s="10">
        <f t="shared" si="1"/>
        <v>9.756993017700008E-2</v>
      </c>
    </row>
    <row r="11" spans="1:7" x14ac:dyDescent="0.2">
      <c r="A11" s="1" t="s">
        <v>116</v>
      </c>
      <c r="B11" s="1" t="s">
        <v>5</v>
      </c>
      <c r="C11" s="4" t="s">
        <v>214</v>
      </c>
      <c r="D11" s="1">
        <v>4.0741495212874302E-4</v>
      </c>
      <c r="E11" s="1">
        <v>2.2779043280182201E-4</v>
      </c>
      <c r="F11">
        <f t="shared" si="0"/>
        <v>3.1760269246528254E-4</v>
      </c>
      <c r="G11" s="10">
        <f t="shared" si="1"/>
        <v>8.8815455057682572E-4</v>
      </c>
    </row>
    <row r="12" spans="1:7" x14ac:dyDescent="0.2">
      <c r="A12" s="1" t="s">
        <v>117</v>
      </c>
      <c r="B12" s="1" t="s">
        <v>5</v>
      </c>
      <c r="C12" s="4" t="s">
        <v>215</v>
      </c>
      <c r="D12" s="1">
        <v>0</v>
      </c>
      <c r="E12" s="1">
        <v>1.1560693641618499E-4</v>
      </c>
      <c r="F12">
        <f t="shared" si="0"/>
        <v>5.7803468208092497E-5</v>
      </c>
      <c r="G12" s="10">
        <f t="shared" si="1"/>
        <v>1.6164350789863683E-4</v>
      </c>
    </row>
    <row r="13" spans="1:7" x14ac:dyDescent="0.2">
      <c r="A13" s="1" t="s">
        <v>118</v>
      </c>
      <c r="B13" s="1" t="s">
        <v>5</v>
      </c>
      <c r="C13" s="4" t="s">
        <v>216</v>
      </c>
      <c r="D13" s="1">
        <v>1.07886503398425E-4</v>
      </c>
      <c r="E13" s="1">
        <v>0</v>
      </c>
      <c r="F13">
        <f t="shared" si="0"/>
        <v>5.3943251699212499E-5</v>
      </c>
      <c r="G13" s="10">
        <f t="shared" si="1"/>
        <v>1.5084867227567269E-4</v>
      </c>
    </row>
    <row r="14" spans="1:7" x14ac:dyDescent="0.2">
      <c r="A14" s="1" t="s">
        <v>119</v>
      </c>
      <c r="B14" s="1" t="s">
        <v>5</v>
      </c>
      <c r="C14" s="4" t="s">
        <v>217</v>
      </c>
      <c r="D14" s="1">
        <v>9.2872068725330902E-4</v>
      </c>
      <c r="E14" s="1">
        <v>9.3786635404454898E-4</v>
      </c>
      <c r="F14">
        <f t="shared" si="0"/>
        <v>9.33293520648929E-4</v>
      </c>
      <c r="G14" s="10">
        <f t="shared" si="1"/>
        <v>2.6098925073779777E-3</v>
      </c>
    </row>
    <row r="15" spans="1:7" x14ac:dyDescent="0.2">
      <c r="A15" s="1" t="s">
        <v>120</v>
      </c>
      <c r="B15" s="1" t="s">
        <v>5</v>
      </c>
      <c r="C15" s="4" t="s">
        <v>218</v>
      </c>
      <c r="D15" s="1">
        <v>1.4997000599880001E-4</v>
      </c>
      <c r="E15" s="1">
        <v>3.86734989848207E-4</v>
      </c>
      <c r="F15">
        <f t="shared" si="0"/>
        <v>2.683524979235035E-4</v>
      </c>
      <c r="G15" s="10">
        <f t="shared" si="1"/>
        <v>7.5042969673649981E-4</v>
      </c>
    </row>
    <row r="16" spans="1:7" x14ac:dyDescent="0.2">
      <c r="A16" s="1" t="s">
        <v>121</v>
      </c>
      <c r="B16" s="1" t="s">
        <v>5</v>
      </c>
      <c r="C16" s="4" t="s">
        <v>219</v>
      </c>
      <c r="D16" s="1">
        <v>6.74195179504467E-4</v>
      </c>
      <c r="E16" s="1">
        <v>0</v>
      </c>
      <c r="F16">
        <f t="shared" si="0"/>
        <v>3.370975897522335E-4</v>
      </c>
      <c r="G16" s="10">
        <f t="shared" si="1"/>
        <v>9.4267071857286988E-4</v>
      </c>
    </row>
    <row r="17" spans="1:7" x14ac:dyDescent="0.2">
      <c r="A17" s="1" t="s">
        <v>122</v>
      </c>
      <c r="B17" s="1" t="s">
        <v>5</v>
      </c>
      <c r="C17" s="4" t="s">
        <v>220</v>
      </c>
      <c r="D17" s="1">
        <v>1.0517458981909999E-4</v>
      </c>
      <c r="E17" s="1">
        <v>0</v>
      </c>
      <c r="F17">
        <f t="shared" si="0"/>
        <v>5.2587294909549997E-5</v>
      </c>
      <c r="G17" s="10">
        <f t="shared" si="1"/>
        <v>1.4705683038738034E-4</v>
      </c>
    </row>
    <row r="18" spans="1:7" x14ac:dyDescent="0.2">
      <c r="A18" s="1" t="s">
        <v>123</v>
      </c>
      <c r="B18" s="1" t="s">
        <v>5</v>
      </c>
      <c r="C18" s="4" t="s">
        <v>221</v>
      </c>
      <c r="D18" s="1">
        <v>0</v>
      </c>
      <c r="E18" s="2">
        <v>8.9493466976910704E-5</v>
      </c>
      <c r="F18">
        <f t="shared" si="0"/>
        <v>4.4746733488455352E-5</v>
      </c>
      <c r="G18" s="10">
        <f t="shared" si="1"/>
        <v>1.2513122814777238E-4</v>
      </c>
    </row>
    <row r="19" spans="1:7" x14ac:dyDescent="0.2">
      <c r="A19" s="1" t="s">
        <v>124</v>
      </c>
      <c r="B19" s="1" t="s">
        <v>5</v>
      </c>
      <c r="C19" s="4" t="s">
        <v>222</v>
      </c>
      <c r="D19" s="1">
        <v>5.0925140044135104E-4</v>
      </c>
      <c r="E19" s="1">
        <v>0</v>
      </c>
      <c r="F19">
        <f t="shared" si="0"/>
        <v>2.5462570022067552E-4</v>
      </c>
      <c r="G19" s="10">
        <f t="shared" si="1"/>
        <v>7.1204363095732869E-4</v>
      </c>
    </row>
    <row r="20" spans="1:7" x14ac:dyDescent="0.2">
      <c r="A20" s="1" t="s">
        <v>125</v>
      </c>
      <c r="B20" s="1" t="s">
        <v>5</v>
      </c>
      <c r="C20" s="4" t="s">
        <v>223</v>
      </c>
      <c r="D20" s="1">
        <v>0</v>
      </c>
      <c r="E20" s="1">
        <v>0</v>
      </c>
      <c r="F20">
        <f t="shared" si="0"/>
        <v>0</v>
      </c>
      <c r="G20" s="10">
        <f t="shared" si="1"/>
        <v>0</v>
      </c>
    </row>
    <row r="21" spans="1:7" x14ac:dyDescent="0.2">
      <c r="A21" s="1" t="s">
        <v>126</v>
      </c>
      <c r="B21" s="1" t="s">
        <v>5</v>
      </c>
      <c r="C21" s="4" t="s">
        <v>224</v>
      </c>
      <c r="D21" s="1">
        <v>0</v>
      </c>
      <c r="E21" s="1">
        <v>0</v>
      </c>
      <c r="F21">
        <f t="shared" si="0"/>
        <v>0</v>
      </c>
      <c r="G21" s="10">
        <f t="shared" si="1"/>
        <v>0</v>
      </c>
    </row>
    <row r="22" spans="1:7" x14ac:dyDescent="0.2">
      <c r="A22" s="1" t="s">
        <v>127</v>
      </c>
      <c r="B22" s="1" t="s">
        <v>5</v>
      </c>
      <c r="C22" s="4" t="s">
        <v>225</v>
      </c>
      <c r="D22" s="1">
        <v>4.25049589118731E-4</v>
      </c>
      <c r="E22" s="1">
        <v>3.2891130358513298E-4</v>
      </c>
      <c r="F22">
        <f t="shared" si="0"/>
        <v>3.7698044635193199E-4</v>
      </c>
      <c r="G22" s="10">
        <f t="shared" si="1"/>
        <v>1.0542004424050986E-3</v>
      </c>
    </row>
    <row r="23" spans="1:7" x14ac:dyDescent="0.2">
      <c r="A23" s="1" t="s">
        <v>128</v>
      </c>
      <c r="B23" s="1" t="s">
        <v>5</v>
      </c>
      <c r="C23" s="4" t="s">
        <v>226</v>
      </c>
      <c r="D23" s="1">
        <v>0</v>
      </c>
      <c r="E23" s="1">
        <v>3.2357223750202201E-4</v>
      </c>
      <c r="F23">
        <f t="shared" si="0"/>
        <v>1.61786118751011E-4</v>
      </c>
      <c r="G23" s="10">
        <f t="shared" si="1"/>
        <v>4.5242399072098591E-4</v>
      </c>
    </row>
    <row r="24" spans="1:7" x14ac:dyDescent="0.2">
      <c r="A24" s="1" t="s">
        <v>129</v>
      </c>
      <c r="B24" s="1" t="s">
        <v>5</v>
      </c>
      <c r="C24" s="4" t="s">
        <v>227</v>
      </c>
      <c r="D24" s="1">
        <v>5.5717939349652903E-3</v>
      </c>
      <c r="E24" s="1">
        <v>3.01248027542677E-3</v>
      </c>
      <c r="F24">
        <f t="shared" si="0"/>
        <v>4.2921371051960304E-3</v>
      </c>
      <c r="G24" s="10">
        <f t="shared" si="1"/>
        <v>1.2002672496538108E-2</v>
      </c>
    </row>
    <row r="25" spans="1:7" x14ac:dyDescent="0.2">
      <c r="A25" s="1" t="s">
        <v>130</v>
      </c>
      <c r="B25" s="1" t="s">
        <v>5</v>
      </c>
      <c r="C25" s="4" t="s">
        <v>228</v>
      </c>
      <c r="D25" s="1">
        <v>4.2717248824119099E-2</v>
      </c>
      <c r="E25" s="1">
        <v>3.1152017801152999E-2</v>
      </c>
      <c r="F25">
        <f t="shared" si="0"/>
        <v>3.693463331263605E-2</v>
      </c>
      <c r="G25" s="10">
        <f t="shared" si="1"/>
        <v>0.10328521586475507</v>
      </c>
    </row>
    <row r="26" spans="1:7" x14ac:dyDescent="0.2">
      <c r="A26" s="1" t="s">
        <v>131</v>
      </c>
      <c r="B26" s="1" t="s">
        <v>5</v>
      </c>
      <c r="C26" s="4" t="s">
        <v>229</v>
      </c>
      <c r="D26" s="1">
        <v>5.11388815031463E-2</v>
      </c>
      <c r="E26" s="1">
        <v>4.3220229647787399E-2</v>
      </c>
      <c r="F26">
        <f t="shared" si="0"/>
        <v>4.7179555575466853E-2</v>
      </c>
      <c r="G26" s="10">
        <f t="shared" si="1"/>
        <v>0.13193445135268669</v>
      </c>
    </row>
    <row r="27" spans="1:7" x14ac:dyDescent="0.2">
      <c r="A27" s="1" t="s">
        <v>132</v>
      </c>
      <c r="B27" s="1" t="s">
        <v>5</v>
      </c>
      <c r="C27" s="4" t="s">
        <v>230</v>
      </c>
      <c r="D27" s="1">
        <v>1.16144018583043E-4</v>
      </c>
      <c r="E27" s="1">
        <v>0</v>
      </c>
      <c r="F27">
        <f t="shared" si="0"/>
        <v>5.80720092915215E-5</v>
      </c>
      <c r="G27" s="10">
        <f t="shared" si="1"/>
        <v>1.6239446496204513E-4</v>
      </c>
    </row>
    <row r="28" spans="1:7" x14ac:dyDescent="0.2">
      <c r="A28" s="1" t="s">
        <v>133</v>
      </c>
      <c r="B28" s="1" t="s">
        <v>5</v>
      </c>
      <c r="C28" s="4" t="s">
        <v>231</v>
      </c>
      <c r="D28" s="1">
        <v>7.4651625746516303E-4</v>
      </c>
      <c r="E28" s="1">
        <v>5.0428643469490697E-4</v>
      </c>
      <c r="F28">
        <f t="shared" si="0"/>
        <v>6.25401346080035E-4</v>
      </c>
      <c r="G28" s="10">
        <f t="shared" si="1"/>
        <v>1.7488927664508777E-3</v>
      </c>
    </row>
    <row r="29" spans="1:7" x14ac:dyDescent="0.2">
      <c r="A29" s="1" t="s">
        <v>134</v>
      </c>
      <c r="B29" s="1" t="s">
        <v>5</v>
      </c>
      <c r="C29" s="4" t="s">
        <v>232</v>
      </c>
      <c r="D29" s="1">
        <v>2.16567406605306E-3</v>
      </c>
      <c r="E29" s="1">
        <v>1.1706860220088999E-3</v>
      </c>
      <c r="F29">
        <f t="shared" si="0"/>
        <v>1.6681800440309798E-3</v>
      </c>
      <c r="G29" s="10">
        <f t="shared" si="1"/>
        <v>4.664953202339491E-3</v>
      </c>
    </row>
    <row r="30" spans="1:7" x14ac:dyDescent="0.2">
      <c r="A30" s="1" t="s">
        <v>135</v>
      </c>
      <c r="B30" s="1" t="s">
        <v>5</v>
      </c>
      <c r="C30" s="4" t="s">
        <v>233</v>
      </c>
      <c r="D30" s="1">
        <v>2.1628928692125699E-2</v>
      </c>
      <c r="E30" s="1">
        <v>9.3734583127774995E-3</v>
      </c>
      <c r="F30">
        <f t="shared" si="0"/>
        <v>1.5501193502451599E-2</v>
      </c>
      <c r="G30" s="10">
        <f t="shared" si="1"/>
        <v>4.3348044192286703E-2</v>
      </c>
    </row>
    <row r="31" spans="1:7" x14ac:dyDescent="0.2">
      <c r="A31" s="1" t="s">
        <v>136</v>
      </c>
      <c r="B31" s="1" t="s">
        <v>5</v>
      </c>
      <c r="C31" s="4" t="s">
        <v>234</v>
      </c>
      <c r="D31" s="1">
        <v>1.4370110170844599E-3</v>
      </c>
      <c r="E31" s="1">
        <v>1.30349771887899E-3</v>
      </c>
      <c r="F31">
        <f t="shared" si="0"/>
        <v>1.370254367981725E-3</v>
      </c>
      <c r="G31" s="10">
        <f t="shared" si="1"/>
        <v>3.831824103644123E-3</v>
      </c>
    </row>
    <row r="32" spans="1:7" x14ac:dyDescent="0.2">
      <c r="A32" s="1" t="s">
        <v>137</v>
      </c>
      <c r="B32" s="1" t="s">
        <v>5</v>
      </c>
      <c r="C32" s="4" t="s">
        <v>235</v>
      </c>
      <c r="D32" s="1">
        <v>1.29015610888918E-3</v>
      </c>
      <c r="E32" s="1">
        <v>1.5026296018031599E-3</v>
      </c>
      <c r="F32">
        <f t="shared" si="0"/>
        <v>1.39639285534617E-3</v>
      </c>
      <c r="G32" s="10">
        <f t="shared" si="1"/>
        <v>3.9049186240895511E-3</v>
      </c>
    </row>
    <row r="33" spans="1:7" x14ac:dyDescent="0.2">
      <c r="A33" s="1" t="s">
        <v>138</v>
      </c>
      <c r="B33" s="1" t="s">
        <v>5</v>
      </c>
      <c r="C33" s="4" t="s">
        <v>236</v>
      </c>
      <c r="D33" s="1">
        <v>7.4326416847321202E-3</v>
      </c>
      <c r="E33" s="1">
        <v>7.7253218884120196E-3</v>
      </c>
      <c r="F33">
        <f t="shared" si="0"/>
        <v>7.5789817865720699E-3</v>
      </c>
      <c r="G33" s="10">
        <f t="shared" si="1"/>
        <v>2.1194112399467991E-2</v>
      </c>
    </row>
    <row r="34" spans="1:7" x14ac:dyDescent="0.2">
      <c r="A34" s="1" t="s">
        <v>139</v>
      </c>
      <c r="B34" s="1" t="s">
        <v>5</v>
      </c>
      <c r="C34" s="4" t="s">
        <v>237</v>
      </c>
      <c r="D34" s="1">
        <v>4.4805602945137801E-2</v>
      </c>
      <c r="E34" s="1">
        <v>3.2175894892076701E-2</v>
      </c>
      <c r="F34">
        <f t="shared" si="0"/>
        <v>3.8490748918607251E-2</v>
      </c>
      <c r="G34" s="10">
        <f t="shared" si="1"/>
        <v>0.10763678840949353</v>
      </c>
    </row>
    <row r="35" spans="1:7" x14ac:dyDescent="0.2">
      <c r="A35" s="1" t="s">
        <v>140</v>
      </c>
      <c r="B35" s="1" t="s">
        <v>5</v>
      </c>
      <c r="C35" s="4" t="s">
        <v>238</v>
      </c>
      <c r="D35" s="1">
        <v>0</v>
      </c>
      <c r="E35" s="1">
        <v>0</v>
      </c>
      <c r="F35">
        <f t="shared" si="0"/>
        <v>0</v>
      </c>
      <c r="G35" s="10">
        <f t="shared" si="1"/>
        <v>0</v>
      </c>
    </row>
    <row r="36" spans="1:7" x14ac:dyDescent="0.2">
      <c r="A36" s="1" t="s">
        <v>141</v>
      </c>
      <c r="B36" s="1" t="s">
        <v>5</v>
      </c>
      <c r="C36" s="4" t="s">
        <v>239</v>
      </c>
      <c r="D36" s="1">
        <v>0</v>
      </c>
      <c r="E36" s="1">
        <v>0</v>
      </c>
      <c r="F36">
        <f t="shared" si="0"/>
        <v>0</v>
      </c>
      <c r="G36" s="10">
        <f t="shared" si="1"/>
        <v>0</v>
      </c>
    </row>
    <row r="37" spans="1:7" x14ac:dyDescent="0.2">
      <c r="A37" s="1" t="s">
        <v>142</v>
      </c>
      <c r="B37" s="1" t="s">
        <v>5</v>
      </c>
      <c r="C37" s="4" t="s">
        <v>240</v>
      </c>
      <c r="D37" s="1">
        <v>0</v>
      </c>
      <c r="E37" s="1">
        <v>2.2343872193051099E-4</v>
      </c>
      <c r="F37">
        <f t="shared" si="0"/>
        <v>1.1171936096525549E-4</v>
      </c>
      <c r="G37" s="10">
        <f t="shared" si="1"/>
        <v>3.1241567273449026E-4</v>
      </c>
    </row>
    <row r="38" spans="1:7" x14ac:dyDescent="0.2">
      <c r="A38" s="1" t="s">
        <v>143</v>
      </c>
      <c r="B38" s="1" t="s">
        <v>5</v>
      </c>
      <c r="C38" s="4" t="s">
        <v>241</v>
      </c>
      <c r="D38" s="1">
        <v>4.4943820224719096E-3</v>
      </c>
      <c r="E38" s="1">
        <v>2.6653128569615399E-3</v>
      </c>
      <c r="F38">
        <f t="shared" si="0"/>
        <v>3.5798474397167246E-3</v>
      </c>
      <c r="G38" s="10">
        <f t="shared" si="1"/>
        <v>1.0010802393631337E-2</v>
      </c>
    </row>
    <row r="39" spans="1:7" x14ac:dyDescent="0.2">
      <c r="A39" s="1" t="s">
        <v>144</v>
      </c>
      <c r="B39" s="1" t="s">
        <v>5</v>
      </c>
      <c r="C39" s="4" t="s">
        <v>242</v>
      </c>
      <c r="D39" s="1">
        <v>1.2410027302060101E-4</v>
      </c>
      <c r="E39" s="1">
        <v>0</v>
      </c>
      <c r="F39">
        <f t="shared" si="0"/>
        <v>6.2050136510300504E-5</v>
      </c>
      <c r="G39" s="10">
        <f t="shared" si="1"/>
        <v>1.7351902994827654E-4</v>
      </c>
    </row>
    <row r="40" spans="1:7" x14ac:dyDescent="0.2">
      <c r="A40" s="1" t="s">
        <v>145</v>
      </c>
      <c r="B40" s="1" t="s">
        <v>5</v>
      </c>
      <c r="C40" s="4" t="s">
        <v>243</v>
      </c>
      <c r="D40" s="2">
        <v>8.6154906521926402E-5</v>
      </c>
      <c r="E40" s="1">
        <v>1.18343195266272E-4</v>
      </c>
      <c r="F40">
        <f t="shared" si="0"/>
        <v>1.022490508940992E-4</v>
      </c>
      <c r="G40" s="10">
        <f t="shared" si="1"/>
        <v>2.8593258809883203E-4</v>
      </c>
    </row>
    <row r="41" spans="1:7" x14ac:dyDescent="0.2">
      <c r="A41" s="1" t="s">
        <v>146</v>
      </c>
      <c r="B41" s="1" t="s">
        <v>5</v>
      </c>
      <c r="C41" s="4" t="s">
        <v>244</v>
      </c>
      <c r="D41" s="2">
        <v>9.6357679707072703E-5</v>
      </c>
      <c r="E41" s="1">
        <v>0</v>
      </c>
      <c r="F41">
        <f t="shared" si="0"/>
        <v>4.8178839853536351E-5</v>
      </c>
      <c r="G41" s="10">
        <f t="shared" si="1"/>
        <v>1.3472888257113212E-4</v>
      </c>
    </row>
    <row r="42" spans="1:7" x14ac:dyDescent="0.2">
      <c r="A42" s="1" t="s">
        <v>147</v>
      </c>
      <c r="B42" s="1" t="s">
        <v>5</v>
      </c>
      <c r="C42" s="4" t="s">
        <v>245</v>
      </c>
      <c r="D42" s="2">
        <v>8.3752093802345103E-5</v>
      </c>
      <c r="E42" s="1">
        <v>1.2313754463736E-4</v>
      </c>
      <c r="F42">
        <f t="shared" si="0"/>
        <v>1.0344481921985255E-4</v>
      </c>
      <c r="G42" s="10">
        <f t="shared" si="1"/>
        <v>2.8927647373062514E-4</v>
      </c>
    </row>
    <row r="43" spans="1:7" x14ac:dyDescent="0.2">
      <c r="A43" s="1" t="s">
        <v>148</v>
      </c>
      <c r="B43" s="1" t="s">
        <v>5</v>
      </c>
      <c r="C43" s="4" t="s">
        <v>246</v>
      </c>
      <c r="D43" s="1">
        <v>0</v>
      </c>
      <c r="E43" s="1">
        <v>2.8437366699843601E-4</v>
      </c>
      <c r="F43">
        <f t="shared" si="0"/>
        <v>1.4218683349921801E-4</v>
      </c>
      <c r="G43" s="10">
        <f t="shared" si="1"/>
        <v>3.9761590880796495E-4</v>
      </c>
    </row>
    <row r="44" spans="1:7" x14ac:dyDescent="0.2">
      <c r="A44" s="1" t="s">
        <v>149</v>
      </c>
      <c r="B44" s="1" t="s">
        <v>5</v>
      </c>
      <c r="C44" s="4" t="s">
        <v>247</v>
      </c>
      <c r="D44" s="1">
        <v>0</v>
      </c>
      <c r="E44" s="1">
        <v>0</v>
      </c>
      <c r="F44">
        <f t="shared" si="0"/>
        <v>0</v>
      </c>
      <c r="G44" s="10">
        <f t="shared" si="1"/>
        <v>0</v>
      </c>
    </row>
    <row r="45" spans="1:7" x14ac:dyDescent="0.2">
      <c r="A45" s="1" t="s">
        <v>150</v>
      </c>
      <c r="B45" s="1" t="s">
        <v>5</v>
      </c>
      <c r="C45" s="4" t="s">
        <v>248</v>
      </c>
      <c r="D45" s="2">
        <v>6.92760651195012E-5</v>
      </c>
      <c r="E45" s="2">
        <v>9.3179276928811002E-5</v>
      </c>
      <c r="F45">
        <f t="shared" si="0"/>
        <v>8.1227671024156094E-5</v>
      </c>
      <c r="G45" s="10">
        <f t="shared" si="1"/>
        <v>2.2714771431211212E-4</v>
      </c>
    </row>
    <row r="46" spans="1:7" x14ac:dyDescent="0.2">
      <c r="A46" s="1" t="s">
        <v>151</v>
      </c>
      <c r="B46" s="1" t="s">
        <v>5</v>
      </c>
      <c r="C46" s="4" t="s">
        <v>249</v>
      </c>
      <c r="D46" s="2">
        <v>8.7858021437357204E-5</v>
      </c>
      <c r="E46" s="1">
        <v>0</v>
      </c>
      <c r="F46">
        <f t="shared" si="0"/>
        <v>4.3929010718678602E-5</v>
      </c>
      <c r="G46" s="10">
        <f t="shared" si="1"/>
        <v>1.2284452146575365E-4</v>
      </c>
    </row>
    <row r="47" spans="1:7" x14ac:dyDescent="0.2">
      <c r="A47" s="1" t="s">
        <v>152</v>
      </c>
      <c r="B47" s="1" t="s">
        <v>5</v>
      </c>
      <c r="C47" s="4" t="s">
        <v>250</v>
      </c>
      <c r="D47" s="1">
        <v>3.14861460957179E-4</v>
      </c>
      <c r="E47" s="1">
        <v>2.2959476523935299E-4</v>
      </c>
      <c r="F47">
        <f t="shared" si="0"/>
        <v>2.7222811309826601E-4</v>
      </c>
      <c r="G47" s="10">
        <f t="shared" si="1"/>
        <v>7.6126759369206864E-4</v>
      </c>
    </row>
    <row r="48" spans="1:7" x14ac:dyDescent="0.2">
      <c r="A48" s="1" t="s">
        <v>153</v>
      </c>
      <c r="B48" s="1" t="s">
        <v>5</v>
      </c>
      <c r="C48" s="4" t="s">
        <v>9</v>
      </c>
      <c r="D48" s="1">
        <v>0.35106382978723399</v>
      </c>
      <c r="E48" s="1">
        <v>0.36413307430791603</v>
      </c>
      <c r="F48">
        <f t="shared" si="0"/>
        <v>0.35759845204757501</v>
      </c>
      <c r="G48" s="10">
        <f t="shared" si="1"/>
        <v>1</v>
      </c>
    </row>
    <row r="49" spans="1:7" x14ac:dyDescent="0.2">
      <c r="A49" s="1" t="s">
        <v>58</v>
      </c>
      <c r="B49" s="1" t="s">
        <v>0</v>
      </c>
      <c r="C49" s="4" t="s">
        <v>0</v>
      </c>
      <c r="D49" s="1">
        <v>0</v>
      </c>
      <c r="E49" s="2">
        <v>7.1669175087794694E-5</v>
      </c>
      <c r="F49">
        <f t="shared" si="0"/>
        <v>3.5834587543897347E-5</v>
      </c>
      <c r="G49" s="10">
        <f t="shared" si="1"/>
        <v>1.0020901192024707E-4</v>
      </c>
    </row>
    <row r="50" spans="1:7" x14ac:dyDescent="0.2">
      <c r="A50" s="1" t="s">
        <v>59</v>
      </c>
      <c r="B50" s="1" t="s">
        <v>0</v>
      </c>
      <c r="C50" s="4" t="s">
        <v>0</v>
      </c>
      <c r="D50" s="1">
        <v>0</v>
      </c>
      <c r="E50" s="2">
        <v>7.6899415564441701E-5</v>
      </c>
      <c r="F50">
        <f t="shared" si="0"/>
        <v>3.844970778222085E-5</v>
      </c>
      <c r="G50" s="10">
        <f t="shared" si="1"/>
        <v>1.0752201963420549E-4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0E2B-803B-2E49-931D-5740A05BEC19}">
  <dimension ref="A1:J186"/>
  <sheetViews>
    <sheetView tabSelected="1" zoomScale="81" zoomScaleNormal="81" workbookViewId="0">
      <selection activeCell="H17" sqref="H17"/>
    </sheetView>
  </sheetViews>
  <sheetFormatPr baseColWidth="10" defaultRowHeight="16" x14ac:dyDescent="0.2"/>
  <cols>
    <col min="1" max="1" width="25.33203125" bestFit="1" customWidth="1"/>
    <col min="2" max="2" width="42.6640625" bestFit="1" customWidth="1"/>
    <col min="7" max="7" width="26" bestFit="1" customWidth="1"/>
    <col min="8" max="8" width="25.33203125" bestFit="1" customWidth="1"/>
    <col min="9" max="9" width="5.5" bestFit="1" customWidth="1"/>
    <col min="10" max="10" width="46" bestFit="1" customWidth="1"/>
  </cols>
  <sheetData>
    <row r="1" spans="1:10" x14ac:dyDescent="0.2">
      <c r="H1" t="s">
        <v>264</v>
      </c>
      <c r="I1" t="s">
        <v>465</v>
      </c>
      <c r="J1" t="s">
        <v>265</v>
      </c>
    </row>
    <row r="2" spans="1:10" x14ac:dyDescent="0.2">
      <c r="A2" t="s">
        <v>263</v>
      </c>
      <c r="B2" t="s">
        <v>262</v>
      </c>
      <c r="C2" t="s">
        <v>257</v>
      </c>
      <c r="G2" s="17" t="s">
        <v>258</v>
      </c>
      <c r="H2" s="17" t="s">
        <v>3</v>
      </c>
      <c r="I2" s="17" t="s">
        <v>466</v>
      </c>
      <c r="J2" s="17" t="str">
        <f>"NNNNNN"&amp;H2&amp;$I2&amp;"NNNNNN"</f>
        <v>NNNNNNGTCACCTCCAATGACTAGGGTGGNNNNNN</v>
      </c>
    </row>
    <row r="3" spans="1:10" x14ac:dyDescent="0.2">
      <c r="A3" s="17" t="s">
        <v>266</v>
      </c>
      <c r="B3" s="17" t="str">
        <f>"NNNNNN"&amp;A3&amp;I$2&amp;"NNNNNN"</f>
        <v>NNNNNNGTCACCTCCAATGACTAGAATGGNNNNNN</v>
      </c>
      <c r="C3" s="11">
        <v>6.08561E-3</v>
      </c>
      <c r="G3" s="12" t="s">
        <v>259</v>
      </c>
      <c r="H3" s="12" t="s">
        <v>4</v>
      </c>
      <c r="I3" s="12" t="s">
        <v>466</v>
      </c>
      <c r="J3" s="12" t="str">
        <f t="shared" ref="J3:J5" si="0">"NNNNNN"&amp;H3&amp;$I3&amp;"NNNNNN"</f>
        <v>NNNNNNGACATCGATGTCCTCCCCATTGGNNNNNN</v>
      </c>
    </row>
    <row r="4" spans="1:10" x14ac:dyDescent="0.2">
      <c r="A4" s="17" t="s">
        <v>267</v>
      </c>
      <c r="B4" s="17" t="str">
        <f t="shared" ref="B4:B48" si="1">"NNNNNN"&amp;A4&amp;I$2&amp;"NNNNNN"</f>
        <v>NNNNNNGTCACCTCCAATGACTGAGGTGGNNNNNN</v>
      </c>
      <c r="C4" s="11">
        <v>4.7500710000000002E-2</v>
      </c>
      <c r="G4" s="16" t="s">
        <v>260</v>
      </c>
      <c r="H4" s="16" t="s">
        <v>253</v>
      </c>
      <c r="I4" s="16" t="s">
        <v>467</v>
      </c>
      <c r="J4" s="16" t="str">
        <f>"NNNNNN"&amp;H4&amp;$I4&amp;"NNNNNN"</f>
        <v>NNNNNNGAGTCCGAGCAGAAGAAGAAGGGNNNNNN</v>
      </c>
    </row>
    <row r="5" spans="1:10" x14ac:dyDescent="0.2">
      <c r="A5" s="17" t="s">
        <v>268</v>
      </c>
      <c r="B5" s="17" t="str">
        <f t="shared" si="1"/>
        <v>NNNNNNGTCACCTCCAATGATCAGGGTGGNNNNNN</v>
      </c>
      <c r="C5" s="11">
        <v>4.1448400000000003E-3</v>
      </c>
      <c r="G5" s="15" t="s">
        <v>261</v>
      </c>
      <c r="H5" s="15" t="s">
        <v>5</v>
      </c>
      <c r="I5" s="15" t="s">
        <v>467</v>
      </c>
      <c r="J5" s="15" t="str">
        <f>"NNNNNN"&amp;H5&amp;$I5&amp;"NNNNNN"</f>
        <v>NNNNNNGCGCCACCGGTTGATGTGATGGGNNNNNN</v>
      </c>
    </row>
    <row r="6" spans="1:10" x14ac:dyDescent="0.2">
      <c r="A6" s="17" t="s">
        <v>269</v>
      </c>
      <c r="B6" s="17" t="str">
        <f t="shared" si="1"/>
        <v>NNNNNNGTCACCTCCAATAGCTAGGGTGGNNNNNN</v>
      </c>
      <c r="C6" s="11">
        <v>9.1300500000000007E-3</v>
      </c>
    </row>
    <row r="7" spans="1:10" x14ac:dyDescent="0.2">
      <c r="A7" s="17" t="s">
        <v>270</v>
      </c>
      <c r="B7" s="17" t="str">
        <f t="shared" si="1"/>
        <v>NNNNNNGTCACCTCCAGCGACTAGGGTGGNNNNNN</v>
      </c>
      <c r="C7" s="11">
        <v>0.34643246999999999</v>
      </c>
    </row>
    <row r="8" spans="1:10" x14ac:dyDescent="0.2">
      <c r="A8" s="17" t="s">
        <v>271</v>
      </c>
      <c r="B8" s="17" t="str">
        <f t="shared" si="1"/>
        <v>NNNNNNGTCACCTCTGATGACTAGGGTGGNNNNNN</v>
      </c>
      <c r="C8" s="11">
        <v>0.90359456999999999</v>
      </c>
    </row>
    <row r="9" spans="1:10" x14ac:dyDescent="0.2">
      <c r="A9" s="17" t="s">
        <v>272</v>
      </c>
      <c r="B9" s="17" t="str">
        <f t="shared" si="1"/>
        <v>NNNNNNGTCACCCTCAATGACTAGGGTGGNNNNNN</v>
      </c>
      <c r="C9" s="11">
        <v>0.87912948000000002</v>
      </c>
    </row>
    <row r="10" spans="1:10" x14ac:dyDescent="0.2">
      <c r="A10" s="17" t="s">
        <v>273</v>
      </c>
      <c r="B10" s="17" t="str">
        <f t="shared" si="1"/>
        <v>NNNNNNGTCATTTCCAATGACTAGGGTGGNNNNNN</v>
      </c>
      <c r="C10" s="11">
        <v>0.44585575</v>
      </c>
      <c r="H10" t="s">
        <v>468</v>
      </c>
    </row>
    <row r="11" spans="1:10" x14ac:dyDescent="0.2">
      <c r="A11" s="17" t="s">
        <v>274</v>
      </c>
      <c r="B11" s="17" t="str">
        <f t="shared" si="1"/>
        <v>NNNNNNGTTGCCTCCAATGACTAGGGTGGNNNNNN</v>
      </c>
      <c r="C11" s="11">
        <v>0.73991470999999998</v>
      </c>
      <c r="H11" t="s">
        <v>469</v>
      </c>
      <c r="I11">
        <v>90</v>
      </c>
    </row>
    <row r="12" spans="1:10" x14ac:dyDescent="0.2">
      <c r="A12" s="17" t="s">
        <v>275</v>
      </c>
      <c r="B12" s="17" t="str">
        <f t="shared" si="1"/>
        <v>NNNNNNGTCACCTCCAATGACTGAAGTGGNNNNNN</v>
      </c>
      <c r="C12" s="11">
        <v>9.6759999999999999E-4</v>
      </c>
      <c r="H12" t="s">
        <v>470</v>
      </c>
    </row>
    <row r="13" spans="1:10" x14ac:dyDescent="0.2">
      <c r="A13" s="17" t="s">
        <v>276</v>
      </c>
      <c r="B13" s="17" t="str">
        <f t="shared" si="1"/>
        <v>NNNNNNGTCACCTCCAATGGTCAGGGTGGNNNNNN</v>
      </c>
      <c r="C13" s="11">
        <v>3.4686999999999999E-4</v>
      </c>
      <c r="H13" t="s">
        <v>471</v>
      </c>
    </row>
    <row r="14" spans="1:10" x14ac:dyDescent="0.2">
      <c r="A14" s="17" t="s">
        <v>277</v>
      </c>
      <c r="B14" s="17" t="str">
        <f t="shared" si="1"/>
        <v>NNNNNNGTCACCTCCAGCAACTAGGGTGGNNNNNN</v>
      </c>
      <c r="C14" s="11">
        <v>1.3081799999999999E-3</v>
      </c>
      <c r="H14" t="s">
        <v>472</v>
      </c>
    </row>
    <row r="15" spans="1:10" x14ac:dyDescent="0.2">
      <c r="A15" s="17" t="s">
        <v>278</v>
      </c>
      <c r="B15" s="17" t="str">
        <f t="shared" si="1"/>
        <v>NNNNNNGTCACCTTCGATGACTAGGGTGGNNNNNN</v>
      </c>
      <c r="C15" s="11">
        <v>0.36911831000000001</v>
      </c>
    </row>
    <row r="16" spans="1:10" x14ac:dyDescent="0.2">
      <c r="A16" s="17" t="s">
        <v>279</v>
      </c>
      <c r="B16" s="17" t="str">
        <f t="shared" si="1"/>
        <v>NNNNNNGTCATTCCCAATGACTAGGGTGGNNNNNN</v>
      </c>
      <c r="C16" s="11">
        <v>2.7104E-3</v>
      </c>
      <c r="H16" t="s">
        <v>473</v>
      </c>
    </row>
    <row r="17" spans="1:3" x14ac:dyDescent="0.2">
      <c r="A17" s="17" t="s">
        <v>280</v>
      </c>
      <c r="B17" s="17" t="str">
        <f t="shared" si="1"/>
        <v>NNNNNNGCTGCCTCCAATGACTAGGGTGGNNNNNN</v>
      </c>
      <c r="C17" s="11">
        <v>0.64180996999999995</v>
      </c>
    </row>
    <row r="18" spans="1:3" x14ac:dyDescent="0.2">
      <c r="A18" s="17" t="s">
        <v>281</v>
      </c>
      <c r="B18" s="17" t="str">
        <f t="shared" si="1"/>
        <v>NNNNNNGTCACCTCCAATGACCGAAATGGNNNNNN</v>
      </c>
      <c r="C18" s="11">
        <v>0</v>
      </c>
    </row>
    <row r="19" spans="1:3" x14ac:dyDescent="0.2">
      <c r="A19" s="17" t="s">
        <v>282</v>
      </c>
      <c r="B19" s="17" t="str">
        <f t="shared" si="1"/>
        <v>NNNNNNGTCACCTCCAATAGTCGGGGTGGNNNNNN</v>
      </c>
      <c r="C19" s="11">
        <v>6.1813000000000005E-4</v>
      </c>
    </row>
    <row r="20" spans="1:3" x14ac:dyDescent="0.2">
      <c r="A20" s="17" t="s">
        <v>283</v>
      </c>
      <c r="B20" s="17" t="str">
        <f t="shared" si="1"/>
        <v>NNNNNNGTCACCTCCGGCAGCTAGGGTGGNNNNNN</v>
      </c>
      <c r="C20" s="11">
        <v>4.2274000000000001E-4</v>
      </c>
    </row>
    <row r="21" spans="1:3" x14ac:dyDescent="0.2">
      <c r="A21" s="17" t="s">
        <v>284</v>
      </c>
      <c r="B21" s="17" t="str">
        <f t="shared" si="1"/>
        <v>NNNNNNGTCACCCTTGGTGACTAGGGTGGNNNNNN</v>
      </c>
      <c r="C21" s="11">
        <v>1.472096E-2</v>
      </c>
    </row>
    <row r="22" spans="1:3" x14ac:dyDescent="0.2">
      <c r="A22" s="17" t="s">
        <v>285</v>
      </c>
      <c r="B22" s="17" t="str">
        <f t="shared" si="1"/>
        <v>NNNNNNGTCGTTCTCAATGACTAGGGTGGNNNNNN</v>
      </c>
      <c r="C22" s="11">
        <v>0</v>
      </c>
    </row>
    <row r="23" spans="1:3" x14ac:dyDescent="0.2">
      <c r="A23" s="17" t="s">
        <v>286</v>
      </c>
      <c r="B23" s="17" t="str">
        <f t="shared" si="1"/>
        <v>NNNNNNGTCACCTCCAATGACTAAGATGGNNNNNN</v>
      </c>
      <c r="C23" s="11">
        <v>6.5012100000000003E-3</v>
      </c>
    </row>
    <row r="24" spans="1:3" x14ac:dyDescent="0.2">
      <c r="A24" s="17" t="s">
        <v>287</v>
      </c>
      <c r="B24" s="17" t="str">
        <f t="shared" si="1"/>
        <v>NNNNNNGTCACCTCCAATGATTAGGATGGNNNNNN</v>
      </c>
      <c r="C24" s="11">
        <v>3.9214000000000002E-4</v>
      </c>
    </row>
    <row r="25" spans="1:3" x14ac:dyDescent="0.2">
      <c r="A25" s="17" t="s">
        <v>288</v>
      </c>
      <c r="B25" s="17" t="str">
        <f t="shared" si="1"/>
        <v>NNNNNNGTCACCTCCAGTGACTAGGATGGNNNNNN</v>
      </c>
      <c r="C25" s="11">
        <v>9.2165059999999993E-2</v>
      </c>
    </row>
    <row r="26" spans="1:3" x14ac:dyDescent="0.2">
      <c r="A26" s="17" t="s">
        <v>289</v>
      </c>
      <c r="B26" s="17" t="str">
        <f t="shared" si="1"/>
        <v>NNNNNNGTCACTTCCAATGACTAGGATGGNNNNNN</v>
      </c>
      <c r="C26" s="11">
        <v>0.18146619999999999</v>
      </c>
    </row>
    <row r="27" spans="1:3" x14ac:dyDescent="0.2">
      <c r="A27" s="17" t="s">
        <v>290</v>
      </c>
      <c r="B27" s="17" t="str">
        <f t="shared" si="1"/>
        <v>NNNNNNATCACCTCCAATGACTAGGATGGNNNNNN</v>
      </c>
      <c r="C27" s="11">
        <v>0.20317173999999999</v>
      </c>
    </row>
    <row r="28" spans="1:3" x14ac:dyDescent="0.2">
      <c r="A28" s="17" t="s">
        <v>291</v>
      </c>
      <c r="B28" s="17" t="str">
        <f t="shared" si="1"/>
        <v>NNNNNNGTCACCTCCAATGACCAAGGTGGNNNNNN</v>
      </c>
      <c r="C28" s="11">
        <v>1.190946E-2</v>
      </c>
    </row>
    <row r="29" spans="1:3" x14ac:dyDescent="0.2">
      <c r="A29" s="17" t="s">
        <v>292</v>
      </c>
      <c r="B29" s="17" t="str">
        <f t="shared" si="1"/>
        <v>NNNNNNGTCACCTCCAATAACTAAGGTGGNNNNNN</v>
      </c>
      <c r="C29" s="11">
        <v>3.8661300000000002E-3</v>
      </c>
    </row>
    <row r="30" spans="1:3" x14ac:dyDescent="0.2">
      <c r="A30" s="17" t="s">
        <v>293</v>
      </c>
      <c r="B30" s="17" t="str">
        <f t="shared" si="1"/>
        <v>NNNNNNGTCACCTCTAATGACTAAGGTGGNNNNNN</v>
      </c>
      <c r="C30" s="11">
        <v>7.3580619999999999E-2</v>
      </c>
    </row>
    <row r="31" spans="1:3" x14ac:dyDescent="0.2">
      <c r="A31" s="17" t="s">
        <v>294</v>
      </c>
      <c r="B31" s="17" t="str">
        <f t="shared" si="1"/>
        <v>NNNNNNGTCGCCTCCAATGACTAAGGTGGNNNNNN</v>
      </c>
      <c r="C31" s="11">
        <v>0.29071796999999999</v>
      </c>
    </row>
    <row r="32" spans="1:3" x14ac:dyDescent="0.2">
      <c r="A32" s="17" t="s">
        <v>295</v>
      </c>
      <c r="B32" s="17" t="str">
        <f t="shared" si="1"/>
        <v>NNNNNNGTCACCTCCAATGGCCAGGGTGGNNNNNN</v>
      </c>
      <c r="C32" s="11">
        <v>0.10340062999999999</v>
      </c>
    </row>
    <row r="33" spans="1:3" x14ac:dyDescent="0.2">
      <c r="A33" s="17" t="s">
        <v>296</v>
      </c>
      <c r="B33" s="17" t="str">
        <f t="shared" si="1"/>
        <v>NNNNNNGTCACCTCCAGTGACCAGGGTGGNNNNNN</v>
      </c>
      <c r="C33" s="11">
        <v>0.33265307999999999</v>
      </c>
    </row>
    <row r="34" spans="1:3" x14ac:dyDescent="0.2">
      <c r="A34" s="17" t="s">
        <v>297</v>
      </c>
      <c r="B34" s="17" t="str">
        <f t="shared" si="1"/>
        <v>NNNNNNGTCACCCCCAATGACCAGGGTGGNNNNNN</v>
      </c>
      <c r="C34" s="11">
        <v>0.47791982</v>
      </c>
    </row>
    <row r="35" spans="1:3" x14ac:dyDescent="0.2">
      <c r="A35" s="17" t="s">
        <v>298</v>
      </c>
      <c r="B35" s="17" t="str">
        <f t="shared" si="1"/>
        <v>NNNNNNGCCACCTCCAATGACCAGGGTGGNNNNNN</v>
      </c>
      <c r="C35" s="11">
        <v>0.60397741000000005</v>
      </c>
    </row>
    <row r="36" spans="1:3" x14ac:dyDescent="0.2">
      <c r="A36" s="17" t="s">
        <v>299</v>
      </c>
      <c r="B36" s="17" t="str">
        <f t="shared" si="1"/>
        <v>NNNNNNGTCACCTCCAATGACCAAGATGGNNNNNN</v>
      </c>
      <c r="C36" s="11">
        <v>5.0672E-4</v>
      </c>
    </row>
    <row r="37" spans="1:3" x14ac:dyDescent="0.2">
      <c r="A37" s="17" t="s">
        <v>300</v>
      </c>
      <c r="B37" s="17" t="str">
        <f t="shared" si="1"/>
        <v>NNNNNNGTCACCTCCAATGGCTGGGATGGNNNNNN</v>
      </c>
      <c r="C37" s="11">
        <v>8.0185199999999995E-3</v>
      </c>
    </row>
    <row r="38" spans="1:3" x14ac:dyDescent="0.2">
      <c r="A38" s="17" t="s">
        <v>301</v>
      </c>
      <c r="B38" s="17" t="str">
        <f t="shared" si="1"/>
        <v>NNNNNNGTCACCTCCAACGACCAGGATGGNNNNNN</v>
      </c>
      <c r="C38" s="11">
        <v>6.5799999999999995E-4</v>
      </c>
    </row>
    <row r="39" spans="1:3" x14ac:dyDescent="0.2">
      <c r="A39" s="17" t="s">
        <v>302</v>
      </c>
      <c r="B39" s="17" t="str">
        <f t="shared" si="1"/>
        <v>NNNNNNGTCACCTCCGATGATTAGGATGGNNNNNN</v>
      </c>
      <c r="C39" s="11">
        <v>7.8072999999999999E-4</v>
      </c>
    </row>
    <row r="40" spans="1:3" x14ac:dyDescent="0.2">
      <c r="A40" s="17" t="s">
        <v>303</v>
      </c>
      <c r="B40" s="17" t="str">
        <f t="shared" si="1"/>
        <v>NNNNNNGTCACCTCCAATGGCCAAGGTGGNNNNNN</v>
      </c>
      <c r="C40" s="11">
        <v>5.7036000000000001E-4</v>
      </c>
    </row>
    <row r="41" spans="1:3" x14ac:dyDescent="0.2">
      <c r="A41" s="17" t="s">
        <v>304</v>
      </c>
      <c r="B41" s="17" t="str">
        <f t="shared" si="1"/>
        <v>NNNNNNGTCACCTCCAACGATTAAGGTGGNNNNNN</v>
      </c>
      <c r="C41" s="11">
        <v>0</v>
      </c>
    </row>
    <row r="42" spans="1:3" x14ac:dyDescent="0.2">
      <c r="A42" s="17" t="s">
        <v>305</v>
      </c>
      <c r="B42" s="17" t="str">
        <f t="shared" si="1"/>
        <v>NNNNNNGTCACCTCCGATGGCTAAGGTGGNNNNNN</v>
      </c>
      <c r="C42" s="11">
        <v>1.1339460000000001E-2</v>
      </c>
    </row>
    <row r="43" spans="1:3" x14ac:dyDescent="0.2">
      <c r="A43" s="17" t="s">
        <v>306</v>
      </c>
      <c r="B43" s="17" t="str">
        <f t="shared" si="1"/>
        <v>NNNNNNGTCACCTTCAATAACTAAGGTGGNNNNNN</v>
      </c>
      <c r="C43" s="11">
        <v>1.33647E-3</v>
      </c>
    </row>
    <row r="44" spans="1:3" x14ac:dyDescent="0.2">
      <c r="A44" s="17" t="s">
        <v>307</v>
      </c>
      <c r="B44" s="17" t="str">
        <f t="shared" si="1"/>
        <v>NNNNNNGTCACCTCCAATGGCCAAGATGGNNNNNN</v>
      </c>
      <c r="C44" s="11">
        <v>4.2162999999999999E-4</v>
      </c>
    </row>
    <row r="45" spans="1:3" x14ac:dyDescent="0.2">
      <c r="A45" s="17" t="s">
        <v>308</v>
      </c>
      <c r="B45" s="17" t="str">
        <f t="shared" si="1"/>
        <v>NNNNNNGTCACCTCCAGTGGCTGGGATGGNNNNNN</v>
      </c>
      <c r="C45" s="11">
        <v>2.4504599999999998E-3</v>
      </c>
    </row>
    <row r="46" spans="1:3" x14ac:dyDescent="0.2">
      <c r="A46" s="17" t="s">
        <v>309</v>
      </c>
      <c r="B46" s="17" t="str">
        <f t="shared" si="1"/>
        <v>NNNNNNGTCACCTTCAACGACCAGGATGGNNNNNN</v>
      </c>
      <c r="C46" s="11">
        <v>8.7379000000000005E-4</v>
      </c>
    </row>
    <row r="47" spans="1:3" x14ac:dyDescent="0.2">
      <c r="A47" s="17" t="s">
        <v>310</v>
      </c>
      <c r="B47" s="17" t="str">
        <f t="shared" si="1"/>
        <v>NNNNNNGTCATCTCCGATGATTAGGATGGNNNNNN</v>
      </c>
      <c r="C47" s="11">
        <v>0</v>
      </c>
    </row>
    <row r="48" spans="1:3" x14ac:dyDescent="0.2">
      <c r="A48" s="17" t="s">
        <v>311</v>
      </c>
      <c r="B48" s="17" t="str">
        <f t="shared" si="1"/>
        <v>NNNNNNGCCACCTTCAATGGCTAGGATGGNNNNNN</v>
      </c>
      <c r="C48" s="11">
        <v>7.16856E-3</v>
      </c>
    </row>
    <row r="49" spans="1:3" x14ac:dyDescent="0.2">
      <c r="A49" s="12" t="s">
        <v>312</v>
      </c>
      <c r="B49" s="12" t="str">
        <f>"NNNNNN"&amp;A49&amp;I$3&amp;"NNNNNN"</f>
        <v>NNNNNNGACATCGATGTCCTCCCCGCTGGNNNNNN</v>
      </c>
      <c r="C49" s="12">
        <v>0.26125548165989482</v>
      </c>
    </row>
    <row r="50" spans="1:3" x14ac:dyDescent="0.2">
      <c r="A50" s="12" t="s">
        <v>313</v>
      </c>
      <c r="B50" s="12" t="str">
        <f t="shared" ref="B50:B94" si="2">"NNNNNN"&amp;A50&amp;I$3&amp;"NNNNNN"</f>
        <v>NNNNNNGACATCGATGTCCTCCTTATTGGNNNNNN</v>
      </c>
      <c r="C50" s="12">
        <v>1.8154294591758667E-3</v>
      </c>
    </row>
    <row r="51" spans="1:3" x14ac:dyDescent="0.2">
      <c r="A51" s="12" t="s">
        <v>314</v>
      </c>
      <c r="B51" s="12" t="str">
        <f t="shared" si="2"/>
        <v>NNNNNNGACATCGATGTCCTTTCCATTGGNNNNNN</v>
      </c>
      <c r="C51" s="12">
        <v>3.2510956287233898E-4</v>
      </c>
    </row>
    <row r="52" spans="1:3" x14ac:dyDescent="0.2">
      <c r="A52" s="12" t="s">
        <v>315</v>
      </c>
      <c r="B52" s="12" t="str">
        <f t="shared" si="2"/>
        <v>NNNNNNGACATCGATGTCTCCCCCATTGGNNNNNN</v>
      </c>
      <c r="C52" s="12">
        <v>5.8728061178379316E-3</v>
      </c>
    </row>
    <row r="53" spans="1:3" x14ac:dyDescent="0.2">
      <c r="A53" s="12" t="s">
        <v>316</v>
      </c>
      <c r="B53" s="12" t="str">
        <f t="shared" si="2"/>
        <v>NNNNNNGACATCGATGCTCTCCCCATTGGNNNNNN</v>
      </c>
      <c r="C53" s="12">
        <v>0.22754916938493117</v>
      </c>
    </row>
    <row r="54" spans="1:3" x14ac:dyDescent="0.2">
      <c r="A54" s="12" t="s">
        <v>317</v>
      </c>
      <c r="B54" s="12" t="str">
        <f t="shared" si="2"/>
        <v>NNNNNNGACATCGACATCCTCCCCATTGGNNNNNN</v>
      </c>
      <c r="C54" s="12">
        <v>7.1343745376516554E-2</v>
      </c>
    </row>
    <row r="55" spans="1:3" x14ac:dyDescent="0.2">
      <c r="A55" s="12" t="s">
        <v>318</v>
      </c>
      <c r="B55" s="12" t="str">
        <f t="shared" si="2"/>
        <v>NNNNNNGACATCAGTGTCCTCCCCATTGGNNNNNN</v>
      </c>
      <c r="C55" s="12">
        <v>0.42896031908695659</v>
      </c>
    </row>
    <row r="56" spans="1:3" x14ac:dyDescent="0.2">
      <c r="A56" s="12" t="s">
        <v>319</v>
      </c>
      <c r="B56" s="12" t="str">
        <f t="shared" si="2"/>
        <v>NNNNNNGACACTGATGTCCTCCCCATTGGNNNNNN</v>
      </c>
      <c r="C56" s="12">
        <v>0.35226281874103921</v>
      </c>
    </row>
    <row r="57" spans="1:3" x14ac:dyDescent="0.2">
      <c r="A57" s="12" t="s">
        <v>320</v>
      </c>
      <c r="B57" s="12" t="str">
        <f t="shared" si="2"/>
        <v>NNNNNNGATGTCGATGTCCTCCCCATTGGNNNNNN</v>
      </c>
      <c r="C57" s="12">
        <v>0.74673604601305776</v>
      </c>
    </row>
    <row r="58" spans="1:3" x14ac:dyDescent="0.2">
      <c r="A58" s="12" t="s">
        <v>321</v>
      </c>
      <c r="B58" s="12" t="str">
        <f t="shared" si="2"/>
        <v>NNNNNNGACATCGATGTCCTCCTTGTTGGNNNNNN</v>
      </c>
      <c r="C58" s="12">
        <v>1.4059954530733492E-3</v>
      </c>
    </row>
    <row r="59" spans="1:3" x14ac:dyDescent="0.2">
      <c r="A59" s="12" t="s">
        <v>322</v>
      </c>
      <c r="B59" s="12" t="str">
        <f t="shared" si="2"/>
        <v>NNNNNNGACATCGATGTCCCTTCCATTGGNNNNNN</v>
      </c>
      <c r="C59" s="12">
        <v>3.9361462676864737E-4</v>
      </c>
    </row>
    <row r="60" spans="1:3" x14ac:dyDescent="0.2">
      <c r="A60" s="12" t="s">
        <v>323</v>
      </c>
      <c r="B60" s="12" t="str">
        <f t="shared" si="2"/>
        <v>NNNNNNGACATCGATGCTTTCCCCATTGGNNNNNN</v>
      </c>
      <c r="C60" s="12">
        <v>3.3221022866397575E-3</v>
      </c>
    </row>
    <row r="61" spans="1:3" x14ac:dyDescent="0.2">
      <c r="A61" s="12" t="s">
        <v>324</v>
      </c>
      <c r="B61" s="12" t="str">
        <f t="shared" si="2"/>
        <v>NNNNNNGACATCGGCATCCTCCCCATTGGNNNNNN</v>
      </c>
      <c r="C61" s="12">
        <v>2.6239680482817353E-2</v>
      </c>
    </row>
    <row r="62" spans="1:3" x14ac:dyDescent="0.2">
      <c r="A62" s="12" t="s">
        <v>319</v>
      </c>
      <c r="B62" s="12" t="str">
        <f t="shared" si="2"/>
        <v>NNNNNNGACACTGATGTCCTCCCCATTGGNNNNNN</v>
      </c>
      <c r="C62" s="12">
        <v>6.945150993688102E-4</v>
      </c>
    </row>
    <row r="63" spans="1:3" x14ac:dyDescent="0.2">
      <c r="A63" s="12" t="s">
        <v>325</v>
      </c>
      <c r="B63" s="12" t="str">
        <f t="shared" si="2"/>
        <v>NNNNNNGGTGTCGATGTCCTCCCCATTGGNNNNNN</v>
      </c>
      <c r="C63" s="12">
        <v>0.45830653487754841</v>
      </c>
    </row>
    <row r="64" spans="1:3" x14ac:dyDescent="0.2">
      <c r="A64" s="12" t="s">
        <v>326</v>
      </c>
      <c r="B64" s="12" t="str">
        <f t="shared" si="2"/>
        <v>NNNNNNGACATCGATGTCCTCTTTGCTGGNNNNNN</v>
      </c>
      <c r="C64" s="12">
        <v>3.4356538771238389E-4</v>
      </c>
    </row>
    <row r="65" spans="1:3" x14ac:dyDescent="0.2">
      <c r="A65" s="12" t="s">
        <v>327</v>
      </c>
      <c r="B65" s="12" t="str">
        <f t="shared" si="2"/>
        <v>NNNNNNGACATCGATGTCTCTTTCATTGGNNNNNN</v>
      </c>
      <c r="C65" s="12">
        <v>2.8114186071935852E-4</v>
      </c>
    </row>
    <row r="66" spans="1:3" x14ac:dyDescent="0.2">
      <c r="A66" s="12" t="s">
        <v>328</v>
      </c>
      <c r="B66" s="12" t="str">
        <f t="shared" si="2"/>
        <v>NNNNNNGACATCGATACTTCCCCCATTGGNNNNNN</v>
      </c>
      <c r="C66" s="12">
        <v>4.6806964257333926E-4</v>
      </c>
    </row>
    <row r="67" spans="1:3" x14ac:dyDescent="0.2">
      <c r="A67" s="12" t="s">
        <v>329</v>
      </c>
      <c r="B67" s="12" t="str">
        <f t="shared" si="2"/>
        <v>NNNNNNGACATCAGCACCCTCCCCATTGGNNNNNN</v>
      </c>
      <c r="C67" s="12">
        <v>7.3885968183168868E-4</v>
      </c>
    </row>
    <row r="68" spans="1:3" x14ac:dyDescent="0.2">
      <c r="A68" s="12" t="s">
        <v>330</v>
      </c>
      <c r="B68" s="12" t="str">
        <f t="shared" si="2"/>
        <v>NNNNNNGACGCTAGTGTCCTCCCCATTGGNNNNNN</v>
      </c>
      <c r="C68" s="12">
        <v>0</v>
      </c>
    </row>
    <row r="69" spans="1:3" x14ac:dyDescent="0.2">
      <c r="A69" s="12" t="s">
        <v>331</v>
      </c>
      <c r="B69" s="12" t="str">
        <f t="shared" si="2"/>
        <v>NNNNNNGACATCGATGTCCTCCCTACTGGNNNNNN</v>
      </c>
      <c r="C69" s="12">
        <v>1.3384756568953619E-3</v>
      </c>
    </row>
    <row r="70" spans="1:3" x14ac:dyDescent="0.2">
      <c r="A70" s="12" t="s">
        <v>332</v>
      </c>
      <c r="B70" s="12" t="str">
        <f t="shared" si="2"/>
        <v>NNNNNNGACATCGATGTCCTTCCCACTGGNNNNNN</v>
      </c>
      <c r="C70" s="12">
        <v>2.8032885853474052E-4</v>
      </c>
    </row>
    <row r="71" spans="1:3" x14ac:dyDescent="0.2">
      <c r="A71" s="12" t="s">
        <v>333</v>
      </c>
      <c r="B71" s="12" t="str">
        <f t="shared" si="2"/>
        <v>NNNNNNGACATCGATGCCCTCCCCACTGGNNNNNN</v>
      </c>
      <c r="C71" s="12">
        <v>9.4915405590384416E-2</v>
      </c>
    </row>
    <row r="72" spans="1:3" x14ac:dyDescent="0.2">
      <c r="A72" s="12" t="s">
        <v>334</v>
      </c>
      <c r="B72" s="12" t="str">
        <f t="shared" si="2"/>
        <v>NNNNNNGACATTGATGTCCTCCCCACTGGNNNNNN</v>
      </c>
      <c r="C72" s="12">
        <v>0.18561371177508482</v>
      </c>
    </row>
    <row r="73" spans="1:3" x14ac:dyDescent="0.2">
      <c r="A73" s="12" t="s">
        <v>335</v>
      </c>
      <c r="B73" s="12" t="str">
        <f t="shared" si="2"/>
        <v>NNNNNNAACATCGATGTCCTCCCCACTGGNNNNNN</v>
      </c>
      <c r="C73" s="12">
        <v>0.32048704726605709</v>
      </c>
    </row>
    <row r="74" spans="1:3" x14ac:dyDescent="0.2">
      <c r="A74" s="12" t="s">
        <v>336</v>
      </c>
      <c r="B74" s="12" t="str">
        <f t="shared" si="2"/>
        <v>NNNNNNGACATCGATGTCCTCTCTATTGGNNNNNN</v>
      </c>
      <c r="C74" s="12">
        <v>1.320355630809186E-3</v>
      </c>
    </row>
    <row r="75" spans="1:3" x14ac:dyDescent="0.2">
      <c r="A75" s="12" t="s">
        <v>337</v>
      </c>
      <c r="B75" s="12" t="str">
        <f t="shared" si="2"/>
        <v>NNNNNNGACATCGATGTCTTCCCTATTGGNNNNNN</v>
      </c>
      <c r="C75" s="12">
        <v>9.1387451905943252E-3</v>
      </c>
    </row>
    <row r="76" spans="1:3" x14ac:dyDescent="0.2">
      <c r="A76" s="12" t="s">
        <v>338</v>
      </c>
      <c r="B76" s="12" t="str">
        <f t="shared" si="2"/>
        <v>NNNNNNGACATCGACGTCCTCCCTATTGGNNNNNN</v>
      </c>
      <c r="C76" s="12">
        <v>6.7293373649145408E-2</v>
      </c>
    </row>
    <row r="77" spans="1:3" x14ac:dyDescent="0.2">
      <c r="A77" s="12" t="s">
        <v>339</v>
      </c>
      <c r="B77" s="12" t="str">
        <f t="shared" si="2"/>
        <v>NNNNNNGACGTCGATGTCCTCCCTATTGGNNNNNN</v>
      </c>
      <c r="C77" s="12">
        <v>0.12793167932356711</v>
      </c>
    </row>
    <row r="78" spans="1:3" x14ac:dyDescent="0.2">
      <c r="A78" s="12" t="s">
        <v>340</v>
      </c>
      <c r="B78" s="12" t="str">
        <f t="shared" si="2"/>
        <v>NNNNNNGACATCGATGTCCCCTCCATTGGNNNNNN</v>
      </c>
      <c r="C78" s="12">
        <v>3.6333259669767669E-4</v>
      </c>
    </row>
    <row r="79" spans="1:3" x14ac:dyDescent="0.2">
      <c r="A79" s="12" t="s">
        <v>341</v>
      </c>
      <c r="B79" s="12" t="str">
        <f t="shared" si="2"/>
        <v>NNNNNNGACATCGATGCCCTCTCCATTGGNNNNNN</v>
      </c>
      <c r="C79" s="12">
        <v>1.2695712885131097E-2</v>
      </c>
    </row>
    <row r="80" spans="1:3" x14ac:dyDescent="0.2">
      <c r="A80" s="12" t="s">
        <v>342</v>
      </c>
      <c r="B80" s="12" t="str">
        <f t="shared" si="2"/>
        <v>NNNNNNGACATCAATGTCCTCTCCATTGGNNNNNN</v>
      </c>
      <c r="C80" s="12">
        <v>1.7583370870586382E-2</v>
      </c>
    </row>
    <row r="81" spans="1:3" x14ac:dyDescent="0.2">
      <c r="A81" s="12" t="s">
        <v>343</v>
      </c>
      <c r="B81" s="12" t="str">
        <f t="shared" si="2"/>
        <v>NNNNNNGGCATCGATGTCCTCTCCATTGGNNNNNN</v>
      </c>
      <c r="C81" s="12">
        <v>0.11561667740563454</v>
      </c>
    </row>
    <row r="82" spans="1:3" x14ac:dyDescent="0.2">
      <c r="A82" s="12" t="s">
        <v>344</v>
      </c>
      <c r="B82" s="12" t="str">
        <f t="shared" si="2"/>
        <v>NNNNNNGACATCGATGTCCTCTCTACTGGNNNNNN</v>
      </c>
      <c r="C82" s="12">
        <v>1.8080041873517812E-3</v>
      </c>
    </row>
    <row r="83" spans="1:3" x14ac:dyDescent="0.2">
      <c r="A83" s="12" t="s">
        <v>345</v>
      </c>
      <c r="B83" s="12" t="str">
        <f t="shared" si="2"/>
        <v>NNNNNNGACATCGATGTCCCCCTCACTGGNNNNNN</v>
      </c>
      <c r="C83" s="12">
        <v>0</v>
      </c>
    </row>
    <row r="84" spans="1:3" x14ac:dyDescent="0.2">
      <c r="A84" s="12" t="s">
        <v>346</v>
      </c>
      <c r="B84" s="12" t="str">
        <f t="shared" si="2"/>
        <v>NNNNNNGACATCGATGTTCTCTCCACTGGNNNNNN</v>
      </c>
      <c r="C84" s="12">
        <v>1.4167199873285734E-3</v>
      </c>
    </row>
    <row r="85" spans="1:3" x14ac:dyDescent="0.2">
      <c r="A85" s="12" t="s">
        <v>347</v>
      </c>
      <c r="B85" s="12" t="str">
        <f t="shared" si="2"/>
        <v>NNNNNNGACATCGATATCCTTCCCACTGGNNNNNN</v>
      </c>
      <c r="C85" s="12">
        <v>8.1198561801296967E-4</v>
      </c>
    </row>
    <row r="86" spans="1:3" x14ac:dyDescent="0.2">
      <c r="A86" s="12" t="s">
        <v>348</v>
      </c>
      <c r="B86" s="12" t="str">
        <f t="shared" si="2"/>
        <v>NNNNNNGACATCGATGTCCCCTCTATTGGNNNNNN</v>
      </c>
      <c r="C86" s="12">
        <v>6.1883325462854628E-4</v>
      </c>
    </row>
    <row r="87" spans="1:3" x14ac:dyDescent="0.2">
      <c r="A87" s="12" t="s">
        <v>349</v>
      </c>
      <c r="B87" s="12" t="str">
        <f t="shared" si="2"/>
        <v>NNNNNNGACATCGATGTTCTTCCTATTGGNNNNNN</v>
      </c>
      <c r="C87" s="12">
        <v>4.0827265631581717E-4</v>
      </c>
    </row>
    <row r="88" spans="1:3" x14ac:dyDescent="0.2">
      <c r="A88" s="12" t="s">
        <v>350</v>
      </c>
      <c r="B88" s="12" t="str">
        <f t="shared" si="2"/>
        <v>NNNNNNGACATCGATATCCTTCCTATTGGNNNNNN</v>
      </c>
      <c r="C88" s="12">
        <v>0</v>
      </c>
    </row>
    <row r="89" spans="1:3" x14ac:dyDescent="0.2">
      <c r="A89" s="12" t="s">
        <v>351</v>
      </c>
      <c r="B89" s="12" t="str">
        <f t="shared" si="2"/>
        <v>NNNNNNGACATCGGTGTCATCCCTATTGGNNNNNN</v>
      </c>
      <c r="C89" s="12">
        <v>4.6960447619265062E-3</v>
      </c>
    </row>
    <row r="90" spans="1:3" x14ac:dyDescent="0.2">
      <c r="A90" s="12" t="s">
        <v>352</v>
      </c>
      <c r="B90" s="12" t="str">
        <f t="shared" si="2"/>
        <v>NNNNNNGACATCGATGTCCCCTCTACTGGNNNNNN</v>
      </c>
      <c r="C90" s="12">
        <v>2.4100265291575663E-3</v>
      </c>
    </row>
    <row r="91" spans="1:3" x14ac:dyDescent="0.2">
      <c r="A91" s="12" t="s">
        <v>353</v>
      </c>
      <c r="B91" s="12" t="str">
        <f t="shared" si="2"/>
        <v>NNNNNNGACATCGATGCCCCCCTCACTGGNNNNNN</v>
      </c>
      <c r="C91" s="12">
        <v>0</v>
      </c>
    </row>
    <row r="92" spans="1:3" x14ac:dyDescent="0.2">
      <c r="A92" s="12" t="s">
        <v>354</v>
      </c>
      <c r="B92" s="12" t="str">
        <f t="shared" si="2"/>
        <v>NNNNNNGACATCGGTGTTCTCTCCACTGGNNNNNN</v>
      </c>
      <c r="C92" s="12">
        <v>0</v>
      </c>
    </row>
    <row r="93" spans="1:3" x14ac:dyDescent="0.2">
      <c r="A93" s="12" t="s">
        <v>355</v>
      </c>
      <c r="B93" s="12" t="str">
        <f t="shared" si="2"/>
        <v>NNNNNNGACACCGATATCCTTCCCACTGGNNNNNN</v>
      </c>
      <c r="C93" s="12">
        <v>8.0506478190110981E-4</v>
      </c>
    </row>
    <row r="94" spans="1:3" x14ac:dyDescent="0.2">
      <c r="A94" s="12" t="s">
        <v>356</v>
      </c>
      <c r="B94" s="12" t="str">
        <f t="shared" si="2"/>
        <v>NNNNNNGGCATCGGTGTCCCCCCCATTGGNNNNNN</v>
      </c>
      <c r="C94" s="12">
        <v>3.489709232972035E-3</v>
      </c>
    </row>
    <row r="95" spans="1:3" x14ac:dyDescent="0.2">
      <c r="A95" s="16" t="s">
        <v>357</v>
      </c>
      <c r="B95" s="16" t="str">
        <f>"NNNNNN"&amp;A95&amp;I$4&amp;"NNNNNN"</f>
        <v>NNNNNNGAGTCCGAGCAGAAGAAGGGGGGNNNNNN</v>
      </c>
      <c r="C95" s="13">
        <v>0.20217287166263073</v>
      </c>
    </row>
    <row r="96" spans="1:3" x14ac:dyDescent="0.2">
      <c r="A96" s="16" t="s">
        <v>358</v>
      </c>
      <c r="B96" s="16" t="str">
        <f t="shared" ref="B96:B159" si="3">"NNNNNN"&amp;A96&amp;I$4&amp;"NNNNNN"</f>
        <v>NNNNNNGAGTCCGAGCAGAAGAGAAAGGGNNNNNN</v>
      </c>
      <c r="C96" s="13">
        <v>1.9808688425791782E-2</v>
      </c>
    </row>
    <row r="97" spans="1:3" x14ac:dyDescent="0.2">
      <c r="A97" s="16" t="s">
        <v>359</v>
      </c>
      <c r="B97" s="16" t="str">
        <f t="shared" si="3"/>
        <v>NNNNNNGAGTCCGAGCAGAAAGAGAAGGGNNNNNN</v>
      </c>
      <c r="C97" s="13">
        <v>0.11130569935549663</v>
      </c>
    </row>
    <row r="98" spans="1:3" x14ac:dyDescent="0.2">
      <c r="A98" s="16" t="s">
        <v>360</v>
      </c>
      <c r="B98" s="16" t="str">
        <f t="shared" si="3"/>
        <v>NNNNNNGAGTCCGAGCAGGGGAAGAAGGGNNNNNN</v>
      </c>
      <c r="C98" s="13">
        <v>0.24864738695201222</v>
      </c>
    </row>
    <row r="99" spans="1:3" x14ac:dyDescent="0.2">
      <c r="A99" s="16" t="s">
        <v>361</v>
      </c>
      <c r="B99" s="16" t="str">
        <f t="shared" si="3"/>
        <v>NNNNNNGAGTCCGAGCGAAAGAAGAAGGGNNNNNN</v>
      </c>
      <c r="C99" s="13">
        <v>7.9084998080004937E-2</v>
      </c>
    </row>
    <row r="100" spans="1:3" x14ac:dyDescent="0.2">
      <c r="A100" s="16" t="s">
        <v>362</v>
      </c>
      <c r="B100" s="16" t="str">
        <f t="shared" si="3"/>
        <v>NNNNNNGAGTCCGAATAGAAGAAGAAGGGNNNNNN</v>
      </c>
      <c r="C100" s="13">
        <v>7.4458725302910006E-2</v>
      </c>
    </row>
    <row r="101" spans="1:3" x14ac:dyDescent="0.2">
      <c r="A101" s="16" t="s">
        <v>363</v>
      </c>
      <c r="B101" s="16" t="str">
        <f t="shared" si="3"/>
        <v>NNNNNNGAGTCCAGGCAGAAGAAGAAGGGNNNNNN</v>
      </c>
      <c r="C101" s="13">
        <v>0.59696403003486842</v>
      </c>
    </row>
    <row r="102" spans="1:3" x14ac:dyDescent="0.2">
      <c r="A102" s="16" t="s">
        <v>364</v>
      </c>
      <c r="B102" s="16" t="str">
        <f t="shared" si="3"/>
        <v>NNNNNNGAGTCTGAGCAGAAGAAGAAGGGNNNNNN</v>
      </c>
      <c r="C102" s="13">
        <v>0.31250773559849881</v>
      </c>
    </row>
    <row r="103" spans="1:3" x14ac:dyDescent="0.2">
      <c r="A103" s="16" t="s">
        <v>365</v>
      </c>
      <c r="B103" s="16" t="str">
        <f t="shared" si="3"/>
        <v>NNNNNNGAACCCGAGCAGAAGAAGAAGGGNNNNNN</v>
      </c>
      <c r="C103" s="13">
        <v>0.75996130568324938</v>
      </c>
    </row>
    <row r="104" spans="1:3" x14ac:dyDescent="0.2">
      <c r="A104" s="16" t="s">
        <v>366</v>
      </c>
      <c r="B104" s="16" t="str">
        <f t="shared" si="3"/>
        <v>NNNNNNGAGTCCGAGCAGAAGAGAGAGGGNNNNNN</v>
      </c>
      <c r="C104" s="13">
        <v>9.1308676867320766E-3</v>
      </c>
    </row>
    <row r="105" spans="1:3" x14ac:dyDescent="0.2">
      <c r="A105" s="16" t="s">
        <v>367</v>
      </c>
      <c r="B105" s="16" t="str">
        <f t="shared" si="3"/>
        <v>NNNNNNGAGTCCGAGCAGAGAGAGAAGGGNNNNNN</v>
      </c>
      <c r="C105" s="13">
        <v>4.1761107078388026E-3</v>
      </c>
    </row>
    <row r="106" spans="1:3" x14ac:dyDescent="0.2">
      <c r="A106" s="16" t="s">
        <v>368</v>
      </c>
      <c r="B106" s="16" t="str">
        <f t="shared" si="3"/>
        <v>NNNNNNGAGTCCGAGCGAGAGAAGAAGGGNNNNNN</v>
      </c>
      <c r="C106" s="13">
        <v>7.5675480645514426E-3</v>
      </c>
    </row>
    <row r="107" spans="1:3" x14ac:dyDescent="0.2">
      <c r="A107" s="16" t="s">
        <v>369</v>
      </c>
      <c r="B107" s="16" t="str">
        <f t="shared" si="3"/>
        <v>NNNNNNGAGTCCGGATAGAAGAAGAAGGGNNNNNN</v>
      </c>
      <c r="C107" s="13">
        <v>4.9340875708357448E-2</v>
      </c>
    </row>
    <row r="108" spans="1:3" x14ac:dyDescent="0.2">
      <c r="A108" s="16" t="s">
        <v>462</v>
      </c>
      <c r="B108" s="16" t="str">
        <f t="shared" si="3"/>
        <v>NNNNNNGAGTTTAAGCAGAAGAAGAAGGGNNNNNN</v>
      </c>
      <c r="C108" s="13">
        <v>7.7003943170425874E-4</v>
      </c>
    </row>
    <row r="109" spans="1:3" x14ac:dyDescent="0.2">
      <c r="A109" s="16" t="s">
        <v>370</v>
      </c>
      <c r="B109" s="16" t="str">
        <f t="shared" si="3"/>
        <v>NNNNNNGGACCCGAGCAGAAGAAGAAGGGNNNNNN</v>
      </c>
      <c r="C109" s="13">
        <v>3.2574659962755624E-2</v>
      </c>
    </row>
    <row r="110" spans="1:3" x14ac:dyDescent="0.2">
      <c r="A110" s="16" t="s">
        <v>371</v>
      </c>
      <c r="B110" s="16" t="str">
        <f t="shared" si="3"/>
        <v>NNNNNNGAGTCCGAGCAGAAGGGAGGGGGNNNNNN</v>
      </c>
      <c r="C110" s="13">
        <v>0</v>
      </c>
    </row>
    <row r="111" spans="1:3" x14ac:dyDescent="0.2">
      <c r="A111" s="16" t="s">
        <v>372</v>
      </c>
      <c r="B111" s="16" t="str">
        <f t="shared" si="3"/>
        <v>NNNNNNGAGTCCGAGCAGGGAGGGAAGGGNNNNNN</v>
      </c>
      <c r="C111" s="13">
        <v>2.1091879456635433E-3</v>
      </c>
    </row>
    <row r="112" spans="1:3" x14ac:dyDescent="0.2">
      <c r="A112" s="16" t="s">
        <v>373</v>
      </c>
      <c r="B112" s="16" t="str">
        <f t="shared" si="3"/>
        <v>NNNNNNGAGTCCGAGTGAGGGAAGAAGGGNNNNNN</v>
      </c>
      <c r="C112" s="13">
        <v>3.317655060438747E-3</v>
      </c>
    </row>
    <row r="113" spans="1:3" x14ac:dyDescent="0.2">
      <c r="A113" s="16" t="s">
        <v>374</v>
      </c>
      <c r="B113" s="16" t="str">
        <f t="shared" si="3"/>
        <v>NNNNNNGAGTCCAGATGGAAGAAGAAGGGNNNNNN</v>
      </c>
      <c r="C113" s="13">
        <v>0</v>
      </c>
    </row>
    <row r="114" spans="1:3" x14ac:dyDescent="0.2">
      <c r="A114" s="16" t="s">
        <v>463</v>
      </c>
      <c r="B114" s="16" t="str">
        <f t="shared" si="3"/>
        <v>NNNNNNGAGCTTAGGCAGAAGAAGAAGGGNNNNNN</v>
      </c>
      <c r="C114" s="13">
        <v>2.8922266969491937E-4</v>
      </c>
    </row>
    <row r="115" spans="1:3" x14ac:dyDescent="0.2">
      <c r="A115" s="16" t="s">
        <v>375</v>
      </c>
      <c r="B115" s="16" t="str">
        <f t="shared" si="3"/>
        <v>NNNNNNGAGTCCGAGCAGAAGAAAAGGGGNNNNNN</v>
      </c>
      <c r="C115" s="13">
        <v>1.444529269001602E-2</v>
      </c>
    </row>
    <row r="116" spans="1:3" x14ac:dyDescent="0.2">
      <c r="A116" s="16" t="s">
        <v>376</v>
      </c>
      <c r="B116" s="16" t="str">
        <f t="shared" si="3"/>
        <v>NNNNNNGAGTCCGAGCAGAAAAAGAGGGGNNNNNN</v>
      </c>
      <c r="C116" s="13">
        <v>0.11705696270619038</v>
      </c>
    </row>
    <row r="117" spans="1:3" x14ac:dyDescent="0.2">
      <c r="A117" s="16" t="s">
        <v>377</v>
      </c>
      <c r="B117" s="16" t="str">
        <f t="shared" si="3"/>
        <v>NNNNNNGAGTCCGAGCGGAAGAAGAGGGGNNNNNN</v>
      </c>
      <c r="C117" s="13">
        <v>0.42242981713842931</v>
      </c>
    </row>
    <row r="118" spans="1:3" x14ac:dyDescent="0.2">
      <c r="A118" s="16" t="s">
        <v>378</v>
      </c>
      <c r="B118" s="16" t="str">
        <f t="shared" si="3"/>
        <v>NNNNNNGAGTCTGAGCAGAAGAAGAGGGGNNNNNN</v>
      </c>
      <c r="C118" s="13">
        <v>0.45898712000499592</v>
      </c>
    </row>
    <row r="119" spans="1:3" x14ac:dyDescent="0.2">
      <c r="A119" s="16" t="s">
        <v>379</v>
      </c>
      <c r="B119" s="16" t="str">
        <f t="shared" si="3"/>
        <v>NNNNNNAAGTCCGAGCAGAAGAAGAGGGGNNNNNN</v>
      </c>
      <c r="C119" s="13">
        <v>0.53173268104823346</v>
      </c>
    </row>
    <row r="120" spans="1:3" x14ac:dyDescent="0.2">
      <c r="A120" s="16" t="s">
        <v>380</v>
      </c>
      <c r="B120" s="16" t="str">
        <f t="shared" si="3"/>
        <v>NNNNNNGAGTCCGAGCAGAAGCAAAAGGGNNNNNN</v>
      </c>
      <c r="C120" s="13">
        <v>4.7751681564056181E-2</v>
      </c>
    </row>
    <row r="121" spans="1:3" x14ac:dyDescent="0.2">
      <c r="A121" s="16" t="s">
        <v>381</v>
      </c>
      <c r="B121" s="16" t="str">
        <f t="shared" si="3"/>
        <v>NNNNNNGAGTCCGAGCAGGAGAAAAAGGGNNNNNN</v>
      </c>
      <c r="C121" s="13">
        <v>3.0972128637318574E-2</v>
      </c>
    </row>
    <row r="122" spans="1:3" x14ac:dyDescent="0.2">
      <c r="A122" s="16" t="s">
        <v>382</v>
      </c>
      <c r="B122" s="16" t="str">
        <f t="shared" si="3"/>
        <v>NNNNNNGAGTCCGAACAGAAGAAAAAGGGNNNNNN</v>
      </c>
      <c r="C122" s="13">
        <v>2.3787455130367254E-2</v>
      </c>
    </row>
    <row r="123" spans="1:3" x14ac:dyDescent="0.2">
      <c r="A123" s="16" t="s">
        <v>383</v>
      </c>
      <c r="B123" s="16" t="str">
        <f t="shared" si="3"/>
        <v>NNNNNNGAGCCCGAGCAGAAGAAAAAGGGNNNNNN</v>
      </c>
      <c r="C123" s="13">
        <v>0.1214261467232757</v>
      </c>
    </row>
    <row r="124" spans="1:3" x14ac:dyDescent="0.2">
      <c r="A124" s="16" t="s">
        <v>384</v>
      </c>
      <c r="B124" s="16" t="str">
        <f t="shared" si="3"/>
        <v>NNNNNNGAGTCCGAGCAGAGGGAGAAGGGNNNNNN</v>
      </c>
      <c r="C124" s="13">
        <v>0.2707714989996578</v>
      </c>
    </row>
    <row r="125" spans="1:3" x14ac:dyDescent="0.2">
      <c r="A125" s="16" t="s">
        <v>385</v>
      </c>
      <c r="B125" s="16" t="str">
        <f t="shared" si="3"/>
        <v>NNNNNNGAGTCCGAGCGGAAGGAGAAGGGNNNNNN</v>
      </c>
      <c r="C125" s="13">
        <v>0.57288456655378683</v>
      </c>
    </row>
    <row r="126" spans="1:3" x14ac:dyDescent="0.2">
      <c r="A126" s="16" t="s">
        <v>386</v>
      </c>
      <c r="B126" s="16" t="str">
        <f t="shared" si="3"/>
        <v>NNNNNNGAGTCCGAACAGAAGGAGAAGGGNNNNNN</v>
      </c>
      <c r="C126" s="13">
        <v>0.40940125684107609</v>
      </c>
    </row>
    <row r="127" spans="1:3" x14ac:dyDescent="0.2">
      <c r="A127" s="16" t="s">
        <v>387</v>
      </c>
      <c r="B127" s="16" t="str">
        <f t="shared" si="3"/>
        <v>NNNNNNGGGTCCGAGCAGAAGGAGAAGGGNNNNNN</v>
      </c>
      <c r="C127" s="13">
        <v>0.79474774757037603</v>
      </c>
    </row>
    <row r="128" spans="1:3" x14ac:dyDescent="0.2">
      <c r="A128" s="16" t="s">
        <v>388</v>
      </c>
      <c r="B128" s="16" t="str">
        <f t="shared" si="3"/>
        <v>NNNNNNGAGTCCGAGCAGAAGGAAAGGGGNNNNNN</v>
      </c>
      <c r="C128" s="13">
        <v>9.9509634537184068E-3</v>
      </c>
    </row>
    <row r="129" spans="1:3" x14ac:dyDescent="0.2">
      <c r="A129" s="16" t="s">
        <v>389</v>
      </c>
      <c r="B129" s="16" t="str">
        <f t="shared" si="3"/>
        <v>NNNNNNGAGTCCGAGCAGAGGAGGAGGGGNNNNNN</v>
      </c>
      <c r="C129" s="13">
        <v>1.8460980083353104E-2</v>
      </c>
    </row>
    <row r="130" spans="1:3" x14ac:dyDescent="0.2">
      <c r="A130" s="16" t="s">
        <v>390</v>
      </c>
      <c r="B130" s="16" t="str">
        <f t="shared" si="3"/>
        <v>NNNNNNGAGTCCGAGCAAAAGGAGAGGGGNNNNNN</v>
      </c>
      <c r="C130" s="13">
        <v>6.8655616419030195E-3</v>
      </c>
    </row>
    <row r="131" spans="1:3" x14ac:dyDescent="0.2">
      <c r="A131" s="16" t="s">
        <v>391</v>
      </c>
      <c r="B131" s="16" t="str">
        <f t="shared" si="3"/>
        <v>NNNNNNGAGTCCGAGTAGAAAAAGAGGGGNNNNNN</v>
      </c>
      <c r="C131" s="13">
        <v>2.25482898978237E-2</v>
      </c>
    </row>
    <row r="132" spans="1:3" x14ac:dyDescent="0.2">
      <c r="A132" s="16" t="s">
        <v>392</v>
      </c>
      <c r="B132" s="16" t="str">
        <f t="shared" si="3"/>
        <v>NNNNNNGAGTCCGAGCAGAGGGAAAAGGGNNNNNN</v>
      </c>
      <c r="C132" s="13">
        <v>2.223641630350505E-3</v>
      </c>
    </row>
    <row r="133" spans="1:3" x14ac:dyDescent="0.2">
      <c r="A133" s="16" t="s">
        <v>393</v>
      </c>
      <c r="B133" s="16" t="str">
        <f t="shared" si="3"/>
        <v>NNNNNNGAGTCCGAGCAAAAAAAAAAGGGNNNNNN</v>
      </c>
      <c r="C133" s="13">
        <v>0</v>
      </c>
    </row>
    <row r="134" spans="1:3" x14ac:dyDescent="0.2">
      <c r="A134" s="16" t="s">
        <v>394</v>
      </c>
      <c r="B134" s="16" t="str">
        <f t="shared" si="3"/>
        <v>NNNNNNGAGTCCGAGTAGAGGAAAAAGGGNNNNNN</v>
      </c>
      <c r="C134" s="13">
        <v>1.5402328198118361E-3</v>
      </c>
    </row>
    <row r="135" spans="1:3" x14ac:dyDescent="0.2">
      <c r="A135" s="16" t="s">
        <v>395</v>
      </c>
      <c r="B135" s="16" t="str">
        <f t="shared" si="3"/>
        <v>NNNNNNGAGTCCGGGCAGGAGAAAAAGGGNNNNNN</v>
      </c>
      <c r="C135" s="13">
        <v>2.7215604760731697E-2</v>
      </c>
    </row>
    <row r="136" spans="1:3" x14ac:dyDescent="0.2">
      <c r="A136" s="16" t="s">
        <v>396</v>
      </c>
      <c r="B136" s="16" t="str">
        <f t="shared" si="3"/>
        <v>NNNNNNGAGTCCGAGCAGAGGGAAAGGGGNNNNNN</v>
      </c>
      <c r="C136" s="13">
        <v>9.400951986386105E-4</v>
      </c>
    </row>
    <row r="137" spans="1:3" x14ac:dyDescent="0.2">
      <c r="A137" s="16" t="s">
        <v>397</v>
      </c>
      <c r="B137" s="16" t="str">
        <f t="shared" si="3"/>
        <v>NNNNNNGAGTCCGAGCGGAGGAGGAGGGGNNNNNN</v>
      </c>
      <c r="C137" s="13">
        <v>0</v>
      </c>
    </row>
    <row r="138" spans="1:3" x14ac:dyDescent="0.2">
      <c r="A138" s="16" t="s">
        <v>398</v>
      </c>
      <c r="B138" s="16" t="str">
        <f t="shared" si="3"/>
        <v>NNNNNNGAGTCCGGGCAAAAGGAGAGGGGNNNNNN</v>
      </c>
      <c r="C138" s="13">
        <v>3.9539783931429231E-3</v>
      </c>
    </row>
    <row r="139" spans="1:3" x14ac:dyDescent="0.2">
      <c r="A139" s="16" t="s">
        <v>399</v>
      </c>
      <c r="B139" s="16" t="str">
        <f t="shared" si="3"/>
        <v>NNNNNNGAGTTCGAGTAGAAAAAGAGGGGNNNNNN</v>
      </c>
      <c r="C139" s="13">
        <v>0</v>
      </c>
    </row>
    <row r="140" spans="1:3" x14ac:dyDescent="0.2">
      <c r="A140" s="16" t="s">
        <v>400</v>
      </c>
      <c r="B140" s="16" t="str">
        <f>"NNNNNN"&amp;A140&amp;I$4&amp;"NNNNNN"</f>
        <v>NNNNNNGGGTCCGGGCAGAGGAAGAGGGGNNNNNN</v>
      </c>
      <c r="C140" s="13">
        <v>8.1434989487455089E-2</v>
      </c>
    </row>
    <row r="141" spans="1:3" x14ac:dyDescent="0.2">
      <c r="A141" s="15" t="s">
        <v>401</v>
      </c>
      <c r="B141" s="15" t="str">
        <f>"NNNNNN"&amp;A141&amp;I$5&amp;"NNNNNN"</f>
        <v>NNNNNNGCGCCACCGGTTGATGTGGCGGGNNNNNN</v>
      </c>
      <c r="C141" s="14">
        <v>1.3642373416759515E-2</v>
      </c>
    </row>
    <row r="142" spans="1:3" x14ac:dyDescent="0.2">
      <c r="A142" s="15" t="s">
        <v>402</v>
      </c>
      <c r="B142" s="15" t="str">
        <f t="shared" ref="B142:B186" si="4">"NNNNNN"&amp;A142&amp;I$5&amp;"NNNNNN"</f>
        <v>NNNNNNGCGCCACCGGTTGATGCAATGGGNNNNNN</v>
      </c>
      <c r="C142" s="14">
        <v>5.7631257845520371E-3</v>
      </c>
    </row>
    <row r="143" spans="1:3" x14ac:dyDescent="0.2">
      <c r="A143" s="15" t="s">
        <v>403</v>
      </c>
      <c r="B143" s="15" t="str">
        <f t="shared" si="4"/>
        <v>NNNNNNGCGCCACCGGTTGACATGATGGGNNNNNN</v>
      </c>
      <c r="C143" s="14">
        <v>4.7912303428860535E-4</v>
      </c>
    </row>
    <row r="144" spans="1:3" x14ac:dyDescent="0.2">
      <c r="A144" s="15" t="s">
        <v>404</v>
      </c>
      <c r="B144" s="15" t="str">
        <f t="shared" si="4"/>
        <v>NNNNNNGCGCCACCGGTTAGTGTGATGGGNNNNNN</v>
      </c>
      <c r="C144" s="14">
        <v>2.1218141411624056E-3</v>
      </c>
    </row>
    <row r="145" spans="1:3" x14ac:dyDescent="0.2">
      <c r="A145" s="15" t="s">
        <v>405</v>
      </c>
      <c r="B145" s="15" t="str">
        <f t="shared" si="4"/>
        <v>NNNNNNGCGCCACCGGCCGATGTGATGGGNNNNNN</v>
      </c>
      <c r="C145" s="14">
        <v>2.4917227158684954E-2</v>
      </c>
    </row>
    <row r="146" spans="1:3" x14ac:dyDescent="0.2">
      <c r="A146" s="15" t="s">
        <v>406</v>
      </c>
      <c r="B146" s="15" t="str">
        <f t="shared" si="4"/>
        <v>NNNNNNGCGCCACCAATTGATGTGATGGGNNNNNN</v>
      </c>
      <c r="C146" s="14">
        <v>1.8244488737981724E-2</v>
      </c>
    </row>
    <row r="147" spans="1:3" x14ac:dyDescent="0.2">
      <c r="A147" s="15" t="s">
        <v>407</v>
      </c>
      <c r="B147" s="15" t="str">
        <f t="shared" si="4"/>
        <v>NNNNNNGCGCCATTGGTTGATGTGATGGGNNNNNN</v>
      </c>
      <c r="C147" s="14">
        <v>0.30630084081975201</v>
      </c>
    </row>
    <row r="148" spans="1:3" x14ac:dyDescent="0.2">
      <c r="A148" s="15" t="s">
        <v>408</v>
      </c>
      <c r="B148" s="15" t="str">
        <f t="shared" si="4"/>
        <v>NNNNNNGCGCTGCCGGTTGATGTGATGGGNNNNNN</v>
      </c>
      <c r="C148" s="14">
        <v>0.2053384528558887</v>
      </c>
    </row>
    <row r="149" spans="1:3" x14ac:dyDescent="0.2">
      <c r="A149" s="15" t="s">
        <v>409</v>
      </c>
      <c r="B149" s="15" t="str">
        <f t="shared" si="4"/>
        <v>NNNNNNGCATCACCGGTTGATGTGATGGGNNNNNN</v>
      </c>
      <c r="C149" s="14">
        <v>9.756993017700008E-2</v>
      </c>
    </row>
    <row r="150" spans="1:3" x14ac:dyDescent="0.2">
      <c r="A150" s="15" t="s">
        <v>410</v>
      </c>
      <c r="B150" s="15" t="str">
        <f t="shared" si="4"/>
        <v>NNNNNNGCGCCACCGGTTGATGCAGTGGGNNNNNN</v>
      </c>
      <c r="C150" s="14">
        <v>8.8815455057682572E-4</v>
      </c>
    </row>
    <row r="151" spans="1:3" x14ac:dyDescent="0.2">
      <c r="A151" s="15" t="s">
        <v>411</v>
      </c>
      <c r="B151" s="15" t="str">
        <f t="shared" si="4"/>
        <v>NNNNNNGCGCCACCGGTTGGCATGATGGGNNNNNN</v>
      </c>
      <c r="C151" s="14">
        <v>1.6164350789863683E-4</v>
      </c>
    </row>
    <row r="152" spans="1:3" x14ac:dyDescent="0.2">
      <c r="A152" s="15" t="s">
        <v>412</v>
      </c>
      <c r="B152" s="15" t="str">
        <f t="shared" si="4"/>
        <v>NNNNNNGCGCCACCGGCCAATGTGATGGGNNNNNN</v>
      </c>
      <c r="C152" s="14">
        <v>1.5084867227567269E-4</v>
      </c>
    </row>
    <row r="153" spans="1:3" x14ac:dyDescent="0.2">
      <c r="A153" s="15" t="s">
        <v>413</v>
      </c>
      <c r="B153" s="15" t="str">
        <f t="shared" si="4"/>
        <v>NNNNNNGCGCCACTAATTGATGTGATGGGNNNNNN</v>
      </c>
      <c r="C153" s="14">
        <v>2.6098925073779777E-3</v>
      </c>
    </row>
    <row r="154" spans="1:3" x14ac:dyDescent="0.2">
      <c r="A154" s="15" t="s">
        <v>414</v>
      </c>
      <c r="B154" s="15" t="str">
        <f t="shared" si="4"/>
        <v>NNNNNNGCGCTGTCGGTTGATGTGATGGGNNNNNN</v>
      </c>
      <c r="C154" s="14">
        <v>7.5042969673649981E-4</v>
      </c>
    </row>
    <row r="155" spans="1:3" x14ac:dyDescent="0.2">
      <c r="A155" s="15" t="s">
        <v>415</v>
      </c>
      <c r="B155" s="15" t="str">
        <f t="shared" si="4"/>
        <v>NNNNNNGTATCACCGGTTGATGTGATGGGNNNNNN</v>
      </c>
      <c r="C155" s="14">
        <v>9.4267071857286988E-4</v>
      </c>
    </row>
    <row r="156" spans="1:3" x14ac:dyDescent="0.2">
      <c r="A156" s="15" t="s">
        <v>416</v>
      </c>
      <c r="B156" s="15" t="str">
        <f t="shared" si="4"/>
        <v>NNNNNNGCGCCACCGGTTGATACAGCGGGNNNNNN</v>
      </c>
      <c r="C156" s="14">
        <v>1.4705683038738034E-4</v>
      </c>
    </row>
    <row r="157" spans="1:3" x14ac:dyDescent="0.2">
      <c r="A157" s="15" t="s">
        <v>417</v>
      </c>
      <c r="B157" s="15" t="str">
        <f t="shared" si="4"/>
        <v>NNNNNNGCGCCACCGGTTAGCACGATGGGNNNNNN</v>
      </c>
      <c r="C157" s="14">
        <v>1.2513122814777238E-4</v>
      </c>
    </row>
    <row r="158" spans="1:3" x14ac:dyDescent="0.2">
      <c r="A158" s="15" t="s">
        <v>418</v>
      </c>
      <c r="B158" s="15" t="str">
        <f t="shared" si="4"/>
        <v>NNNNNNGCGCCACCGACCAGTGTGATGGGNNNNNN</v>
      </c>
      <c r="C158" s="14">
        <v>7.1204363095732869E-4</v>
      </c>
    </row>
    <row r="159" spans="1:3" x14ac:dyDescent="0.2">
      <c r="A159" s="15" t="s">
        <v>419</v>
      </c>
      <c r="B159" s="15" t="str">
        <f t="shared" si="4"/>
        <v>NNNNNNGCGCCATTAACTGATGTGATGGGNNNNNN</v>
      </c>
      <c r="C159" s="14">
        <v>0</v>
      </c>
    </row>
    <row r="160" spans="1:3" x14ac:dyDescent="0.2">
      <c r="A160" s="15" t="s">
        <v>420</v>
      </c>
      <c r="B160" s="15" t="str">
        <f t="shared" si="4"/>
        <v>NNNNNNGCGTTGTTGGTTGATGTGATGGGNNNNNN</v>
      </c>
      <c r="C160" s="14">
        <v>0</v>
      </c>
    </row>
    <row r="161" spans="1:3" x14ac:dyDescent="0.2">
      <c r="A161" s="15" t="s">
        <v>422</v>
      </c>
      <c r="B161" s="15" t="str">
        <f t="shared" si="4"/>
        <v>NNNNNNGCGCCACCGGTTGATGTAACGGGNNNNNN</v>
      </c>
      <c r="C161" s="14">
        <v>1.0542004424050986E-3</v>
      </c>
    </row>
    <row r="162" spans="1:3" x14ac:dyDescent="0.2">
      <c r="A162" s="15" t="s">
        <v>421</v>
      </c>
      <c r="B162" s="15" t="str">
        <f t="shared" si="4"/>
        <v>NNNNNNGCGCCACCGGTTGATGTGACGGGNNNNNN</v>
      </c>
      <c r="C162" s="14">
        <v>4.5242399072098591E-4</v>
      </c>
    </row>
    <row r="163" spans="1:3" x14ac:dyDescent="0.2">
      <c r="A163" s="15" t="s">
        <v>423</v>
      </c>
      <c r="B163" s="15" t="str">
        <f t="shared" si="4"/>
        <v>NNNNNNGCGCCACCGGCTGATGTGACGGGNNNNNN</v>
      </c>
      <c r="C163" s="14">
        <v>1.2002672496538108E-2</v>
      </c>
    </row>
    <row r="164" spans="1:3" x14ac:dyDescent="0.2">
      <c r="A164" s="15" t="s">
        <v>424</v>
      </c>
      <c r="B164" s="15" t="str">
        <f t="shared" si="4"/>
        <v>NNNNNNGCGCCGCCGGTTGATGTGACGGGNNNNNN</v>
      </c>
      <c r="C164" s="14">
        <v>0.10328521586475507</v>
      </c>
    </row>
    <row r="165" spans="1:3" x14ac:dyDescent="0.2">
      <c r="A165" s="15" t="s">
        <v>425</v>
      </c>
      <c r="B165" s="15" t="str">
        <f t="shared" si="4"/>
        <v>NNNNNNACGCCACCGGTTGATGTGACGGGNNNNNN</v>
      </c>
      <c r="C165" s="14">
        <v>0.13193445135268669</v>
      </c>
    </row>
    <row r="166" spans="1:3" x14ac:dyDescent="0.2">
      <c r="A166" s="15" t="s">
        <v>426</v>
      </c>
      <c r="B166" s="15" t="str">
        <f t="shared" si="4"/>
        <v>NNNNNNGCGCCACCGGTTGATATAATGGGNNNNNN</v>
      </c>
      <c r="C166" s="14">
        <v>1.6239446496204513E-4</v>
      </c>
    </row>
    <row r="167" spans="1:3" x14ac:dyDescent="0.2">
      <c r="A167" s="15" t="s">
        <v>427</v>
      </c>
      <c r="B167" s="15" t="str">
        <f t="shared" si="4"/>
        <v>NNNNNNGCGCCACCGGTTAATGTAATGGGNNNNNN</v>
      </c>
      <c r="C167" s="14">
        <v>1.7488927664508777E-3</v>
      </c>
    </row>
    <row r="168" spans="1:3" x14ac:dyDescent="0.2">
      <c r="A168" s="15" t="s">
        <v>428</v>
      </c>
      <c r="B168" s="15" t="str">
        <f t="shared" si="4"/>
        <v>NNNNNNGCGCCACCAGTTGATGTAATGGGNNNNNN</v>
      </c>
      <c r="C168" s="14">
        <v>4.664953202339491E-3</v>
      </c>
    </row>
    <row r="169" spans="1:3" x14ac:dyDescent="0.2">
      <c r="A169" s="15" t="s">
        <v>429</v>
      </c>
      <c r="B169" s="15" t="str">
        <f t="shared" si="4"/>
        <v>NNNNNNGCGTCACCGGTTGATGTAATGGGNNNNNN</v>
      </c>
      <c r="C169" s="14">
        <v>4.3348044192286703E-2</v>
      </c>
    </row>
    <row r="170" spans="1:3" x14ac:dyDescent="0.2">
      <c r="A170" s="15" t="s">
        <v>430</v>
      </c>
      <c r="B170" s="15" t="str">
        <f t="shared" si="4"/>
        <v>NNNNNNGCGCCACCGGTTGGTATGATGGGNNNNNN</v>
      </c>
      <c r="C170" s="14">
        <v>3.831824103644123E-3</v>
      </c>
    </row>
    <row r="171" spans="1:3" x14ac:dyDescent="0.2">
      <c r="A171" s="15" t="s">
        <v>431</v>
      </c>
      <c r="B171" s="15" t="str">
        <f t="shared" si="4"/>
        <v>NNNNNNGCGCCACCGGCTGATATGATGGGNNNNNN</v>
      </c>
      <c r="C171" s="14">
        <v>3.9049186240895511E-3</v>
      </c>
    </row>
    <row r="172" spans="1:3" x14ac:dyDescent="0.2">
      <c r="A172" s="15" t="s">
        <v>432</v>
      </c>
      <c r="B172" s="15" t="str">
        <f t="shared" si="4"/>
        <v>NNNNNNGCGCCATCGGTTGATATGATGGGNNNNNN</v>
      </c>
      <c r="C172" s="14">
        <v>2.1194112399467991E-2</v>
      </c>
    </row>
    <row r="173" spans="1:3" x14ac:dyDescent="0.2">
      <c r="A173" s="15" t="s">
        <v>433</v>
      </c>
      <c r="B173" s="15" t="str">
        <f t="shared" si="4"/>
        <v>NNNNNNGTGCCACCGGTTGATATGATGGGNNNNNN</v>
      </c>
      <c r="C173" s="14">
        <v>0.10763678840949353</v>
      </c>
    </row>
    <row r="174" spans="1:3" x14ac:dyDescent="0.2">
      <c r="A174" s="15" t="s">
        <v>434</v>
      </c>
      <c r="B174" s="15" t="str">
        <f t="shared" si="4"/>
        <v>NNNNNNGCGCCACCGGTTGATATAACGGGNNNNNN</v>
      </c>
      <c r="C174" s="14">
        <v>0</v>
      </c>
    </row>
    <row r="175" spans="1:3" x14ac:dyDescent="0.2">
      <c r="A175" s="15" t="s">
        <v>435</v>
      </c>
      <c r="B175" s="15" t="str">
        <f t="shared" si="4"/>
        <v>NNNNNNGCGCCACCGGTTGGTGCGACGGGNNNNNN</v>
      </c>
      <c r="C175" s="14">
        <v>0</v>
      </c>
    </row>
    <row r="176" spans="1:3" x14ac:dyDescent="0.2">
      <c r="A176" s="15" t="s">
        <v>436</v>
      </c>
      <c r="B176" s="15" t="str">
        <f t="shared" si="4"/>
        <v>NNNNNNGCGCCACCGGTCGATATGACGGGNNNNNN</v>
      </c>
      <c r="C176" s="14">
        <v>3.1241567273449026E-4</v>
      </c>
    </row>
    <row r="177" spans="1:3" x14ac:dyDescent="0.2">
      <c r="A177" s="15" t="s">
        <v>437</v>
      </c>
      <c r="B177" s="15" t="str">
        <f t="shared" si="4"/>
        <v>NNNNNNGCGCCACCGATTGACGTGACGGGNNNNNN</v>
      </c>
      <c r="C177" s="14">
        <v>1.0010802393631337E-2</v>
      </c>
    </row>
    <row r="178" spans="1:3" x14ac:dyDescent="0.2">
      <c r="A178" s="15" t="s">
        <v>438</v>
      </c>
      <c r="B178" s="15" t="str">
        <f t="shared" si="4"/>
        <v>NNNNNNGCGCCACCGGTTGGTATAATGGGNNNNNN</v>
      </c>
      <c r="C178" s="14">
        <v>1.7351902994827654E-4</v>
      </c>
    </row>
    <row r="179" spans="1:3" x14ac:dyDescent="0.2">
      <c r="A179" s="15" t="s">
        <v>439</v>
      </c>
      <c r="B179" s="15" t="str">
        <f t="shared" si="4"/>
        <v>NNNNNNGCGCCACCGGTCGACGTAATGGGNNNNNN</v>
      </c>
      <c r="C179" s="14">
        <v>2.8593258809883203E-4</v>
      </c>
    </row>
    <row r="180" spans="1:3" x14ac:dyDescent="0.2">
      <c r="A180" s="15" t="s">
        <v>440</v>
      </c>
      <c r="B180" s="15" t="str">
        <f t="shared" si="4"/>
        <v>NNNNNNGCGCCACCGATTGGTGTAATGGGNNNNNN</v>
      </c>
      <c r="C180" s="14">
        <v>1.3472888257113212E-4</v>
      </c>
    </row>
    <row r="181" spans="1:3" x14ac:dyDescent="0.2">
      <c r="A181" s="15" t="s">
        <v>441</v>
      </c>
      <c r="B181" s="15" t="str">
        <f t="shared" si="4"/>
        <v>NNNNNNGCGCCACTGGTTAATGTAATGGGNNNNNN</v>
      </c>
      <c r="C181" s="14">
        <v>2.8927647373062514E-4</v>
      </c>
    </row>
    <row r="182" spans="1:3" x14ac:dyDescent="0.2">
      <c r="A182" s="15" t="s">
        <v>442</v>
      </c>
      <c r="B182" s="15" t="str">
        <f t="shared" si="4"/>
        <v>NNNNNNGCGCCACCGGTTGGTATAACGGGNNNNNN</v>
      </c>
      <c r="C182" s="14">
        <v>3.9761590880796495E-4</v>
      </c>
    </row>
    <row r="183" spans="1:3" x14ac:dyDescent="0.2">
      <c r="A183" s="15" t="s">
        <v>443</v>
      </c>
      <c r="B183" s="15" t="str">
        <f t="shared" si="4"/>
        <v>NNNNNNGCGCCACCGGCTGGTGCGACGGGNNNNNN</v>
      </c>
      <c r="C183" s="14">
        <v>0</v>
      </c>
    </row>
    <row r="184" spans="1:3" x14ac:dyDescent="0.2">
      <c r="A184" s="15" t="s">
        <v>444</v>
      </c>
      <c r="B184" s="15" t="str">
        <f t="shared" si="4"/>
        <v>NNNNNNGCGCCACTGGTCGATATGACGGGNNNNNN</v>
      </c>
      <c r="C184" s="14">
        <v>2.2714771431211212E-4</v>
      </c>
    </row>
    <row r="185" spans="1:3" x14ac:dyDescent="0.2">
      <c r="A185" s="15" t="s">
        <v>445</v>
      </c>
      <c r="B185" s="15" t="str">
        <f t="shared" si="4"/>
        <v>NNNNNNGCGCTACCGATTGACGTGACGGGNNNNNN</v>
      </c>
      <c r="C185" s="14">
        <v>1.2284452146575365E-4</v>
      </c>
    </row>
    <row r="186" spans="1:3" x14ac:dyDescent="0.2">
      <c r="A186" s="15" t="s">
        <v>446</v>
      </c>
      <c r="B186" s="15" t="str">
        <f t="shared" si="4"/>
        <v>NNNNNNGTGCCACTGGTTGGTGTGACGGGNNNNNN</v>
      </c>
      <c r="C186" s="14">
        <v>7.6126759369206864E-4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496A-A52B-8543-B6CC-7CF2483048FC}">
  <dimension ref="A1:T111"/>
  <sheetViews>
    <sheetView topLeftCell="B1" workbookViewId="0">
      <selection activeCell="B61" sqref="B61:B63"/>
    </sheetView>
  </sheetViews>
  <sheetFormatPr baseColWidth="10" defaultRowHeight="16" x14ac:dyDescent="0.2"/>
  <cols>
    <col min="1" max="1" width="26" bestFit="1" customWidth="1"/>
    <col min="2" max="2" width="42.6640625" bestFit="1" customWidth="1"/>
    <col min="3" max="3" width="12.33203125" bestFit="1" customWidth="1"/>
    <col min="4" max="5" width="12.1640625" bestFit="1" customWidth="1"/>
    <col min="6" max="6" width="12.1640625" customWidth="1"/>
    <col min="7" max="7" width="14" bestFit="1" customWidth="1"/>
    <col min="8" max="8" width="24" bestFit="1" customWidth="1"/>
    <col min="9" max="13" width="12.1640625" bestFit="1" customWidth="1"/>
    <col min="14" max="14" width="12.1640625" customWidth="1"/>
    <col min="15" max="15" width="5.1640625" bestFit="1" customWidth="1"/>
    <col min="16" max="16" width="46" bestFit="1" customWidth="1"/>
    <col min="17" max="17" width="12.1640625" bestFit="1" customWidth="1"/>
    <col min="18" max="18" width="72.5" bestFit="1" customWidth="1"/>
    <col min="19" max="19" width="71.1640625" bestFit="1" customWidth="1"/>
    <col min="20" max="20" width="41.83203125" bestFit="1" customWidth="1"/>
    <col min="21" max="21" width="68.5" bestFit="1" customWidth="1"/>
    <col min="22" max="22" width="67" bestFit="1" customWidth="1"/>
  </cols>
  <sheetData>
    <row r="1" spans="1:20" x14ac:dyDescent="0.2">
      <c r="A1" t="s">
        <v>449</v>
      </c>
      <c r="B1" t="s">
        <v>448</v>
      </c>
      <c r="C1" t="s">
        <v>447</v>
      </c>
      <c r="D1" t="s">
        <v>459</v>
      </c>
      <c r="E1" t="s">
        <v>460</v>
      </c>
      <c r="F1" t="s">
        <v>464</v>
      </c>
      <c r="H1" t="s">
        <v>452</v>
      </c>
      <c r="N1" t="s">
        <v>264</v>
      </c>
      <c r="O1" t="s">
        <v>465</v>
      </c>
      <c r="P1" t="s">
        <v>265</v>
      </c>
      <c r="R1" t="s">
        <v>450</v>
      </c>
      <c r="S1" t="s">
        <v>451</v>
      </c>
    </row>
    <row r="2" spans="1:20" x14ac:dyDescent="0.2">
      <c r="A2" s="17" t="s">
        <v>271</v>
      </c>
      <c r="B2" s="17" t="str">
        <f>"NNNNNN"&amp;A2&amp;$O$2&amp;"NNNNNN"</f>
        <v>NNNNNNGTCACCTCTGATGACTAGGGTGGNNNNNN</v>
      </c>
      <c r="C2" s="11">
        <v>0.90359456999999999</v>
      </c>
      <c r="D2">
        <v>0.14073333372104699</v>
      </c>
      <c r="E2">
        <v>0.42334069367446903</v>
      </c>
      <c r="F2">
        <v>0.70366666860523397</v>
      </c>
      <c r="G2">
        <f>COUNTA(A2:A75)</f>
        <v>74</v>
      </c>
      <c r="M2" s="17" t="s">
        <v>258</v>
      </c>
      <c r="N2" s="17" t="s">
        <v>3</v>
      </c>
      <c r="O2" s="17" t="s">
        <v>466</v>
      </c>
      <c r="P2" s="17" t="str">
        <f>"NNNNNN"&amp;N2&amp;O2&amp;"NNNNNN"</f>
        <v>NNNNNNGTCACCTCCAATGACTAGGGTGGNNNNNN</v>
      </c>
      <c r="R2" t="str">
        <f>A2&amp;","&amp;B2</f>
        <v>GTCACCTCTGATGACTAGGG,NNNNNNGTCACCTCTGATGACTAGGGTGGNNNNNN</v>
      </c>
      <c r="S2" t="str">
        <f>N2&amp;","&amp;P2</f>
        <v>GTCACCTCCAATGACTAGGG,NNNNNNGTCACCTCCAATGACTAGGGTGGNNNNNN</v>
      </c>
    </row>
    <row r="3" spans="1:20" x14ac:dyDescent="0.2">
      <c r="A3" s="17" t="s">
        <v>272</v>
      </c>
      <c r="B3" s="17" t="str">
        <f>"NNNNNN"&amp;A3&amp;$O$2&amp;"NNNNNN"</f>
        <v>NNNNNNGTCACCCTCAATGACTAGGGTGGNNNNNN</v>
      </c>
      <c r="C3" s="11">
        <v>0.87912948000000002</v>
      </c>
      <c r="D3">
        <v>0.1882032544437198</v>
      </c>
      <c r="E3">
        <v>0.46891303988640698</v>
      </c>
      <c r="F3">
        <v>0.94101627221859896</v>
      </c>
      <c r="H3">
        <v>0.39639999999999997</v>
      </c>
      <c r="I3">
        <v>0.468883191285767</v>
      </c>
      <c r="J3" t="s">
        <v>453</v>
      </c>
      <c r="K3">
        <v>0.95818371103767197</v>
      </c>
      <c r="M3" s="12" t="s">
        <v>259</v>
      </c>
      <c r="N3" s="12" t="s">
        <v>4</v>
      </c>
      <c r="O3" s="12" t="s">
        <v>466</v>
      </c>
      <c r="P3" s="18" t="str">
        <f t="shared" ref="P3:P4" si="0">"NNNNNN"&amp;N3&amp;O3&amp;"NNNNNN"</f>
        <v>NNNNNNGACATCGATGTCCTCCCCATTGGNNNNNN</v>
      </c>
      <c r="R3" t="str">
        <f>A3&amp;","&amp;B3</f>
        <v>GTCACCCTCAATGACTAGGG,NNNNNNGTCACCCTCAATGACTAGGGTGGNNNNNN</v>
      </c>
      <c r="S3" t="str">
        <f>N3&amp;","&amp;P3</f>
        <v>GACATCGATGTCCTCCCCAT,NNNNNNGACATCGATGTCCTCCCCATTGGNNNNNN</v>
      </c>
    </row>
    <row r="4" spans="1:20" x14ac:dyDescent="0.2">
      <c r="A4" s="17" t="s">
        <v>274</v>
      </c>
      <c r="B4" s="17" t="str">
        <f>"NNNNNN"&amp;A4&amp;$O$2&amp;"NNNNNN"</f>
        <v>NNNNNNGTTGCCTCCAATGACTAGGGTGGNNNNNN</v>
      </c>
      <c r="C4" s="11">
        <v>0.73991470999999998</v>
      </c>
      <c r="D4">
        <v>0.40809713471404202</v>
      </c>
      <c r="E4">
        <v>0.65740011406371102</v>
      </c>
      <c r="F4">
        <v>2.0404856735702102</v>
      </c>
      <c r="J4" t="s">
        <v>454</v>
      </c>
      <c r="K4">
        <v>0.97499999999999998</v>
      </c>
      <c r="M4" s="16" t="s">
        <v>260</v>
      </c>
      <c r="N4" s="16" t="s">
        <v>253</v>
      </c>
      <c r="O4" s="16" t="s">
        <v>467</v>
      </c>
      <c r="P4" s="16" t="str">
        <f t="shared" si="0"/>
        <v>NNNNNNGAGTCCGAGCAGAAGAAGAAGGGNNNNNN</v>
      </c>
      <c r="R4" t="str">
        <f>A4&amp;","&amp;B4</f>
        <v>GTTGCCTCCAATGACTAGGG,NNNNNNGTTGCCTCCAATGACTAGGGTGGNNNNNN</v>
      </c>
      <c r="S4" t="str">
        <f>N4&amp;","&amp;P4</f>
        <v>GAGTCCGAGCAGAAGAAGAA,NNNNNNGAGTCCGAGCAGAAGAAGAAGGGNNNNNN</v>
      </c>
    </row>
    <row r="5" spans="1:20" x14ac:dyDescent="0.2">
      <c r="A5" s="17" t="s">
        <v>280</v>
      </c>
      <c r="B5" s="17" t="str">
        <f>"NNNNNN"&amp;A5&amp;$O$2&amp;"NNNNNN"</f>
        <v>NNNNNNGCTGCCTCCAATGACTAGGGTGGNNNNNN</v>
      </c>
      <c r="C5" s="11">
        <v>0.64180996999999995</v>
      </c>
      <c r="D5">
        <v>0.415700385901346</v>
      </c>
      <c r="E5">
        <v>0.61469101082362898</v>
      </c>
      <c r="F5">
        <v>2.07850192950673</v>
      </c>
      <c r="J5" t="s">
        <v>455</v>
      </c>
      <c r="K5">
        <v>0.94101627221859896</v>
      </c>
      <c r="Q5" s="1"/>
      <c r="R5" t="str">
        <f>A5&amp;","&amp;B5</f>
        <v>GCTGCCTCCAATGACTAGGG,NNNNNNGCTGCCTCCAATGACTAGGGTGGNNNNNN</v>
      </c>
      <c r="T5" s="1"/>
    </row>
    <row r="6" spans="1:20" x14ac:dyDescent="0.2">
      <c r="A6" s="17" t="s">
        <v>298</v>
      </c>
      <c r="B6" s="17" t="str">
        <f>"NNNNNN"&amp;A6&amp;$O$2&amp;"NNNNNN"</f>
        <v>NNNNNNGCCACCTCCAATGACCAGGGTGGNNNNNN</v>
      </c>
      <c r="C6" s="11">
        <v>0.60397741000000005</v>
      </c>
      <c r="D6">
        <v>0.10212167583802641</v>
      </c>
      <c r="E6">
        <v>0.126257104328756</v>
      </c>
      <c r="F6">
        <v>0.51060837919013202</v>
      </c>
      <c r="J6" t="s">
        <v>456</v>
      </c>
      <c r="K6">
        <v>1.0640634521049701</v>
      </c>
      <c r="R6" t="str">
        <f>A6&amp;","&amp;B6</f>
        <v>GCCACCTCCAATGACCAGGG,NNNNNNGCCACCTCCAATGACCAGGGTGGNNNNNN</v>
      </c>
    </row>
    <row r="7" spans="1:20" x14ac:dyDescent="0.2">
      <c r="A7" s="17" t="s">
        <v>297</v>
      </c>
      <c r="B7" s="17" t="str">
        <f>"NNNNNN"&amp;A7&amp;$O$2&amp;"NNNNNN"</f>
        <v>NNNNNNGTCACCCCCAATGACCAGGGTGGNNNNNN</v>
      </c>
      <c r="C7" s="11">
        <v>0.47791982</v>
      </c>
      <c r="D7">
        <v>7.5805948636873802E-2</v>
      </c>
      <c r="E7">
        <v>0.13107436847227899</v>
      </c>
      <c r="F7">
        <v>0.37902974318436899</v>
      </c>
      <c r="H7" s="17" t="s">
        <v>272</v>
      </c>
      <c r="J7" t="s">
        <v>458</v>
      </c>
      <c r="K7">
        <f>SQRT(K5)+K3</f>
        <v>1.9282436433194867</v>
      </c>
      <c r="R7" t="str">
        <f>A7&amp;","&amp;B7</f>
        <v>GTCACCCCCAATGACCAGGG,NNNNNNGTCACCCCCAATGACCAGGGTGGNNNNNN</v>
      </c>
    </row>
    <row r="8" spans="1:20" x14ac:dyDescent="0.2">
      <c r="A8" s="17" t="s">
        <v>273</v>
      </c>
      <c r="B8" s="17" t="str">
        <f>"NNNNNN"&amp;A8&amp;$O$2&amp;"NNNNNN"</f>
        <v>NNNNNNGTCATTTCCAATGACTAGGGTGGNNNNNN</v>
      </c>
      <c r="C8" s="11">
        <v>0.44585575</v>
      </c>
      <c r="D8">
        <v>0.25967238696922801</v>
      </c>
      <c r="E8">
        <v>0.44205590120327598</v>
      </c>
      <c r="F8">
        <v>1.2983619348461399</v>
      </c>
      <c r="H8" s="17" t="s">
        <v>3</v>
      </c>
      <c r="J8" t="s">
        <v>457</v>
      </c>
      <c r="K8">
        <f>(K7*(K6^2)*K4^6)/4</f>
        <v>0.46888319128575828</v>
      </c>
      <c r="R8" t="str">
        <f>A8&amp;","&amp;B8</f>
        <v>GTCATTTCCAATGACTAGGG,NNNNNNGTCATTTCCAATGACTAGGGTGGNNNNNN</v>
      </c>
    </row>
    <row r="9" spans="1:20" x14ac:dyDescent="0.2">
      <c r="A9" s="17" t="s">
        <v>278</v>
      </c>
      <c r="B9" s="17" t="str">
        <f>"NNNNNN"&amp;A9&amp;$O$2&amp;"NNNNNN"</f>
        <v>NNNNNNGTCACCTTCGATGACTAGGGTGGNNNNNN</v>
      </c>
      <c r="C9" s="11">
        <v>0.36911831000000001</v>
      </c>
      <c r="D9">
        <v>0.1771879650046316</v>
      </c>
      <c r="E9">
        <v>0.269239814763858</v>
      </c>
      <c r="F9">
        <v>0.88593982502315805</v>
      </c>
      <c r="R9" t="str">
        <f>A9&amp;","&amp;B9</f>
        <v>GTCACCTTCGATGACTAGGG,NNNNNNGTCACCTTCGATGACTAGGGTGGNNNNNN</v>
      </c>
    </row>
    <row r="10" spans="1:20" x14ac:dyDescent="0.2">
      <c r="A10" s="17" t="s">
        <v>270</v>
      </c>
      <c r="B10" s="17" t="str">
        <f>"NNNNNN"&amp;A10&amp;$O$2&amp;"NNNNNN"</f>
        <v>NNNNNNGTCACCTCCAGCGACTAGGGTGGNNNNNN</v>
      </c>
      <c r="C10" s="11">
        <v>0.34643246999999999</v>
      </c>
      <c r="D10">
        <v>0.18794831841688839</v>
      </c>
      <c r="E10">
        <v>0.23353403722197599</v>
      </c>
      <c r="F10">
        <v>0.93974159208444197</v>
      </c>
      <c r="R10" t="str">
        <f>A10&amp;","&amp;B10</f>
        <v>GTCACCTCCAGCGACTAGGG,NNNNNNGTCACCTCCAGCGACTAGGGTGGNNNNNN</v>
      </c>
    </row>
    <row r="11" spans="1:20" x14ac:dyDescent="0.2">
      <c r="A11" s="17" t="s">
        <v>296</v>
      </c>
      <c r="B11" s="17" t="str">
        <f>"NNNNNN"&amp;A11&amp;$O$2&amp;"NNNNNN"</f>
        <v>NNNNNNGTCACCTCCAGTGACCAGGGTGGNNNNNN</v>
      </c>
      <c r="C11" s="11">
        <v>0.33265307999999999</v>
      </c>
      <c r="D11">
        <v>0.1524927889376308</v>
      </c>
      <c r="E11">
        <v>0.39048698384846797</v>
      </c>
      <c r="F11">
        <v>0.76246394468815404</v>
      </c>
      <c r="R11" t="str">
        <f>A11&amp;","&amp;B11</f>
        <v>GTCACCTCCAGTGACCAGGG,NNNNNNGTCACCTCCAGTGACCAGGGTGGNNNNNN</v>
      </c>
    </row>
    <row r="12" spans="1:20" x14ac:dyDescent="0.2">
      <c r="A12" s="17" t="s">
        <v>294</v>
      </c>
      <c r="B12" s="17" t="str">
        <f>"NNNNNN"&amp;A12&amp;$O$2&amp;"NNNNNN"</f>
        <v>NNNNNNGTCGCCTCCAATGACTAAGGTGGNNNNNN</v>
      </c>
      <c r="C12" s="11">
        <v>0.29071796999999999</v>
      </c>
      <c r="D12">
        <v>5.7860181178839995E-2</v>
      </c>
      <c r="E12">
        <v>0.21166259080181801</v>
      </c>
      <c r="F12">
        <v>0.28930090589419999</v>
      </c>
      <c r="R12" t="str">
        <f>A12&amp;","&amp;B12</f>
        <v>GTCGCCTCCAATGACTAAGG,NNNNNNGTCGCCTCCAATGACTAAGGTGGNNNNNN</v>
      </c>
    </row>
    <row r="13" spans="1:20" x14ac:dyDescent="0.2">
      <c r="A13" s="17" t="s">
        <v>290</v>
      </c>
      <c r="B13" s="17" t="str">
        <f>"NNNNNN"&amp;A13&amp;$O$2&amp;"NNNNNN"</f>
        <v>NNNNNNATCACCTCCAATGACTAGGATGGNNNNNN</v>
      </c>
      <c r="C13" s="11">
        <v>0.20317173999999999</v>
      </c>
      <c r="D13">
        <v>5.4003965000000001E-2</v>
      </c>
      <c r="E13">
        <v>7.4339637206476697E-2</v>
      </c>
      <c r="F13">
        <v>0.27001982499999999</v>
      </c>
      <c r="R13" t="str">
        <f>A13&amp;","&amp;B13</f>
        <v>ATCACCTCCAATGACTAGGA,NNNNNNATCACCTCCAATGACTAGGATGGNNNNNN</v>
      </c>
    </row>
    <row r="14" spans="1:20" x14ac:dyDescent="0.2">
      <c r="A14" s="17" t="s">
        <v>289</v>
      </c>
      <c r="B14" s="17" t="str">
        <f>"NNNNNN"&amp;A14&amp;$O$2&amp;"NNNNNN"</f>
        <v>NNNNNNGTCACTTCCAATGACTAGGATGGNNNNNN</v>
      </c>
      <c r="C14" s="11">
        <v>0.18146619999999999</v>
      </c>
      <c r="D14">
        <v>5.7484637894865798E-2</v>
      </c>
      <c r="E14">
        <v>7.6015871475962199E-2</v>
      </c>
      <c r="F14">
        <v>0.28742318947432899</v>
      </c>
      <c r="R14" t="str">
        <f>A14&amp;","&amp;B14</f>
        <v>GTCACTTCCAATGACTAGGA,NNNNNNGTCACTTCCAATGACTAGGATGGNNNNNN</v>
      </c>
    </row>
    <row r="15" spans="1:20" x14ac:dyDescent="0.2">
      <c r="A15" s="17" t="s">
        <v>295</v>
      </c>
      <c r="B15" s="17" t="str">
        <f>"NNNNNN"&amp;A15&amp;$O$2&amp;"NNNNNN"</f>
        <v>NNNNNNGTCACCTCCAATGGCCAGGGTGGNNNNNN</v>
      </c>
      <c r="C15" s="11">
        <v>0.10340062999999999</v>
      </c>
      <c r="D15">
        <v>5.2682630182062797E-2</v>
      </c>
      <c r="E15">
        <v>0.144089025443632</v>
      </c>
      <c r="F15">
        <v>0.26341315091031398</v>
      </c>
      <c r="R15" t="str">
        <f>A15&amp;","&amp;B15</f>
        <v>GTCACCTCCAATGGCCAGGG,NNNNNNGTCACCTCCAATGGCCAGGGTGGNNNNNN</v>
      </c>
    </row>
    <row r="16" spans="1:20" x14ac:dyDescent="0.2">
      <c r="A16" s="17" t="s">
        <v>288</v>
      </c>
      <c r="B16" s="17" t="str">
        <f>"NNNNNN"&amp;A16&amp;$O$2&amp;"NNNNNN"</f>
        <v>NNNNNNGTCACCTCCAGTGACTAGGATGGNNNNNN</v>
      </c>
      <c r="C16" s="11">
        <v>9.2165059999999993E-2</v>
      </c>
      <c r="D16">
        <v>8.2143632397433594E-2</v>
      </c>
      <c r="E16">
        <v>7.0793384884587404E-2</v>
      </c>
      <c r="F16">
        <v>0.41071816198716798</v>
      </c>
      <c r="R16" t="str">
        <f>A16&amp;","&amp;B16</f>
        <v>GTCACCTCCAGTGACTAGGA,NNNNNNGTCACCTCCAGTGACTAGGATGGNNNNNN</v>
      </c>
    </row>
    <row r="17" spans="1:18" x14ac:dyDescent="0.2">
      <c r="A17" s="17" t="s">
        <v>293</v>
      </c>
      <c r="B17" s="17" t="str">
        <f>"NNNNNN"&amp;A17&amp;$O$2&amp;"NNNNNN"</f>
        <v>NNNNNNGTCACCTCTAATGACTAAGGTGGNNNNNN</v>
      </c>
      <c r="C17" s="11">
        <v>7.3580619999999999E-2</v>
      </c>
      <c r="D17">
        <v>3.57961631455904E-2</v>
      </c>
      <c r="E17">
        <v>0.146556353904718</v>
      </c>
      <c r="F17">
        <v>0.17898081572795199</v>
      </c>
      <c r="R17" t="str">
        <f>A17&amp;","&amp;B17</f>
        <v>GTCACCTCTAATGACTAAGG,NNNNNNGTCACCTCTAATGACTAAGGTGGNNNNNN</v>
      </c>
    </row>
    <row r="18" spans="1:18" x14ac:dyDescent="0.2">
      <c r="A18" s="17" t="s">
        <v>267</v>
      </c>
      <c r="B18" s="17" t="str">
        <f>"NNNNNN"&amp;A18&amp;$O$2&amp;"NNNNNN"</f>
        <v>NNNNNNGTCACCTCCAATGACTGAGGTGGNNNNNN</v>
      </c>
      <c r="C18" s="11">
        <v>4.7500710000000002E-2</v>
      </c>
      <c r="D18">
        <v>3.0415995046783401E-2</v>
      </c>
      <c r="E18">
        <v>7.6233250512435596E-2</v>
      </c>
      <c r="F18">
        <v>0.152079975233917</v>
      </c>
      <c r="R18" t="str">
        <f>A18&amp;","&amp;B18</f>
        <v>GTCACCTCCAATGACTGAGG,NNNNNNGTCACCTCCAATGACTGAGGTGGNNNNNN</v>
      </c>
    </row>
    <row r="19" spans="1:18" x14ac:dyDescent="0.2">
      <c r="A19" s="17" t="s">
        <v>284</v>
      </c>
      <c r="B19" s="17" t="str">
        <f>"NNNNNN"&amp;A19&amp;$O$2&amp;"NNNNNN"</f>
        <v>NNNNNNGTCACCCTTGGTGACTAGGGTGGNNNNNN</v>
      </c>
      <c r="C19" s="11">
        <v>1.472096E-2</v>
      </c>
      <c r="D19">
        <v>0.20143844728994803</v>
      </c>
      <c r="E19">
        <v>0.201147028520136</v>
      </c>
      <c r="F19">
        <v>1.0071922364497401</v>
      </c>
      <c r="R19" t="str">
        <f>A19&amp;","&amp;B19</f>
        <v>GTCACCCTTGGTGACTAGGG,NNNNNNGTCACCCTTGGTGACTAGGGTGGNNNNNN</v>
      </c>
    </row>
    <row r="20" spans="1:18" x14ac:dyDescent="0.2">
      <c r="A20" s="17" t="s">
        <v>291</v>
      </c>
      <c r="B20" s="17" t="str">
        <f>"NNNNNN"&amp;A20&amp;$O$2&amp;"NNNNNN"</f>
        <v>NNNNNNGTCACCTCCAATGACCAAGGTGGNNNNNN</v>
      </c>
      <c r="C20" s="11">
        <v>1.190946E-2</v>
      </c>
      <c r="D20">
        <v>1.8153061603846398E-2</v>
      </c>
      <c r="E20">
        <v>0.105011131501638</v>
      </c>
      <c r="F20">
        <v>9.0765308019231994E-2</v>
      </c>
      <c r="R20" t="str">
        <f>A20&amp;","&amp;B20</f>
        <v>GTCACCTCCAATGACCAAGG,NNNNNNGTCACCTCCAATGACCAAGGTGGNNNNNN</v>
      </c>
    </row>
    <row r="21" spans="1:18" x14ac:dyDescent="0.2">
      <c r="A21" s="17" t="s">
        <v>305</v>
      </c>
      <c r="B21" s="17" t="str">
        <f>"NNNNNN"&amp;A21&amp;$O$2&amp;"NNNNNN"</f>
        <v>NNNNNNGTCACCTCCGATGGCTAAGGTGGNNNNNN</v>
      </c>
      <c r="C21" s="11">
        <v>1.1339460000000001E-2</v>
      </c>
      <c r="D21">
        <v>1.3547356249632639E-2</v>
      </c>
      <c r="E21">
        <v>9.0947500326587993E-2</v>
      </c>
      <c r="F21">
        <v>6.7736781248163194E-2</v>
      </c>
      <c r="R21" t="str">
        <f>A21&amp;","&amp;B21</f>
        <v>GTCACCTCCGATGGCTAAGG,NNNNNNGTCACCTCCGATGGCTAAGGTGGNNNNNN</v>
      </c>
    </row>
    <row r="22" spans="1:18" x14ac:dyDescent="0.2">
      <c r="A22" s="17" t="s">
        <v>269</v>
      </c>
      <c r="B22" s="17" t="str">
        <f>"NNNNNN"&amp;A22&amp;$O$2&amp;"NNNNNN"</f>
        <v>NNNNNNGTCACCTCCAATAGCTAGGGTGGNNNNNN</v>
      </c>
      <c r="C22" s="11">
        <v>9.1300500000000007E-3</v>
      </c>
      <c r="D22">
        <v>5.0695348751761002E-2</v>
      </c>
      <c r="E22">
        <v>0.15864826565331899</v>
      </c>
      <c r="F22">
        <v>0.25347674375880502</v>
      </c>
      <c r="R22" t="str">
        <f>A22&amp;","&amp;B22</f>
        <v>GTCACCTCCAATAGCTAGGG,NNNNNNGTCACCTCCAATAGCTAGGGTGGNNNNNN</v>
      </c>
    </row>
    <row r="23" spans="1:18" x14ac:dyDescent="0.2">
      <c r="A23" s="17" t="s">
        <v>300</v>
      </c>
      <c r="B23" s="17" t="str">
        <f>"NNNNNN"&amp;A23&amp;$O$2&amp;"NNNNNN"</f>
        <v>NNNNNNGTCACCTCCAATGGCTGGGATGGNNNNNN</v>
      </c>
      <c r="C23" s="11">
        <v>8.0185199999999995E-3</v>
      </c>
      <c r="D23">
        <v>2.38350050231914E-2</v>
      </c>
      <c r="E23">
        <v>2.4755758455178599E-2</v>
      </c>
      <c r="F23">
        <v>0.119175025115957</v>
      </c>
      <c r="R23" t="str">
        <f>A23&amp;","&amp;B23</f>
        <v>GTCACCTCCAATGGCTGGGA,NNNNNNGTCACCTCCAATGGCTGGGATGGNNNNNN</v>
      </c>
    </row>
    <row r="24" spans="1:18" x14ac:dyDescent="0.2">
      <c r="A24" s="17" t="s">
        <v>311</v>
      </c>
      <c r="B24" s="17" t="str">
        <f>"NNNNNN"&amp;A24&amp;$O$2&amp;"NNNNNN"</f>
        <v>NNNNNNGCCACCTTCAATGGCTAGGATGGNNNNNN</v>
      </c>
      <c r="C24" s="11">
        <v>7.16856E-3</v>
      </c>
      <c r="D24">
        <v>3.5975250340207196E-2</v>
      </c>
      <c r="E24">
        <v>3.2663759016604801E-2</v>
      </c>
      <c r="F24">
        <v>0.17987625170103599</v>
      </c>
      <c r="R24" t="str">
        <f>A24&amp;","&amp;B24</f>
        <v>GCCACCTTCAATGGCTAGGA,NNNNNNGCCACCTTCAATGGCTAGGATGGNNNNNN</v>
      </c>
    </row>
    <row r="25" spans="1:18" x14ac:dyDescent="0.2">
      <c r="A25" s="17" t="s">
        <v>286</v>
      </c>
      <c r="B25" s="17" t="str">
        <f>"NNNNNN"&amp;A25&amp;$O$2&amp;"NNNNNN"</f>
        <v>NNNNNNGTCACCTCCAATGACTAAGATGGNNNNNN</v>
      </c>
      <c r="C25" s="11">
        <v>6.5012100000000003E-3</v>
      </c>
      <c r="D25">
        <v>9.7785503804000001E-3</v>
      </c>
      <c r="E25">
        <v>2.5617409259218599E-2</v>
      </c>
      <c r="F25">
        <v>4.8892751902000001E-2</v>
      </c>
      <c r="R25" t="str">
        <f>A25&amp;","&amp;B25</f>
        <v>GTCACCTCCAATGACTAAGA,NNNNNNGTCACCTCCAATGACTAAGATGGNNNNNN</v>
      </c>
    </row>
    <row r="26" spans="1:18" x14ac:dyDescent="0.2">
      <c r="A26" s="17" t="s">
        <v>266</v>
      </c>
      <c r="B26" s="17" t="str">
        <f>"NNNNNN"&amp;A26&amp;$O$2&amp;"NNNNNN"</f>
        <v>NNNNNNGTCACCTCCAATGACTAGAATGGNNNNNN</v>
      </c>
      <c r="C26" s="11">
        <v>6.08561E-3</v>
      </c>
      <c r="D26">
        <v>7.3542150224011008E-3</v>
      </c>
      <c r="E26">
        <v>2.6451971039214602E-2</v>
      </c>
      <c r="F26">
        <v>3.6771075112005502E-2</v>
      </c>
      <c r="R26" t="str">
        <f>A26&amp;","&amp;B26</f>
        <v>GTCACCTCCAATGACTAGAA,NNNNNNGTCACCTCCAATGACTAGAATGGNNNNNN</v>
      </c>
    </row>
    <row r="27" spans="1:18" x14ac:dyDescent="0.2">
      <c r="A27" s="12" t="s">
        <v>320</v>
      </c>
      <c r="B27" s="12" t="str">
        <f>"NNNNNN"&amp;A27&amp;$O$3&amp;"NNNNNN"</f>
        <v>NNNNNNGATGTCGATGTCCTCCCCATTGGNNNNNN</v>
      </c>
      <c r="C27" s="12">
        <v>0.74673604601305776</v>
      </c>
      <c r="D27">
        <v>0.40809713471404202</v>
      </c>
      <c r="E27">
        <v>0.516620488712213</v>
      </c>
      <c r="F27">
        <v>2.0404856735702102</v>
      </c>
      <c r="R27" t="str">
        <f>A27&amp;","&amp;B27</f>
        <v>GATGTCGATGTCCTCCCCAT,NNNNNNGATGTCGATGTCCTCCCCATTGGNNNNNN</v>
      </c>
    </row>
    <row r="28" spans="1:18" x14ac:dyDescent="0.2">
      <c r="A28" s="12" t="s">
        <v>325</v>
      </c>
      <c r="B28" s="12" t="str">
        <f>"NNNNNN"&amp;A28&amp;$O$3&amp;"NNNNNN"</f>
        <v>NNNNNNGGTGTCGATGTCCTCCCCATTGGNNNNNN</v>
      </c>
      <c r="C28" s="12">
        <v>0.45830653487754841</v>
      </c>
      <c r="D28">
        <v>0.67471197854542209</v>
      </c>
      <c r="E28">
        <v>0.41887165593342002</v>
      </c>
      <c r="F28">
        <v>3.3735598927271102</v>
      </c>
      <c r="R28" t="str">
        <f>A28&amp;","&amp;B28</f>
        <v>GGTGTCGATGTCCTCCCCAT,NNNNNNGGTGTCGATGTCCTCCCCATTGGNNNNNN</v>
      </c>
    </row>
    <row r="29" spans="1:18" x14ac:dyDescent="0.2">
      <c r="A29" s="12" t="s">
        <v>318</v>
      </c>
      <c r="B29" s="12" t="str">
        <f>"NNNNNN"&amp;A29&amp;$O$3&amp;"NNNNNN"</f>
        <v>NNNNNNGACATCAGTGTCCTCCCCATTGGNNNNNN</v>
      </c>
      <c r="C29" s="12">
        <v>0.42896031908695659</v>
      </c>
      <c r="D29">
        <v>0.11222837589213579</v>
      </c>
      <c r="E29">
        <v>0.36653328940701402</v>
      </c>
      <c r="F29">
        <v>0.56114187946067895</v>
      </c>
      <c r="R29" t="str">
        <f>A29&amp;","&amp;B29</f>
        <v>GACATCAGTGTCCTCCCCAT,NNNNNNGACATCAGTGTCCTCCCCATTGGNNNNNN</v>
      </c>
    </row>
    <row r="30" spans="1:18" x14ac:dyDescent="0.2">
      <c r="A30" s="12" t="s">
        <v>319</v>
      </c>
      <c r="B30" s="12" t="str">
        <f>"NNNNNN"&amp;A30&amp;$O$3&amp;"NNNNNN"</f>
        <v>NNNNNNGACACTGATGTCCTCCCCATTGGNNNNNN</v>
      </c>
      <c r="C30" s="12">
        <v>0.35226281874103921</v>
      </c>
      <c r="D30">
        <v>0.34535040848704202</v>
      </c>
      <c r="E30">
        <v>0.48916440299685898</v>
      </c>
      <c r="F30">
        <v>1.7267520424352101</v>
      </c>
      <c r="R30" t="str">
        <f>A30&amp;","&amp;B30</f>
        <v>GACACTGATGTCCTCCCCAT,NNNNNNGACACTGATGTCCTCCCCATTGGNNNNNN</v>
      </c>
    </row>
    <row r="31" spans="1:18" x14ac:dyDescent="0.2">
      <c r="A31" s="12" t="s">
        <v>335</v>
      </c>
      <c r="B31" s="12" t="str">
        <f>"NNNNNN"&amp;A31&amp;$O$3&amp;"NNNNNN"</f>
        <v>NNNNNNAACATCGATGTCCTCCCCACTGGNNNNNN</v>
      </c>
      <c r="C31" s="12">
        <v>0.32048704726605709</v>
      </c>
      <c r="D31">
        <v>3.3276456199999999E-2</v>
      </c>
      <c r="E31">
        <v>0.127118562760062</v>
      </c>
      <c r="F31">
        <v>0.16638228099999999</v>
      </c>
      <c r="R31" t="str">
        <f>A31&amp;","&amp;B31</f>
        <v>AACATCGATGTCCTCCCCAC,NNNNNNAACATCGATGTCCTCCCCACTGGNNNNNN</v>
      </c>
    </row>
    <row r="32" spans="1:18" x14ac:dyDescent="0.2">
      <c r="A32" s="12" t="s">
        <v>312</v>
      </c>
      <c r="B32" s="12" t="str">
        <f>"NNNNNN"&amp;A32&amp;$O$3&amp;"NNNNNN"</f>
        <v>NNNNNNGACATCGATGTCCTCCCCGCTGGNNNNNN</v>
      </c>
      <c r="C32" s="12">
        <v>0.26125548165989482</v>
      </c>
      <c r="D32">
        <v>9.3863635745786399E-3</v>
      </c>
      <c r="E32">
        <v>1.5181643511025101E-2</v>
      </c>
      <c r="F32">
        <v>4.6931817872893203E-2</v>
      </c>
      <c r="R32" t="str">
        <f>A32&amp;","&amp;B32</f>
        <v>GACATCGATGTCCTCCCCGC,NNNNNNGACATCGATGTCCTCCCCGCTGGNNNNNN</v>
      </c>
    </row>
    <row r="33" spans="1:18" x14ac:dyDescent="0.2">
      <c r="A33" s="12" t="s">
        <v>316</v>
      </c>
      <c r="B33" s="12" t="str">
        <f>"NNNNNN"&amp;A33&amp;$O$3&amp;"NNNNNN"</f>
        <v>NNNNNNGACATCGATGCTCTCCCCATTGGNNNNNN</v>
      </c>
      <c r="C33" s="12">
        <v>0.22754916938493117</v>
      </c>
      <c r="D33">
        <v>0.12282901303459159</v>
      </c>
      <c r="E33">
        <v>7.8799751991483299E-2</v>
      </c>
      <c r="F33">
        <v>0.61414506517295797</v>
      </c>
      <c r="R33" t="str">
        <f>A33&amp;","&amp;B33</f>
        <v>GACATCGATGCTCTCCCCAT,NNNNNNGACATCGATGCTCTCCCCATTGGNNNNNN</v>
      </c>
    </row>
    <row r="34" spans="1:18" x14ac:dyDescent="0.2">
      <c r="A34" s="12" t="s">
        <v>334</v>
      </c>
      <c r="B34" s="12" t="str">
        <f>"NNNNNN"&amp;A34&amp;$O$3&amp;"NNNNNN"</f>
        <v>NNNNNNGACATTGATGTCCTCCCCACTGGNNNNNN</v>
      </c>
      <c r="C34" s="12">
        <v>0.18561371177508482</v>
      </c>
      <c r="D34">
        <v>3.5421196111829201E-2</v>
      </c>
      <c r="E34">
        <v>0.105835366282733</v>
      </c>
      <c r="F34">
        <v>0.177105980559146</v>
      </c>
      <c r="R34" t="str">
        <f>A34&amp;","&amp;B34</f>
        <v>GACATTGATGTCCTCCCCAC,NNNNNNGACATTGATGTCCTCCCCACTGGNNNNNN</v>
      </c>
    </row>
    <row r="35" spans="1:18" x14ac:dyDescent="0.2">
      <c r="A35" s="12" t="s">
        <v>339</v>
      </c>
      <c r="B35" s="12" t="str">
        <f>"NNNNNN"&amp;A35&amp;$O$3&amp;"NNNNNN"</f>
        <v>NNNNNNGACGTCGATGTCCTCCCTATTGGNNNNNN</v>
      </c>
      <c r="C35" s="12">
        <v>0.12793167932356711</v>
      </c>
      <c r="D35">
        <v>9.9652334296049805E-2</v>
      </c>
      <c r="E35">
        <v>4.1302594473162202E-2</v>
      </c>
      <c r="F35">
        <v>0.49826167148024902</v>
      </c>
      <c r="R35" t="str">
        <f>A35&amp;","&amp;B35</f>
        <v>GACGTCGATGTCCTCCCTAT,NNNNNNGACGTCGATGTCCTCCCTATTGGNNNNNN</v>
      </c>
    </row>
    <row r="36" spans="1:18" x14ac:dyDescent="0.2">
      <c r="A36" s="12" t="s">
        <v>343</v>
      </c>
      <c r="B36" s="12" t="str">
        <f>"NNNNNN"&amp;A36&amp;$O$3&amp;"NNNNNN"</f>
        <v>NNNNNNGGCATCGATGTCCTCTCCATTGGNNNNNN</v>
      </c>
      <c r="C36" s="12">
        <v>0.11561667740563454</v>
      </c>
      <c r="D36">
        <v>1.8161372157764942E-2</v>
      </c>
      <c r="E36">
        <v>3.6821387283409099E-2</v>
      </c>
      <c r="F36">
        <v>9.0806860788824703E-2</v>
      </c>
      <c r="R36" t="str">
        <f>A36&amp;","&amp;B36</f>
        <v>GGCATCGATGTCCTCTCCAT,NNNNNNGGCATCGATGTCCTCTCCATTGGNNNNNN</v>
      </c>
    </row>
    <row r="37" spans="1:18" x14ac:dyDescent="0.2">
      <c r="A37" s="12" t="s">
        <v>333</v>
      </c>
      <c r="B37" s="12" t="str">
        <f>"NNNNNN"&amp;A37&amp;$O$3&amp;"NNNNNN"</f>
        <v>NNNNNNGACATCGATGCCCTCCCCACTGGNNNNNN</v>
      </c>
      <c r="C37" s="12">
        <v>9.4915405590384416E-2</v>
      </c>
      <c r="D37">
        <v>1.175767808486408E-2</v>
      </c>
      <c r="E37">
        <v>2.26073035638127E-2</v>
      </c>
      <c r="F37">
        <v>5.8788390424320401E-2</v>
      </c>
      <c r="R37" t="str">
        <f>A37&amp;","&amp;B37</f>
        <v>GACATCGATGCCCTCCCCAC,NNNNNNGACATCGATGCCCTCCCCACTGGNNNNNN</v>
      </c>
    </row>
    <row r="38" spans="1:18" x14ac:dyDescent="0.2">
      <c r="A38" s="12" t="s">
        <v>317</v>
      </c>
      <c r="B38" s="12" t="str">
        <f>"NNNNNN"&amp;A38&amp;$O$3&amp;"NNNNNN"</f>
        <v>NNNNNNGACATCGACATCCTCCCCATTGGNNNNNN</v>
      </c>
      <c r="C38" s="12">
        <v>7.1343745376516554E-2</v>
      </c>
      <c r="D38">
        <v>2.0430910839460199E-2</v>
      </c>
      <c r="E38">
        <v>0.197128592070413</v>
      </c>
      <c r="F38">
        <v>0.102154554197301</v>
      </c>
      <c r="R38" t="str">
        <f>A38&amp;","&amp;B38</f>
        <v>GACATCGACATCCTCCCCAT,NNNNNNGACATCGACATCCTCCCCATTGGNNNNNN</v>
      </c>
    </row>
    <row r="39" spans="1:18" x14ac:dyDescent="0.2">
      <c r="A39" s="12" t="s">
        <v>338</v>
      </c>
      <c r="B39" s="12" t="str">
        <f>"NNNNNN"&amp;A39&amp;$O$3&amp;"NNNNNN"</f>
        <v>NNNNNNGACATCGACGTCCTCCCTATTGGNNNNNN</v>
      </c>
      <c r="C39" s="12">
        <v>6.7293373649145408E-2</v>
      </c>
      <c r="D39">
        <v>6.8729325959977997E-3</v>
      </c>
      <c r="E39">
        <v>1.6515181733812799E-2</v>
      </c>
      <c r="F39">
        <v>3.4364662979988997E-2</v>
      </c>
      <c r="R39" t="str">
        <f>A39&amp;","&amp;B39</f>
        <v>GACATCGACGTCCTCCCTAT,NNNNNNGACATCGACGTCCTCCCTATTGGNNNNNN</v>
      </c>
    </row>
    <row r="40" spans="1:18" x14ac:dyDescent="0.2">
      <c r="A40" s="12" t="s">
        <v>324</v>
      </c>
      <c r="B40" s="12" t="str">
        <f>"NNNNNN"&amp;A40&amp;$O$3&amp;"NNNNNN"</f>
        <v>NNNNNNGACATCGGCATCCTCCCCATTGGNNNNNN</v>
      </c>
      <c r="C40" s="12">
        <v>2.6239680482817353E-2</v>
      </c>
      <c r="D40">
        <v>2.07631060083996E-2</v>
      </c>
      <c r="E40">
        <v>0.18218735497198199</v>
      </c>
      <c r="F40">
        <v>0.10381553004199801</v>
      </c>
      <c r="R40" t="str">
        <f>A40&amp;","&amp;B40</f>
        <v>GACATCGGCATCCTCCCCAT,NNNNNNGACATCGGCATCCTCCCCATTGGNNNNNN</v>
      </c>
    </row>
    <row r="41" spans="1:18" x14ac:dyDescent="0.2">
      <c r="A41" s="12" t="s">
        <v>342</v>
      </c>
      <c r="B41" s="12" t="str">
        <f>"NNNNNN"&amp;A41&amp;$O$3&amp;"NNNNNN"</f>
        <v>NNNNNNGACATCAATGTCCTCTCCATTGGNNNNNN</v>
      </c>
      <c r="C41" s="12">
        <v>1.7583370870586382E-2</v>
      </c>
      <c r="D41">
        <v>6.0654338783264804E-3</v>
      </c>
      <c r="E41">
        <v>2.6865546880726902E-2</v>
      </c>
      <c r="F41">
        <v>3.0327169391632401E-2</v>
      </c>
      <c r="R41" t="str">
        <f>A41&amp;","&amp;B41</f>
        <v>GACATCAATGTCCTCTCCAT,NNNNNNGACATCAATGTCCTCTCCATTGGNNNNNN</v>
      </c>
    </row>
    <row r="42" spans="1:18" x14ac:dyDescent="0.2">
      <c r="A42" s="12" t="s">
        <v>341</v>
      </c>
      <c r="B42" s="12" t="str">
        <f>"NNNNNN"&amp;A42&amp;$O$3&amp;"NNNNNN"</f>
        <v>NNNNNNGACATCGATGCCCTCTCCATTGGNNNNNN</v>
      </c>
      <c r="C42" s="12">
        <v>1.2695712885131097E-2</v>
      </c>
      <c r="D42">
        <v>3.8813095320814799E-3</v>
      </c>
      <c r="E42">
        <v>2.4054802062653102E-2</v>
      </c>
      <c r="F42">
        <v>1.9406547660407399E-2</v>
      </c>
      <c r="R42" t="str">
        <f>A42&amp;","&amp;B42</f>
        <v>GACATCGATGCCCTCTCCAT,NNNNNNGACATCGATGCCCTCTCCATTGGNNNNNN</v>
      </c>
    </row>
    <row r="43" spans="1:18" x14ac:dyDescent="0.2">
      <c r="A43" s="12" t="s">
        <v>337</v>
      </c>
      <c r="B43" s="12" t="str">
        <f>"NNNNNN"&amp;A43&amp;$O$3&amp;"NNNNNN"</f>
        <v>NNNNNNGACATCGATGTCTTCCCTATTGGNNNNNN</v>
      </c>
      <c r="C43" s="12">
        <v>9.1387451905943252E-3</v>
      </c>
      <c r="D43">
        <v>2.5981610706092999E-2</v>
      </c>
      <c r="E43">
        <v>1.8254741451858399E-2</v>
      </c>
      <c r="F43">
        <v>0.129908053530465</v>
      </c>
      <c r="R43" t="str">
        <f>A43&amp;","&amp;B43</f>
        <v>GACATCGATGTCTTCCCTAT,NNNNNNGACATCGATGTCTTCCCTATTGGNNNNNN</v>
      </c>
    </row>
    <row r="44" spans="1:18" x14ac:dyDescent="0.2">
      <c r="A44" s="12" t="s">
        <v>315</v>
      </c>
      <c r="B44" s="12" t="str">
        <f>"NNNNNN"&amp;A44&amp;$O$3&amp;"NNNNNN"</f>
        <v>NNNNNNGACATCGATGTCTCCCCCATTGGNNNNNN</v>
      </c>
      <c r="C44" s="12">
        <v>5.8728061178379316E-3</v>
      </c>
      <c r="D44">
        <v>9.70474658778008E-3</v>
      </c>
      <c r="E44">
        <v>0.15870549384393601</v>
      </c>
      <c r="F44">
        <v>4.8523732938900402E-2</v>
      </c>
      <c r="R44" t="str">
        <f>A44&amp;","&amp;B44</f>
        <v>GACATCGATGTCTCCCCCAT,NNNNNNGACATCGATGTCTCCCCCATTGGNNNNNN</v>
      </c>
    </row>
    <row r="45" spans="1:18" x14ac:dyDescent="0.2">
      <c r="A45" s="16" t="s">
        <v>368</v>
      </c>
      <c r="B45" s="16" t="str">
        <f>"NNNNNN"&amp;A45&amp;$O$4&amp;"NNNNNN"</f>
        <v>NNNNNNGAGTCCGAGCGAGAGAAGAAGGGNNNNNN</v>
      </c>
      <c r="C45" s="13">
        <v>7.5675480645514426E-3</v>
      </c>
      <c r="D45">
        <v>0.15367791843252859</v>
      </c>
      <c r="E45">
        <v>0.25279112649348601</v>
      </c>
      <c r="F45">
        <v>0.76838959216264302</v>
      </c>
      <c r="R45" t="str">
        <f>A45&amp;","&amp;B45</f>
        <v>GAGTCCGAGCGAGAGAAGAA,NNNNNNGAGTCCGAGCGAGAGAAGAAGGGNNNNNN</v>
      </c>
    </row>
    <row r="46" spans="1:18" x14ac:dyDescent="0.2">
      <c r="A46" s="16" t="s">
        <v>390</v>
      </c>
      <c r="B46" s="16" t="str">
        <f>"NNNNNN"&amp;A46&amp;$O$4&amp;"NNNNNN"</f>
        <v>NNNNNNGAGTCCGAGCAAAAGGAGAGGGGNNNNNN</v>
      </c>
      <c r="C46" s="13">
        <v>6.8655616419030195E-3</v>
      </c>
      <c r="D46">
        <v>4.7846744720240801E-2</v>
      </c>
      <c r="E46">
        <v>6.4179321068317002E-2</v>
      </c>
      <c r="F46">
        <v>0.23923372360120401</v>
      </c>
      <c r="R46" t="str">
        <f>A46&amp;","&amp;B46</f>
        <v>GAGTCCGAGCAAAAGGAGAG,NNNNNNGAGTCCGAGCAAAAGGAGAGGGGNNNNNN</v>
      </c>
    </row>
    <row r="47" spans="1:18" x14ac:dyDescent="0.2">
      <c r="A47" s="16" t="s">
        <v>388</v>
      </c>
      <c r="B47" s="16" t="str">
        <f>"NNNNNN"&amp;A47&amp;$O$4&amp;"NNNNNN"</f>
        <v>NNNNNNGAGTCCGAGCAGAAGGAAAGGGGNNNNNN</v>
      </c>
      <c r="C47" s="13">
        <v>9.9509634537184068E-3</v>
      </c>
      <c r="D47">
        <v>1.7894536577019803E-2</v>
      </c>
      <c r="E47">
        <v>3.7752312623988801E-2</v>
      </c>
      <c r="F47">
        <v>8.9472682885099006E-2</v>
      </c>
      <c r="R47" t="str">
        <f>A47&amp;","&amp;B47</f>
        <v>GAGTCCGAGCAGAAGGAAAG,NNNNNNGAGTCCGAGCAGAAGGAAAGGGGNNNNNN</v>
      </c>
    </row>
    <row r="48" spans="1:18" x14ac:dyDescent="0.2">
      <c r="A48" s="16" t="s">
        <v>375</v>
      </c>
      <c r="B48" s="16" t="str">
        <f>"NNNNNN"&amp;A48&amp;$O$4&amp;"NNNNNN"</f>
        <v>NNNNNNGAGTCCGAGCAGAAGAAAAGGGGNNNNNN</v>
      </c>
      <c r="C48" s="13">
        <v>1.444529269001602E-2</v>
      </c>
      <c r="D48">
        <v>2.49798517544274E-2</v>
      </c>
      <c r="E48">
        <v>7.0576062267171696E-2</v>
      </c>
      <c r="F48">
        <v>0.12489925877213701</v>
      </c>
      <c r="R48" t="str">
        <f>A48&amp;","&amp;B48</f>
        <v>GAGTCCGAGCAGAAGAAAAG,NNNNNNGAGTCCGAGCAGAAGAAAAGGGGNNNNNN</v>
      </c>
    </row>
    <row r="49" spans="1:18" x14ac:dyDescent="0.2">
      <c r="A49" s="16" t="s">
        <v>381</v>
      </c>
      <c r="B49" s="16" t="str">
        <f>"NNNNNN"&amp;A49&amp;$O$4&amp;"NNNNNN"</f>
        <v>NNNNNNGAGTCCGAGCAGGAGAAAAAGGGNNNNNN</v>
      </c>
      <c r="C49" s="13">
        <v>3.0972128637318574E-2</v>
      </c>
      <c r="D49">
        <v>3.7786030703139198E-2</v>
      </c>
      <c r="E49">
        <v>0.19498616870757601</v>
      </c>
      <c r="F49">
        <v>0.188930153515696</v>
      </c>
      <c r="R49" t="str">
        <f>A49&amp;","&amp;B49</f>
        <v>GAGTCCGAGCAGGAGAAAAA,NNNNNNGAGTCCGAGCAGGAGAAAAAGGGNNNNNN</v>
      </c>
    </row>
    <row r="50" spans="1:18" x14ac:dyDescent="0.2">
      <c r="A50" s="16" t="s">
        <v>395</v>
      </c>
      <c r="B50" s="16" t="str">
        <f>"NNNNNN"&amp;A50&amp;$O$4&amp;"NNNNNN"</f>
        <v>NNNNNNGAGTCCGGGCAGGAGAAAAAGGGNNNNNN</v>
      </c>
      <c r="C50" s="13">
        <v>2.7215604760731697E-2</v>
      </c>
      <c r="D50">
        <v>3.8400410402195002E-2</v>
      </c>
      <c r="E50">
        <v>0.28900880326494999</v>
      </c>
      <c r="F50">
        <v>0.19200205201097501</v>
      </c>
      <c r="R50" t="str">
        <f>A50&amp;","&amp;B50</f>
        <v>GAGTCCGGGCAGGAGAAAAA,NNNNNNGAGTCCGGGCAGGAGAAAAAGGGNNNNNN</v>
      </c>
    </row>
    <row r="51" spans="1:18" x14ac:dyDescent="0.2">
      <c r="A51" s="16" t="s">
        <v>382</v>
      </c>
      <c r="B51" s="16" t="str">
        <f>"NNNNNN"&amp;A51&amp;$O$4&amp;"NNNNNN"</f>
        <v>NNNNNNGAGTCCGAACAGAAGAAAAAGGGNNNNNN</v>
      </c>
      <c r="C51" s="13">
        <v>2.3787455130367254E-2</v>
      </c>
      <c r="D51">
        <v>2.80180414681938E-2</v>
      </c>
      <c r="E51">
        <v>0.10178715722607699</v>
      </c>
      <c r="F51">
        <v>0.140090207340969</v>
      </c>
      <c r="R51" t="str">
        <f>A51&amp;","&amp;B51</f>
        <v>GAGTCCGAACAGAAGAAAAA,NNNNNNGAGTCCGAACAGAAGAAAAAGGGNNNNNN</v>
      </c>
    </row>
    <row r="52" spans="1:18" x14ac:dyDescent="0.2">
      <c r="A52" s="16" t="s">
        <v>391</v>
      </c>
      <c r="B52" s="16" t="str">
        <f>"NNNNNN"&amp;A52&amp;$O$4&amp;"NNNNNN"</f>
        <v>NNNNNNGAGTCCGAGTAGAAAAAGAGGGGNNNNNN</v>
      </c>
      <c r="C52" s="13">
        <v>2.25482898978237E-2</v>
      </c>
      <c r="D52">
        <v>0.21599673107927</v>
      </c>
      <c r="E52">
        <v>0.138859993206707</v>
      </c>
      <c r="F52">
        <v>1.07998365539635</v>
      </c>
      <c r="R52" t="str">
        <f>A52&amp;","&amp;B52</f>
        <v>GAGTCCGAGTAGAAAAAGAG,NNNNNNGAGTCCGAGTAGAAAAAGAGGGGNNNNNN</v>
      </c>
    </row>
    <row r="53" spans="1:18" x14ac:dyDescent="0.2">
      <c r="A53" s="16" t="s">
        <v>358</v>
      </c>
      <c r="B53" s="16" t="str">
        <f>"NNNNNN"&amp;A53&amp;$O$4&amp;"NNNNNN"</f>
        <v>NNNNNNGAGTCCGAGCAGAAGAGAAAGGGNNNNNN</v>
      </c>
      <c r="C53" s="13">
        <v>1.9808688425791782E-2</v>
      </c>
      <c r="D53">
        <v>3.0415995046783401E-2</v>
      </c>
      <c r="E53">
        <v>7.55401046920883E-2</v>
      </c>
      <c r="F53">
        <v>0.152079975233917</v>
      </c>
      <c r="R53" t="str">
        <f>A53&amp;","&amp;B53</f>
        <v>GAGTCCGAGCAGAAGAGAAA,NNNNNNGAGTCCGAGCAGAAGAGAAAGGGNNNNNN</v>
      </c>
    </row>
    <row r="54" spans="1:18" x14ac:dyDescent="0.2">
      <c r="A54" s="16" t="s">
        <v>389</v>
      </c>
      <c r="B54" s="16" t="str">
        <f>"NNNNNN"&amp;A54&amp;$O$4&amp;"NNNNNN"</f>
        <v>NNNNNNGAGTCCGAGCAGAGGAGGAGGGGNNNNNN</v>
      </c>
      <c r="C54" s="13">
        <v>1.8460980083353104E-2</v>
      </c>
      <c r="D54">
        <v>6.0887848288715594E-2</v>
      </c>
      <c r="E54">
        <v>0.12306295760443201</v>
      </c>
      <c r="F54">
        <v>0.30443924144357798</v>
      </c>
      <c r="R54" t="str">
        <f>A54&amp;","&amp;B54</f>
        <v>GAGTCCGAGCAGAGGAGGAG,NNNNNNGAGTCCGAGCAGAGGAGGAGGGGNNNNNN</v>
      </c>
    </row>
    <row r="55" spans="1:18" x14ac:dyDescent="0.2">
      <c r="A55" s="16" t="s">
        <v>370</v>
      </c>
      <c r="B55" s="16" t="str">
        <f>"NNNNNN"&amp;A55&amp;$O$4&amp;"NNNNNN"</f>
        <v>NNNNNNGGACCCGAGCAGAAGAAGAAGGGNNNNNN</v>
      </c>
      <c r="C55" s="13">
        <v>3.2574659962755624E-2</v>
      </c>
      <c r="D55">
        <v>0.86295249439562804</v>
      </c>
      <c r="E55">
        <v>0.33983693715269198</v>
      </c>
      <c r="F55">
        <v>4.3147624719781401</v>
      </c>
      <c r="R55" t="str">
        <f>A55&amp;","&amp;B55</f>
        <v>GGACCCGAGCAGAAGAAGAA,NNNNNNGGACCCGAGCAGAAGAAGAAGGGNNNNNN</v>
      </c>
    </row>
    <row r="56" spans="1:18" x14ac:dyDescent="0.2">
      <c r="A56" s="16" t="s">
        <v>369</v>
      </c>
      <c r="B56" s="16" t="str">
        <f>"NNNNNN"&amp;A56&amp;$O$4&amp;"NNNNNN"</f>
        <v>NNNNNNGAGTCCGGATAGAAGAAGAAGGGNNNNNN</v>
      </c>
      <c r="C56" s="13">
        <v>4.9340875708357448E-2</v>
      </c>
      <c r="D56">
        <v>0.240886261089436</v>
      </c>
      <c r="E56">
        <v>0.431153815194667</v>
      </c>
      <c r="F56">
        <v>1.20443130544718</v>
      </c>
      <c r="R56" t="str">
        <f>A56&amp;","&amp;B56</f>
        <v>GAGTCCGGATAGAAGAAGAA,NNNNNNGAGTCCGGATAGAAGAAGAAGGGNNNNNN</v>
      </c>
    </row>
    <row r="57" spans="1:18" x14ac:dyDescent="0.2">
      <c r="A57" s="16" t="s">
        <v>380</v>
      </c>
      <c r="B57" s="16" t="str">
        <f>"NNNNNN"&amp;A57&amp;$O$4&amp;"NNNNNN"</f>
        <v>NNNNNNGAGTCCGAGCAGAAGCAAAAGGGNNNNNN</v>
      </c>
      <c r="C57" s="13">
        <v>4.7751681564056181E-2</v>
      </c>
      <c r="D57">
        <v>1.1873748949774381E-2</v>
      </c>
      <c r="E57">
        <v>6.8407524688874302E-2</v>
      </c>
      <c r="F57">
        <v>5.9368744748871903E-2</v>
      </c>
      <c r="R57" t="str">
        <f>A57&amp;","&amp;B57</f>
        <v>GAGTCCGAGCAGAAGCAAAA,NNNNNNGAGTCCGAGCAGAAGCAAAAGGGNNNNNN</v>
      </c>
    </row>
    <row r="58" spans="1:18" x14ac:dyDescent="0.2">
      <c r="A58" s="16" t="s">
        <v>400</v>
      </c>
      <c r="B58" s="16" t="str">
        <f>"NNNNNN"&amp;A58&amp;$O$4&amp;"NNNNNN"</f>
        <v>NNNNNNGGGTCCGGGCAGAGGAAGAGGGGNNNNNN</v>
      </c>
      <c r="C58" s="13">
        <v>8.1434989487455089E-2</v>
      </c>
      <c r="D58">
        <v>0.1218054980538168</v>
      </c>
      <c r="E58">
        <v>0.17652177848196099</v>
      </c>
      <c r="F58">
        <v>0.60902749026908398</v>
      </c>
      <c r="R58" t="str">
        <f>A58&amp;","&amp;B58</f>
        <v>GGGTCCGGGCAGAGGAAGAG,NNNNNNGGGTCCGGGCAGAGGAAGAGGGGNNNNNN</v>
      </c>
    </row>
    <row r="59" spans="1:18" x14ac:dyDescent="0.2">
      <c r="A59" s="16" t="s">
        <v>361</v>
      </c>
      <c r="B59" s="16" t="str">
        <f>"NNNNNN"&amp;A59&amp;$O$4&amp;"NNNNNN"</f>
        <v>NNNNNNGAGTCCGAGCGAAAGAAGAAGGGNNNNNN</v>
      </c>
      <c r="C59" s="13">
        <v>7.9084998080004937E-2</v>
      </c>
      <c r="D59">
        <v>0.1472851707047646</v>
      </c>
      <c r="E59">
        <v>0.203688654029721</v>
      </c>
      <c r="F59">
        <v>0.73642585352382295</v>
      </c>
      <c r="R59" t="str">
        <f>A59&amp;","&amp;B59</f>
        <v>GAGTCCGAGCGAAAGAAGAA,NNNNNNGAGTCCGAGCGAAAGAAGAAGGGNNNNNN</v>
      </c>
    </row>
    <row r="60" spans="1:18" x14ac:dyDescent="0.2">
      <c r="A60" s="16" t="s">
        <v>362</v>
      </c>
      <c r="B60" s="16" t="str">
        <f>"NNNNNN"&amp;A60&amp;$O$4&amp;"NNNNNN"</f>
        <v>NNNNNNGAGTCCGAATAGAAGAAGAAGGGNNNNNN</v>
      </c>
      <c r="C60" s="13">
        <v>7.4458725302910006E-2</v>
      </c>
      <c r="D60">
        <v>0.23703224945141602</v>
      </c>
      <c r="E60">
        <v>0.27792990338367501</v>
      </c>
      <c r="F60">
        <v>1.1851612472570801</v>
      </c>
      <c r="R60" t="str">
        <f>A60&amp;","&amp;B60</f>
        <v>GAGTCCGAATAGAAGAAGAA,NNNNNNGAGTCCGAATAGAAGAAGAAGGGNNNNNN</v>
      </c>
    </row>
    <row r="61" spans="1:18" x14ac:dyDescent="0.2">
      <c r="A61" s="16" t="s">
        <v>359</v>
      </c>
      <c r="B61" s="16" t="str">
        <f>"NNNNNN"&amp;A61&amp;$O$4&amp;"NNNNNN"</f>
        <v>NNNNNNGAGTCCGAGCAGAAAGAGAAGGGNNNNNN</v>
      </c>
      <c r="C61" s="13">
        <v>0.11130569935549663</v>
      </c>
      <c r="D61">
        <v>0.1464361331809382</v>
      </c>
      <c r="E61">
        <v>0.21954926504255001</v>
      </c>
      <c r="F61">
        <v>0.732180665904691</v>
      </c>
      <c r="M61">
        <v>0.48136301558301903</v>
      </c>
      <c r="R61" t="str">
        <f>A61&amp;","&amp;B61</f>
        <v>GAGTCCGAGCAGAAAGAGAA,NNNNNNGAGTCCGAGCAGAAAGAGAAGGGNNNNNN</v>
      </c>
    </row>
    <row r="62" spans="1:18" x14ac:dyDescent="0.2">
      <c r="A62" s="16" t="s">
        <v>383</v>
      </c>
      <c r="B62" s="16" t="str">
        <f>"NNNNNN"&amp;A62&amp;$O$4&amp;"NNNNNN"</f>
        <v>NNNNNNGAGCCCGAGCAGAAGAAAAAGGGNNNNNN</v>
      </c>
      <c r="C62" s="13">
        <v>0.1214261467232757</v>
      </c>
      <c r="D62">
        <v>8.1497000063006392E-2</v>
      </c>
      <c r="E62">
        <v>0.21864106832636199</v>
      </c>
      <c r="F62">
        <v>0.40748500031503199</v>
      </c>
      <c r="L62">
        <v>1.60002942610208</v>
      </c>
      <c r="M62">
        <v>0.376799361714376</v>
      </c>
      <c r="R62" t="str">
        <f>A62&amp;","&amp;B62</f>
        <v>GAGCCCGAGCAGAAGAAAAA,NNNNNNGAGCCCGAGCAGAAGAAAAAGGGNNNNNN</v>
      </c>
    </row>
    <row r="63" spans="1:18" x14ac:dyDescent="0.2">
      <c r="A63" s="16" t="s">
        <v>376</v>
      </c>
      <c r="B63" s="16" t="str">
        <f>"NNNNNN"&amp;A63&amp;$O$4&amp;"NNNNNN"</f>
        <v>NNNNNNGAGTCCGAGCAGAAAAAGAGGGGNNNNNN</v>
      </c>
      <c r="C63" s="13">
        <v>0.11705696270619038</v>
      </c>
      <c r="D63">
        <v>0.1410031074221148</v>
      </c>
      <c r="E63">
        <v>0.16608207703745101</v>
      </c>
      <c r="F63">
        <v>0.70501553711057396</v>
      </c>
      <c r="L63">
        <v>2.4227776116438702</v>
      </c>
      <c r="M63">
        <v>0.49374506080801001</v>
      </c>
      <c r="R63" t="str">
        <f>A63&amp;","&amp;B63</f>
        <v>GAGTCCGAGCAGAAAAAGAG,NNNNNNGAGTCCGAGCAGAAAAAGAGGGGNNNNNN</v>
      </c>
    </row>
    <row r="64" spans="1:18" x14ac:dyDescent="0.2">
      <c r="A64" s="16" t="s">
        <v>357</v>
      </c>
      <c r="B64" s="16" t="str">
        <f>"NNNNNN"&amp;A64&amp;$O$4&amp;"NNNNNN"</f>
        <v>NNNNNNGAGTCCGAGCAGAAGAAGGGGGGNNNNNN</v>
      </c>
      <c r="C64" s="13">
        <v>0.20217287166263073</v>
      </c>
      <c r="D64">
        <v>3.8913592697437598E-2</v>
      </c>
      <c r="E64">
        <v>0.118856162364296</v>
      </c>
      <c r="F64">
        <v>0.19456796348718799</v>
      </c>
      <c r="L64">
        <v>1.79998329735289</v>
      </c>
      <c r="M64">
        <v>0.323276402103435</v>
      </c>
      <c r="R64" t="str">
        <f>A64&amp;","&amp;B64</f>
        <v>GAGTCCGAGCAGAAGAAGGG,NNNNNNGAGTCCGAGCAGAAGAAGGGGGGNNNNNN</v>
      </c>
    </row>
    <row r="65" spans="1:18" x14ac:dyDescent="0.2">
      <c r="A65" s="16" t="s">
        <v>360</v>
      </c>
      <c r="B65" s="16" t="str">
        <f>"NNNNNN"&amp;A65&amp;$O$4&amp;"NNNNNN"</f>
        <v>NNNNNNGAGTCCGAGCAGGGGAAGAAGGGNNNNNN</v>
      </c>
      <c r="C65" s="13">
        <v>0.24864738695201222</v>
      </c>
      <c r="D65">
        <v>0.10966015127496501</v>
      </c>
      <c r="E65">
        <v>0.36573008819855302</v>
      </c>
      <c r="F65">
        <v>0.548300756374825</v>
      </c>
      <c r="L65">
        <v>0.29338523493286101</v>
      </c>
      <c r="M65">
        <v>0.10850285464458501</v>
      </c>
      <c r="R65" t="str">
        <f>A65&amp;","&amp;B65</f>
        <v>GAGTCCGAGCAGGGGAAGAA,NNNNNNGAGTCCGAGCAGGGGAAGAAGGGNNNNNN</v>
      </c>
    </row>
    <row r="66" spans="1:18" x14ac:dyDescent="0.2">
      <c r="A66" s="16" t="s">
        <v>384</v>
      </c>
      <c r="B66" s="16" t="str">
        <f>"NNNNNN"&amp;A66&amp;$O$4&amp;"NNNNNN"</f>
        <v>NNNNNNGAGTCCGAGCAGAGGGAGAAGGGNNNNNN</v>
      </c>
      <c r="C66" s="13">
        <v>0.2707714989996578</v>
      </c>
      <c r="D66">
        <v>7.5288213640839E-2</v>
      </c>
      <c r="E66">
        <v>0.312334087383005</v>
      </c>
      <c r="F66">
        <v>0.37644106820419498</v>
      </c>
      <c r="L66">
        <v>6.0056479000000003E-2</v>
      </c>
      <c r="M66">
        <v>1.2768066687322201E-2</v>
      </c>
      <c r="R66" t="str">
        <f>A66&amp;","&amp;B66</f>
        <v>GAGTCCGAGCAGAGGGAGAA,NNNNNNGAGTCCGAGCAGAGGGAGAAGGGNNNNNN</v>
      </c>
    </row>
    <row r="67" spans="1:18" x14ac:dyDescent="0.2">
      <c r="A67" s="16" t="s">
        <v>461</v>
      </c>
      <c r="B67" s="16" t="str">
        <f>"NNNNNN"&amp;A67&amp;$O$4&amp;"NNNNNN"</f>
        <v>NNNNNNGAGTTTGAGCAGAAGAAGAAGGGNNNNNN</v>
      </c>
      <c r="C67" s="13">
        <v>0.31250773559849881</v>
      </c>
      <c r="D67">
        <v>0.25967238696922801</v>
      </c>
      <c r="E67">
        <v>0.44204566789479999</v>
      </c>
      <c r="F67">
        <v>1.2983619348461399</v>
      </c>
      <c r="L67">
        <v>8.1784413432294707E-3</v>
      </c>
      <c r="M67">
        <v>7.3431815397314595E-2</v>
      </c>
      <c r="R67" t="str">
        <f>A67&amp;","&amp;B67</f>
        <v>GAGTTTGAGCAGAAGAAGAA,NNNNNNGAGTTTGAGCAGAAGAAGAAGGGNNNNNN</v>
      </c>
    </row>
    <row r="68" spans="1:18" x14ac:dyDescent="0.2">
      <c r="A68" s="16" t="s">
        <v>377</v>
      </c>
      <c r="B68" s="16" t="str">
        <f>"NNNNNN"&amp;A68&amp;$O$4&amp;"NNNNNN"</f>
        <v>NNNNNNGAGTCCGAGCGGAAGAAGAGGGGNNNNNN</v>
      </c>
      <c r="C68" s="13">
        <v>0.42242981713842931</v>
      </c>
      <c r="D68">
        <v>0.20984048555611401</v>
      </c>
      <c r="E68">
        <v>0.21047376048621</v>
      </c>
      <c r="F68">
        <v>1.04920242778057</v>
      </c>
      <c r="L68">
        <v>0.44385128741295699</v>
      </c>
      <c r="M68">
        <v>7.7429561658426599E-2</v>
      </c>
      <c r="R68" t="str">
        <f>A68&amp;","&amp;B68</f>
        <v>GAGTCCGAGCGGAAGAAGAG,NNNNNNGAGTCCGAGCGGAAGAAGAGGGGNNNNNN</v>
      </c>
    </row>
    <row r="69" spans="1:18" x14ac:dyDescent="0.2">
      <c r="A69" s="16" t="s">
        <v>386</v>
      </c>
      <c r="B69" s="16" t="str">
        <f>"NNNNNN"&amp;A69&amp;$O$4&amp;"NNNNNN"</f>
        <v>NNNNNNGAGTCCGAACAGAAGGAGAAGGGNNNNNN</v>
      </c>
      <c r="C69" s="13">
        <v>0.40940125684107609</v>
      </c>
      <c r="D69">
        <v>0.1108458766064134</v>
      </c>
      <c r="E69">
        <v>0.210134483918925</v>
      </c>
      <c r="F69">
        <v>0.55422938303206704</v>
      </c>
      <c r="L69">
        <v>1.4445364294497699E-2</v>
      </c>
      <c r="M69">
        <v>3.71155042680852E-2</v>
      </c>
      <c r="R69" t="str">
        <f>A69&amp;","&amp;B69</f>
        <v>GAGTCCGAACAGAAGGAGAA,NNNNNNGAGTCCGAACAGAAGGAGAAGGGNNNNNN</v>
      </c>
    </row>
    <row r="70" spans="1:18" x14ac:dyDescent="0.2">
      <c r="A70" s="16" t="s">
        <v>378</v>
      </c>
      <c r="B70" s="16" t="str">
        <f>"NNNNNN"&amp;A70&amp;$O$4&amp;"NNNNNN"</f>
        <v>NNNNNNGAGTCTGAGCAGAAGAAGAGGGGNNNNNN</v>
      </c>
      <c r="C70" s="13">
        <v>0.45898712000499592</v>
      </c>
      <c r="D70">
        <v>0.14684771023411641</v>
      </c>
      <c r="E70">
        <v>0.22456386243430601</v>
      </c>
      <c r="F70">
        <v>0.73423855117058201</v>
      </c>
      <c r="L70">
        <v>0.29609659439752201</v>
      </c>
      <c r="M70">
        <v>5.3879512761411098E-2</v>
      </c>
      <c r="R70" t="str">
        <f>A70&amp;","&amp;B70</f>
        <v>GAGTCTGAGCAGAAGAAGAG,NNNNNNGAGTCTGAGCAGAAGAAGAGGGGNNNNNN</v>
      </c>
    </row>
    <row r="71" spans="1:18" x14ac:dyDescent="0.2">
      <c r="A71" s="16" t="s">
        <v>363</v>
      </c>
      <c r="B71" s="16" t="str">
        <f>"NNNNNN"&amp;A71&amp;$O$4&amp;"NNNNNN"</f>
        <v>NNNNNNGAGTCCAGGCAGAAGAAGAAGGGNNNNNN</v>
      </c>
      <c r="C71" s="13">
        <v>0.59696403003486842</v>
      </c>
      <c r="D71">
        <v>0.11222837589213579</v>
      </c>
      <c r="E71">
        <v>0.366459868929634</v>
      </c>
      <c r="F71">
        <v>0.56114187946067895</v>
      </c>
      <c r="L71">
        <v>0.75902597306372899</v>
      </c>
      <c r="M71">
        <v>2.1764798109060499E-2</v>
      </c>
      <c r="R71" t="str">
        <f>A71&amp;","&amp;B71</f>
        <v>GAGTCCAGGCAGAAGAAGAA,NNNNNNGAGTCCAGGCAGAAGAAGAAGGGNNNNNN</v>
      </c>
    </row>
    <row r="72" spans="1:18" x14ac:dyDescent="0.2">
      <c r="A72" s="16" t="s">
        <v>385</v>
      </c>
      <c r="B72" s="16" t="str">
        <f>"NNNNNN"&amp;A72&amp;$O$4&amp;"NNNNNN"</f>
        <v>NNNNNNGAGTCCGAGCGGAAGGAGAAGGGNNNNNN</v>
      </c>
      <c r="C72" s="13">
        <v>0.57288456655378683</v>
      </c>
      <c r="D72">
        <v>0.21792590143178997</v>
      </c>
      <c r="E72">
        <v>0.27310956194039099</v>
      </c>
      <c r="F72">
        <v>1.0896295071589499</v>
      </c>
      <c r="L72">
        <v>4.3145664118298399E-2</v>
      </c>
      <c r="M72">
        <v>0.27769162833268102</v>
      </c>
      <c r="R72" t="str">
        <f>A72&amp;","&amp;B72</f>
        <v>GAGTCCGAGCGGAAGGAGAA,NNNNNNGAGTCCGAGCGGAAGGAGAAGGGNNNNNN</v>
      </c>
    </row>
    <row r="73" spans="1:18" x14ac:dyDescent="0.2">
      <c r="A73" s="16" t="s">
        <v>379</v>
      </c>
      <c r="B73" s="16" t="str">
        <f>"NNNNNN"&amp;A73&amp;$O$4&amp;"NNNNNN"</f>
        <v>NNNNNNAAGTCCGAGCAGAAGAAGAGGGGNNNNNN</v>
      </c>
      <c r="C73" s="13">
        <v>0.53173268104823346</v>
      </c>
      <c r="D73">
        <v>0.13795613739999998</v>
      </c>
      <c r="E73">
        <v>0.21857337882396899</v>
      </c>
      <c r="F73">
        <v>0.68978068699999995</v>
      </c>
      <c r="L73">
        <v>0.70366666860523397</v>
      </c>
      <c r="M73">
        <v>2.0145551048066E-2</v>
      </c>
      <c r="R73" t="str">
        <f>A73&amp;","&amp;B73</f>
        <v>AAGTCCGAGCAGAAGAAGAG,NNNNNNAAGTCCGAGCAGAAGAAGAGGGGNNNNNN</v>
      </c>
    </row>
    <row r="74" spans="1:18" x14ac:dyDescent="0.2">
      <c r="A74" s="16" t="s">
        <v>387</v>
      </c>
      <c r="B74" s="16" t="str">
        <f>"NNNNNN"&amp;A74&amp;$O$4&amp;"NNNNNN"</f>
        <v>NNNNNNGGGTCCGAGCAGAAGGAGAAGGGNNNNNN</v>
      </c>
      <c r="C74" s="13">
        <v>0.79474774757037603</v>
      </c>
      <c r="D74">
        <v>0.23687295049776602</v>
      </c>
      <c r="E74">
        <v>0.34361143638896302</v>
      </c>
      <c r="F74">
        <v>1.1843647524888301</v>
      </c>
      <c r="L74">
        <v>0.176508890114283</v>
      </c>
      <c r="M74">
        <v>0.30222330661982599</v>
      </c>
      <c r="R74" t="str">
        <f>A74&amp;","&amp;B74</f>
        <v>GGGTCCGAGCAGAAGGAGAA,NNNNNNGGGTCCGAGCAGAAGGAGAAGGGNNNNNN</v>
      </c>
    </row>
    <row r="75" spans="1:18" x14ac:dyDescent="0.2">
      <c r="A75" s="16" t="s">
        <v>365</v>
      </c>
      <c r="B75" s="16" t="str">
        <f>"NNNNNN"&amp;A75&amp;$O$4&amp;"NNNNNN"</f>
        <v>NNNNNNGAACCCGAGCAGAAGAAGAAGGGNNNNNN</v>
      </c>
      <c r="C75" s="13">
        <v>0.75996130568324938</v>
      </c>
      <c r="D75">
        <v>0.52195373960369607</v>
      </c>
      <c r="E75">
        <v>0.305677014047878</v>
      </c>
      <c r="F75">
        <v>2.6097686980184802</v>
      </c>
      <c r="L75">
        <v>1.3149356409892501</v>
      </c>
      <c r="M75">
        <v>3.9610541686483897E-2</v>
      </c>
      <c r="R75" t="str">
        <f>A75&amp;","&amp;B75</f>
        <v>GAACCCGAGCAGAAGAAGAA,NNNNNNGAACCCGAGCAGAAGAAGAAGGGNNNNNN</v>
      </c>
    </row>
    <row r="76" spans="1:18" x14ac:dyDescent="0.2">
      <c r="L76">
        <v>0.48283863474106498</v>
      </c>
      <c r="M76">
        <v>3.4563775749972298E-2</v>
      </c>
    </row>
    <row r="77" spans="1:18" x14ac:dyDescent="0.2">
      <c r="L77">
        <v>0.360120916543821</v>
      </c>
      <c r="M77">
        <v>1.8252690390775501E-2</v>
      </c>
    </row>
    <row r="78" spans="1:18" x14ac:dyDescent="0.2">
      <c r="L78">
        <v>0.12980835038407901</v>
      </c>
      <c r="M78">
        <v>0.17053955438896101</v>
      </c>
    </row>
    <row r="79" spans="1:18" x14ac:dyDescent="0.2">
      <c r="L79">
        <v>9.3417548646507698E-2</v>
      </c>
      <c r="M79">
        <v>0.198531531775471</v>
      </c>
    </row>
    <row r="80" spans="1:18" x14ac:dyDescent="0.2">
      <c r="M80">
        <v>3.94800033779385E-2</v>
      </c>
    </row>
    <row r="81" spans="12:13" x14ac:dyDescent="0.2">
      <c r="L81">
        <v>0.24415566859180099</v>
      </c>
      <c r="M81">
        <v>2.6958927791427001E-2</v>
      </c>
    </row>
    <row r="82" spans="12:13" x14ac:dyDescent="0.2">
      <c r="L82">
        <v>3.3940592668437498E-3</v>
      </c>
      <c r="M82">
        <v>7.2568162904165096E-2</v>
      </c>
    </row>
    <row r="83" spans="12:13" x14ac:dyDescent="0.2">
      <c r="L83">
        <v>2.6284996323149902E-3</v>
      </c>
      <c r="M83">
        <v>0.20612457478551799</v>
      </c>
    </row>
    <row r="84" spans="12:13" x14ac:dyDescent="0.2">
      <c r="L84">
        <v>0.145164327992617</v>
      </c>
      <c r="M84">
        <v>0.34691891100728001</v>
      </c>
    </row>
    <row r="85" spans="12:13" x14ac:dyDescent="0.2">
      <c r="L85">
        <v>0.25931997906038701</v>
      </c>
      <c r="M85">
        <v>0.102091493904687</v>
      </c>
    </row>
    <row r="86" spans="12:13" x14ac:dyDescent="0.2">
      <c r="L86">
        <v>0.48458893692233201</v>
      </c>
      <c r="M86">
        <v>0.101730249455564</v>
      </c>
    </row>
    <row r="87" spans="12:13" x14ac:dyDescent="0.2">
      <c r="L87">
        <v>0.14291736262194599</v>
      </c>
      <c r="M87">
        <v>7.8225330124906706E-2</v>
      </c>
    </row>
    <row r="88" spans="12:13" x14ac:dyDescent="0.2">
      <c r="L88">
        <v>0.34661323113530201</v>
      </c>
      <c r="M88">
        <v>9.1892483072712097E-2</v>
      </c>
    </row>
    <row r="89" spans="12:13" x14ac:dyDescent="0.2">
      <c r="L89">
        <v>0.18795599707890101</v>
      </c>
      <c r="M89">
        <v>0.254599951186681</v>
      </c>
    </row>
    <row r="90" spans="12:13" x14ac:dyDescent="0.2">
      <c r="L90">
        <v>6.6646559315993101E-2</v>
      </c>
      <c r="M90">
        <v>0.37694453577339199</v>
      </c>
    </row>
    <row r="91" spans="12:13" x14ac:dyDescent="0.2">
      <c r="L91">
        <v>1.7349970491518001</v>
      </c>
      <c r="M91">
        <v>6.0459794837975103E-2</v>
      </c>
    </row>
    <row r="92" spans="12:13" x14ac:dyDescent="0.2">
      <c r="L92">
        <v>0.71006119079382801</v>
      </c>
      <c r="M92">
        <v>0.17081478999462901</v>
      </c>
    </row>
    <row r="93" spans="12:13" x14ac:dyDescent="0.2">
      <c r="L93">
        <v>1.36030799426075E-2</v>
      </c>
      <c r="M93">
        <v>0.187075827123769</v>
      </c>
    </row>
    <row r="94" spans="12:13" x14ac:dyDescent="0.2">
      <c r="L94">
        <v>0.53939746607656303</v>
      </c>
      <c r="M94">
        <v>0.21357892430282699</v>
      </c>
    </row>
    <row r="95" spans="12:13" x14ac:dyDescent="0.2">
      <c r="L95">
        <v>0.50616847191398395</v>
      </c>
      <c r="M95">
        <v>0.12831837817155201</v>
      </c>
    </row>
    <row r="96" spans="12:13" x14ac:dyDescent="0.2">
      <c r="L96">
        <v>0.37997783089662501</v>
      </c>
      <c r="M96">
        <v>0.24548492936433799</v>
      </c>
    </row>
    <row r="97" spans="12:13" x14ac:dyDescent="0.2">
      <c r="L97">
        <v>1.6261476485116999E-2</v>
      </c>
      <c r="M97">
        <v>0.12791316902494501</v>
      </c>
    </row>
    <row r="98" spans="12:13" x14ac:dyDescent="0.2">
      <c r="L98">
        <v>0.68214957677373</v>
      </c>
      <c r="M98">
        <v>8.9752764815106106E-2</v>
      </c>
    </row>
    <row r="99" spans="12:13" x14ac:dyDescent="0.2">
      <c r="L99">
        <v>0.242497694670468</v>
      </c>
      <c r="M99">
        <v>0.33126092732345502</v>
      </c>
    </row>
    <row r="100" spans="12:13" x14ac:dyDescent="0.2">
      <c r="L100">
        <v>3.6771075112005502E-2</v>
      </c>
      <c r="M100">
        <v>0.20928311584367101</v>
      </c>
    </row>
    <row r="101" spans="12:13" x14ac:dyDescent="0.2">
      <c r="L101">
        <v>0.34053509220785599</v>
      </c>
      <c r="M101">
        <v>0.33383680246161301</v>
      </c>
    </row>
    <row r="102" spans="12:13" x14ac:dyDescent="0.2">
      <c r="L102">
        <v>1.2783158209745901E-2</v>
      </c>
      <c r="M102">
        <v>0.13918969588257801</v>
      </c>
    </row>
    <row r="103" spans="12:13" x14ac:dyDescent="0.2">
      <c r="L103">
        <v>0.39018669605458201</v>
      </c>
      <c r="M103">
        <v>0.12491361975460299</v>
      </c>
    </row>
    <row r="104" spans="12:13" x14ac:dyDescent="0.2">
      <c r="L104">
        <v>0.19688606734038899</v>
      </c>
      <c r="M104">
        <v>0.13769022080815599</v>
      </c>
    </row>
    <row r="105" spans="12:13" x14ac:dyDescent="0.2">
      <c r="L105">
        <v>4.8135861546857502E-3</v>
      </c>
      <c r="M105">
        <v>0.49364615847330801</v>
      </c>
    </row>
    <row r="106" spans="12:13" x14ac:dyDescent="0.2">
      <c r="L106">
        <v>6.4947775890450005E-2</v>
      </c>
      <c r="M106">
        <v>0.14362141145874999</v>
      </c>
    </row>
    <row r="107" spans="12:13" x14ac:dyDescent="0.2">
      <c r="L107">
        <v>1.79998329735289</v>
      </c>
      <c r="M107">
        <v>0.17429135415577299</v>
      </c>
    </row>
    <row r="108" spans="12:13" x14ac:dyDescent="0.2">
      <c r="L108">
        <v>1.32028395513354E-2</v>
      </c>
      <c r="M108">
        <v>0.18642796050056001</v>
      </c>
    </row>
    <row r="109" spans="12:13" x14ac:dyDescent="0.2">
      <c r="L109">
        <v>0.27001982499999999</v>
      </c>
      <c r="M109">
        <v>0.241180475982788</v>
      </c>
    </row>
    <row r="110" spans="12:13" x14ac:dyDescent="0.2">
      <c r="L110">
        <v>2.7417862530126999E-2</v>
      </c>
    </row>
    <row r="111" spans="12:13" x14ac:dyDescent="0.2">
      <c r="L111">
        <v>1.14581145190607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Figure Data</vt:lpstr>
      <vt:lpstr>Raw data</vt:lpstr>
      <vt:lpstr>EMX1.1</vt:lpstr>
      <vt:lpstr>EMX1.2</vt:lpstr>
      <vt:lpstr>EMX1.3</vt:lpstr>
      <vt:lpstr>EMX1.6</vt:lpstr>
      <vt:lpstr>All Data</vt:lpstr>
      <vt:lpstr>Final Dataset</vt:lpstr>
      <vt:lpstr>'Final Dataset'!OT_results</vt:lpstr>
      <vt:lpstr>'Final Dataset'!OT_results_1</vt:lpstr>
      <vt:lpstr>'Final Dataset'!OT_results_2</vt:lpstr>
      <vt:lpstr>'Final Dataset'!OT_results_3</vt:lpstr>
      <vt:lpstr>'Final Dataset'!OT_results_4</vt:lpstr>
      <vt:lpstr>'Final Dataset'!OT_results_5</vt:lpstr>
      <vt:lpstr>'Final Dataset'!OT_results_6</vt:lpstr>
      <vt:lpstr>'Final Dataset'!OT_results_7</vt:lpstr>
      <vt:lpstr>'Final Dataset'!OT_results_8</vt:lpstr>
      <vt:lpstr>'Final Dataset'!OT_results_9</vt:lpstr>
    </vt:vector>
  </TitlesOfParts>
  <Company>Broad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Admnistrator</dc:creator>
  <cp:lastModifiedBy>Dooley, David Shelton</cp:lastModifiedBy>
  <dcterms:created xsi:type="dcterms:W3CDTF">2013-05-21T19:29:43Z</dcterms:created>
  <dcterms:modified xsi:type="dcterms:W3CDTF">2021-09-13T19:59:55Z</dcterms:modified>
</cp:coreProperties>
</file>