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Google Drive\Lithium Ion Pack\Outputs\"/>
    </mc:Choice>
  </mc:AlternateContent>
  <xr:revisionPtr revIDLastSave="0" documentId="13_ncr:1_{E3482E33-FA3D-4D0C-8D1A-3286258ABE7E}" xr6:coauthVersionLast="46" xr6:coauthVersionMax="46" xr10:uidLastSave="{00000000-0000-0000-0000-000000000000}"/>
  <bookViews>
    <workbookView xWindow="-120" yWindow="-120" windowWidth="29040" windowHeight="15840" xr2:uid="{8C68834D-B67F-41EE-AAEA-B755F81D1523}"/>
  </bookViews>
  <sheets>
    <sheet name="Sheet1" sheetId="1" r:id="rId1"/>
  </sheets>
  <definedNames>
    <definedName name="_xlnm._FilterDatabase" localSheetId="0" hidden="1">Sheet1!$A$6:$H$59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51" i="1"/>
  <c r="H52" i="1"/>
  <c r="H32" i="1"/>
  <c r="H13" i="1"/>
  <c r="H12" i="1"/>
  <c r="H14" i="1"/>
  <c r="H21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3" i="1"/>
  <c r="H54" i="1"/>
  <c r="H55" i="1"/>
  <c r="H56" i="1"/>
  <c r="H57" i="1"/>
  <c r="H58" i="1"/>
  <c r="H59" i="1"/>
  <c r="H30" i="1"/>
  <c r="H37" i="1"/>
  <c r="H36" i="1"/>
  <c r="H35" i="1"/>
  <c r="F4" i="1"/>
  <c r="H17" i="1"/>
  <c r="H18" i="1"/>
  <c r="H19" i="1"/>
  <c r="H20" i="1"/>
  <c r="H22" i="1"/>
  <c r="H23" i="1"/>
  <c r="H24" i="1"/>
  <c r="H26" i="1"/>
  <c r="H27" i="1"/>
  <c r="H28" i="1"/>
  <c r="H29" i="1"/>
  <c r="H31" i="1"/>
  <c r="H33" i="1"/>
  <c r="H34" i="1"/>
  <c r="H9" i="1" l="1"/>
  <c r="H10" i="1"/>
  <c r="H16" i="1"/>
  <c r="H15" i="1"/>
  <c r="H11" i="1"/>
  <c r="H8" i="1"/>
  <c r="H7" i="1"/>
  <c r="H4" i="1" l="1"/>
</calcChain>
</file>

<file path=xl/sharedStrings.xml><?xml version="1.0" encoding="utf-8"?>
<sst xmlns="http://schemas.openxmlformats.org/spreadsheetml/2006/main" count="221" uniqueCount="188">
  <si>
    <t>Bill of Materials</t>
  </si>
  <si>
    <t>Digikey Code</t>
  </si>
  <si>
    <t>Value</t>
  </si>
  <si>
    <t>Component</t>
  </si>
  <si>
    <t>Cost</t>
  </si>
  <si>
    <t>Quantity</t>
  </si>
  <si>
    <t>Subtotal</t>
  </si>
  <si>
    <t>C5</t>
  </si>
  <si>
    <t>JLCPCB Code</t>
  </si>
  <si>
    <t>C7</t>
  </si>
  <si>
    <t>C8</t>
  </si>
  <si>
    <t>FB1</t>
  </si>
  <si>
    <t>Ferrite_Bead</t>
  </si>
  <si>
    <t>J1</t>
  </si>
  <si>
    <t>J2</t>
  </si>
  <si>
    <t>L1</t>
  </si>
  <si>
    <t>R3</t>
  </si>
  <si>
    <t>U1</t>
  </si>
  <si>
    <t>U2</t>
  </si>
  <si>
    <t>Y1</t>
  </si>
  <si>
    <t>Inductor</t>
  </si>
  <si>
    <t>Resistor</t>
  </si>
  <si>
    <t>Total</t>
  </si>
  <si>
    <t>Lithium Ion Battery Pack</t>
  </si>
  <si>
    <r>
      <t xml:space="preserve">Started: </t>
    </r>
    <r>
      <rPr>
        <sz val="12"/>
        <color theme="1"/>
        <rFont val="Calibri"/>
        <family val="2"/>
        <scheme val="minor"/>
      </rPr>
      <t>September 3rd, 2021</t>
    </r>
    <r>
      <rPr>
        <b/>
        <sz val="12"/>
        <color theme="1"/>
        <rFont val="Calibri"/>
        <family val="2"/>
        <scheme val="minor"/>
      </rPr>
      <t xml:space="preserve">
Finished: </t>
    </r>
  </si>
  <si>
    <t>CSR1</t>
  </si>
  <si>
    <t>U3</t>
  </si>
  <si>
    <t>U5</t>
  </si>
  <si>
    <t>U4</t>
  </si>
  <si>
    <t>D1</t>
  </si>
  <si>
    <t>R8</t>
  </si>
  <si>
    <t>R7</t>
  </si>
  <si>
    <t>C12</t>
  </si>
  <si>
    <t>R6</t>
  </si>
  <si>
    <t>R13</t>
  </si>
  <si>
    <t>R12</t>
  </si>
  <si>
    <t>D4</t>
  </si>
  <si>
    <t>R23</t>
  </si>
  <si>
    <t>Q12</t>
  </si>
  <si>
    <t>R54</t>
  </si>
  <si>
    <t>R53</t>
  </si>
  <si>
    <t>C21</t>
  </si>
  <si>
    <t>D5</t>
  </si>
  <si>
    <t>STM32L151C8UxA</t>
  </si>
  <si>
    <t>8 MHz</t>
  </si>
  <si>
    <t>30P</t>
  </si>
  <si>
    <t>5R</t>
  </si>
  <si>
    <t>100N</t>
  </si>
  <si>
    <t>MCP4351-104E</t>
  </si>
  <si>
    <t>PAM2423</t>
  </si>
  <si>
    <t>470U</t>
  </si>
  <si>
    <t>10U</t>
  </si>
  <si>
    <t>6U8</t>
  </si>
  <si>
    <t>10N</t>
  </si>
  <si>
    <t>47P</t>
  </si>
  <si>
    <t>2N2</t>
  </si>
  <si>
    <t>51K</t>
  </si>
  <si>
    <t>10K</t>
  </si>
  <si>
    <t>1K5</t>
  </si>
  <si>
    <t>RT7295A</t>
  </si>
  <si>
    <t>5V</t>
  </si>
  <si>
    <t>115K</t>
  </si>
  <si>
    <t>25K5</t>
  </si>
  <si>
    <t>22U</t>
  </si>
  <si>
    <t>100K</t>
  </si>
  <si>
    <t>33P</t>
  </si>
  <si>
    <t>D_Schottky</t>
  </si>
  <si>
    <t>3K3</t>
  </si>
  <si>
    <t>6K</t>
  </si>
  <si>
    <t>LM2902</t>
  </si>
  <si>
    <t>1K</t>
  </si>
  <si>
    <t>SP0502BAHT</t>
  </si>
  <si>
    <t>1M</t>
  </si>
  <si>
    <t>5K1 20%</t>
  </si>
  <si>
    <t>USB4110-GF-A_REVB</t>
  </si>
  <si>
    <t>Battery_Cell</t>
  </si>
  <si>
    <t>160R</t>
  </si>
  <si>
    <t>732R</t>
  </si>
  <si>
    <t>BATTERY_CONNECTIONS</t>
  </si>
  <si>
    <t>10R</t>
  </si>
  <si>
    <t>1U</t>
  </si>
  <si>
    <t>D</t>
  </si>
  <si>
    <t>8L</t>
  </si>
  <si>
    <t>BT1, BT2, BT3, BT4</t>
  </si>
  <si>
    <t>C1, C2</t>
  </si>
  <si>
    <t>C3, C9, C15, C16, C17, C18, C19, C20</t>
  </si>
  <si>
    <t>C4, C11</t>
  </si>
  <si>
    <t>C6, C10</t>
  </si>
  <si>
    <t>C13, C14</t>
  </si>
  <si>
    <t>CSR2, CSR3, CSR4, CSR5</t>
  </si>
  <si>
    <t>D2, D3</t>
  </si>
  <si>
    <t>Q1, Q11</t>
  </si>
  <si>
    <t>Q3, Q4, Q5, Q6</t>
  </si>
  <si>
    <t>R2, R5, R45, R46, R47, R48</t>
  </si>
  <si>
    <t>R4, R9, R14, R15, R16, R17, R18, R21</t>
  </si>
  <si>
    <t>R10, R11, R25, R26, R27, R28, R29, R30, R31, R32, R55</t>
  </si>
  <si>
    <t>R19, R20</t>
  </si>
  <si>
    <t>R22, R24</t>
  </si>
  <si>
    <t>R33, R34, R35, R36, R37, R38, R39, R40</t>
  </si>
  <si>
    <t>R49, R50, R51, R52</t>
  </si>
  <si>
    <t>U6, U7, U8</t>
  </si>
  <si>
    <t>Reference(s)</t>
  </si>
  <si>
    <t>2019-TLRH3APTTE8L00FCT-ND</t>
  </si>
  <si>
    <t>Single-cell battery</t>
  </si>
  <si>
    <t>Unpolarized capacitor</t>
  </si>
  <si>
    <t>Zener diode</t>
  </si>
  <si>
    <t>Schottky diode</t>
  </si>
  <si>
    <t>TVS Diode Array, 5.5V Standoff, 2 Channels, SOT-23 package</t>
  </si>
  <si>
    <t>Diode</t>
  </si>
  <si>
    <t>Ferrite bead</t>
  </si>
  <si>
    <t>N-MOSFET transistor, drain/gate/source</t>
  </si>
  <si>
    <t>P-MOSFET transistor, drain/gate/source</t>
  </si>
  <si>
    <t>NPN transistor, base/collector/emitter</t>
  </si>
  <si>
    <t>ARM Cortex-M3 MCU, 64KB flash, 32KB RAM, 32MHz, 1.65-3.6V, 37 GPIO, UFQFPN-48</t>
  </si>
  <si>
    <t>Quad SPI Digital Potentiometer with Volatile Memory</t>
  </si>
  <si>
    <t>3.5A, 18V, 500kHz ACOTTM SynchronousStep-Down Converter</t>
  </si>
  <si>
    <t>300mA low dropout linear regulator, low quiescent current very, low noise, shutdown pin, 3.3V fixed positive output, SOT-23-5/SOT-353-5/SC-70-5</t>
  </si>
  <si>
    <t>Low-Power, Quad-Operational Amplifiers, DIP-14/SOIC-14/SSOP-14</t>
  </si>
  <si>
    <t>Two pin crystal</t>
  </si>
  <si>
    <t>541-4209-1-ND</t>
  </si>
  <si>
    <t>541-4208-1-ND</t>
  </si>
  <si>
    <t>541-51KECT-ND</t>
  </si>
  <si>
    <t>541-3983-1-ND</t>
  </si>
  <si>
    <t>541-5.49KFCT-ND</t>
  </si>
  <si>
    <t>5K49</t>
  </si>
  <si>
    <t>P25.5KFCT-ND</t>
  </si>
  <si>
    <t>RMCF1206FT115KCT-ND</t>
  </si>
  <si>
    <t>541-3980-1-ND</t>
  </si>
  <si>
    <t>13K7</t>
  </si>
  <si>
    <t>541-13.7KFCT-ND</t>
  </si>
  <si>
    <t>RNCP1206FTD6K04CT-ND</t>
  </si>
  <si>
    <t>541-4191-1-ND</t>
  </si>
  <si>
    <t>541-5.10KFCT-ND</t>
  </si>
  <si>
    <t>541-4174-1-ND</t>
  </si>
  <si>
    <t>541-732FCT-ND</t>
  </si>
  <si>
    <t>RMCF1206JT160RCT-ND</t>
  </si>
  <si>
    <t>541-4202-1-ND</t>
  </si>
  <si>
    <t>499K</t>
  </si>
  <si>
    <t>RMCF1206FT499KCT-ND</t>
  </si>
  <si>
    <t>CB5JB5R00-ND</t>
  </si>
  <si>
    <t>490-5860-1-ND</t>
  </si>
  <si>
    <t>490-1414-1-ND</t>
  </si>
  <si>
    <t>490-4779-1-ND</t>
  </si>
  <si>
    <t>490-4931-1-ND</t>
  </si>
  <si>
    <t>490-9965-1-ND</t>
  </si>
  <si>
    <t>490-1343-1-ND</t>
  </si>
  <si>
    <t>490-4781-1-ND</t>
  </si>
  <si>
    <t>490-1339-1-ND</t>
  </si>
  <si>
    <t>490-5309-1-ND</t>
  </si>
  <si>
    <t>PCE4009CT-ND</t>
  </si>
  <si>
    <t>641-SS34B-HFCT-ND</t>
  </si>
  <si>
    <t>SS16FL-TPMSCT-ND</t>
  </si>
  <si>
    <t>1727-8310-1-ND</t>
  </si>
  <si>
    <t>SRN5020TA-6R8MCT-ND</t>
  </si>
  <si>
    <t>L2</t>
  </si>
  <si>
    <t>MH3261-601YCT-ND</t>
  </si>
  <si>
    <t>MCH3375</t>
  </si>
  <si>
    <t>IPB80P04P4L</t>
  </si>
  <si>
    <t>448-IPB80P04P4L06ATMA2CT-ND</t>
  </si>
  <si>
    <t>MCH3375-TL-WOSCT-ND</t>
  </si>
  <si>
    <t>Q2, Q7, Q8, Q9, Q10</t>
  </si>
  <si>
    <t>MMST4401</t>
  </si>
  <si>
    <t>MMST4401TPMSCT-ND</t>
  </si>
  <si>
    <t>353-2N7002T-TPCT-ND</t>
  </si>
  <si>
    <t>2N7002T-TP</t>
  </si>
  <si>
    <t>F2714CT-ND</t>
  </si>
  <si>
    <t>USB-C Connector</t>
  </si>
  <si>
    <t>2073-USB4110-GF-A-1-ND</t>
  </si>
  <si>
    <t>MCP4351-104E/ML-ND</t>
  </si>
  <si>
    <t>PAM2423AECADJRDICT-ND</t>
  </si>
  <si>
    <t>1028-1459-1-ND</t>
  </si>
  <si>
    <t>LDK130-33</t>
  </si>
  <si>
    <t>497-13705-1-ND</t>
  </si>
  <si>
    <t>497-10426-1-ND</t>
  </si>
  <si>
    <t>Board Tabs</t>
  </si>
  <si>
    <t>535-14365-1-ND</t>
  </si>
  <si>
    <t>R1, R41, R42, R43, R44, R56</t>
  </si>
  <si>
    <t>Step-Up Boost Controller</t>
  </si>
  <si>
    <t>Tactile Switch</t>
  </si>
  <si>
    <t>SW1</t>
  </si>
  <si>
    <t>KMR233GLFG</t>
  </si>
  <si>
    <t>401-1430-1-ND</t>
  </si>
  <si>
    <t>R57, R58, R59</t>
  </si>
  <si>
    <t>2K</t>
  </si>
  <si>
    <t>RNCP1206FTD2K00CT-ND</t>
  </si>
  <si>
    <t>D6, D7, D8</t>
  </si>
  <si>
    <t>732-5031-1-ND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</si>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</sst>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4" fillId="0" borderId="0" xfId="0" applyFont="1" applyAlignment="1">
      <alignment horizontal="left" vertical="center"/>
    </xf>
    <xf numFmtId="49" fontId="0" fillId="0" borderId="0" xfId="0" applyNumberFormat="1" applyFill="1" applyBorder="1"/>
    <xf numFmtId="164" fontId="0" fillId="0" borderId="0" xfId="1" applyNumberFormat="1" applyFont="1"/>
    <xf numFmtId="0" fontId="0" fillId="0" borderId="0" xfId="0" applyNumberFormat="1" applyAlignment="1">
      <alignment horizontal="left"/>
    </xf>
    <xf numFmtId="0" fontId="6" fillId="0" borderId="0" xfId="2" applyNumberFormat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/>
    <xf numFmtId="164" fontId="0" fillId="0" borderId="0" xfId="1" applyNumberFormat="1" applyFont="1" applyBorder="1"/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F482-39EA-4C0A-A239-7A9BCEF8ADE8}">
  <dimension ref="A1:H59"/>
  <sheetViews>
    <sheetView tabSelected="1" view="pageBreakPreview" zoomScale="85" zoomScaleNormal="100" zoomScaleSheetLayoutView="85" workbookViewId="0">
      <selection activeCell="B32" sqref="B32"/>
    </sheetView>
  </sheetViews>
  <sheetFormatPr defaultRowHeight="15" x14ac:dyDescent="0.25"/>
  <cols>
    <col min="1" max="1" width="39.7109375" customWidth="1"/>
    <col min="2" max="2" width="40.85546875" customWidth="1"/>
    <col min="3" max="3" width="18" customWidth="1"/>
    <col min="4" max="4" width="22.5703125" customWidth="1"/>
    <col min="5" max="5" width="27.42578125" bestFit="1" customWidth="1"/>
    <col min="6" max="6" width="10.7109375" customWidth="1"/>
    <col min="7" max="8" width="20.7109375" customWidth="1"/>
  </cols>
  <sheetData>
    <row r="1" spans="1:8" ht="29.2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3" customHeight="1" x14ac:dyDescent="0.25">
      <c r="A2" s="16" t="s">
        <v>23</v>
      </c>
      <c r="B2" s="17"/>
      <c r="C2" s="17"/>
      <c r="D2" s="4"/>
      <c r="E2" s="18" t="s">
        <v>24</v>
      </c>
      <c r="F2" s="17"/>
      <c r="G2" s="17"/>
      <c r="H2" s="17"/>
    </row>
    <row r="3" spans="1:8" ht="18.75" customHeight="1" x14ac:dyDescent="0.25">
      <c r="A3" s="9"/>
      <c r="B3" s="10"/>
      <c r="C3" s="10"/>
      <c r="D3" s="10"/>
      <c r="E3" s="13"/>
      <c r="F3" s="11"/>
      <c r="G3" s="11"/>
      <c r="H3" s="11"/>
    </row>
    <row r="4" spans="1:8" ht="18" customHeight="1" x14ac:dyDescent="0.25">
      <c r="A4" s="9"/>
      <c r="B4" s="10"/>
      <c r="C4" s="10"/>
      <c r="D4" s="10"/>
      <c r="E4" s="14" t="s">
        <v>22</v>
      </c>
      <c r="F4" s="11">
        <f>SUM(F7:F59)</f>
        <v>124</v>
      </c>
      <c r="G4" s="11"/>
      <c r="H4" s="12">
        <f>SUM(H7:H59)</f>
        <v>36.590450000000018</v>
      </c>
    </row>
    <row r="5" spans="1:8" x14ac:dyDescent="0.25">
      <c r="A5" s="1"/>
      <c r="B5" s="1"/>
      <c r="C5" s="1"/>
      <c r="D5" s="1"/>
      <c r="E5" s="1"/>
    </row>
    <row r="6" spans="1:8" x14ac:dyDescent="0.25">
      <c r="A6" s="2" t="s">
        <v>3</v>
      </c>
      <c r="B6" s="2" t="s">
        <v>101</v>
      </c>
      <c r="C6" s="2" t="s">
        <v>2</v>
      </c>
      <c r="D6" s="2" t="s">
        <v>8</v>
      </c>
      <c r="E6" s="2" t="s">
        <v>1</v>
      </c>
      <c r="F6" s="3" t="s">
        <v>5</v>
      </c>
      <c r="G6" s="3" t="s">
        <v>4</v>
      </c>
      <c r="H6" s="2" t="s">
        <v>6</v>
      </c>
    </row>
    <row r="7" spans="1:8" x14ac:dyDescent="0.25">
      <c r="A7" t="s">
        <v>20</v>
      </c>
      <c r="B7" s="5" t="s">
        <v>154</v>
      </c>
      <c r="C7" s="5" t="s">
        <v>52</v>
      </c>
      <c r="D7" s="7"/>
      <c r="E7" s="7" t="s">
        <v>153</v>
      </c>
      <c r="F7">
        <v>1</v>
      </c>
      <c r="G7" s="6">
        <v>0.56999999999999995</v>
      </c>
      <c r="H7" s="6">
        <f t="shared" ref="H7:H37" si="0">F7*G7</f>
        <v>0.56999999999999995</v>
      </c>
    </row>
    <row r="8" spans="1:8" x14ac:dyDescent="0.25">
      <c r="A8" t="s">
        <v>103</v>
      </c>
      <c r="B8" s="5" t="s">
        <v>83</v>
      </c>
      <c r="C8" s="5" t="s">
        <v>75</v>
      </c>
      <c r="D8" s="7"/>
      <c r="E8" s="8"/>
      <c r="F8">
        <v>4</v>
      </c>
      <c r="G8" s="6"/>
      <c r="H8" s="6">
        <f t="shared" si="0"/>
        <v>0</v>
      </c>
    </row>
    <row r="9" spans="1:8" x14ac:dyDescent="0.25">
      <c r="A9" t="s">
        <v>104</v>
      </c>
      <c r="B9" s="5" t="s">
        <v>84</v>
      </c>
      <c r="C9" s="5" t="s">
        <v>45</v>
      </c>
      <c r="E9" s="7" t="s">
        <v>141</v>
      </c>
      <c r="F9">
        <v>2</v>
      </c>
      <c r="G9" s="6">
        <v>0.12</v>
      </c>
      <c r="H9" s="6">
        <f t="shared" si="0"/>
        <v>0.24</v>
      </c>
    </row>
    <row r="10" spans="1:8" x14ac:dyDescent="0.25">
      <c r="A10" t="s">
        <v>104</v>
      </c>
      <c r="B10" s="5" t="s">
        <v>85</v>
      </c>
      <c r="C10" s="5" t="s">
        <v>47</v>
      </c>
      <c r="D10" s="7"/>
      <c r="E10" s="7" t="s">
        <v>142</v>
      </c>
      <c r="F10">
        <v>8</v>
      </c>
      <c r="G10" s="6">
        <v>0.11</v>
      </c>
      <c r="H10" s="6">
        <f t="shared" si="0"/>
        <v>0.88</v>
      </c>
    </row>
    <row r="11" spans="1:8" x14ac:dyDescent="0.25">
      <c r="A11" t="s">
        <v>104</v>
      </c>
      <c r="B11" s="5" t="s">
        <v>86</v>
      </c>
      <c r="C11" s="5" t="s">
        <v>50</v>
      </c>
      <c r="D11" s="7"/>
      <c r="E11" s="7" t="s">
        <v>149</v>
      </c>
      <c r="F11">
        <v>2</v>
      </c>
      <c r="G11" s="6">
        <v>0.84</v>
      </c>
      <c r="H11" s="6">
        <f t="shared" si="0"/>
        <v>1.68</v>
      </c>
    </row>
    <row r="12" spans="1:8" x14ac:dyDescent="0.25">
      <c r="A12" t="s">
        <v>104</v>
      </c>
      <c r="B12" s="5" t="s">
        <v>7</v>
      </c>
      <c r="C12" s="5" t="s">
        <v>55</v>
      </c>
      <c r="D12" s="7"/>
      <c r="E12" s="7" t="s">
        <v>143</v>
      </c>
      <c r="F12">
        <v>1</v>
      </c>
      <c r="G12" s="6">
        <v>0.1</v>
      </c>
      <c r="H12" s="6">
        <f t="shared" si="0"/>
        <v>0.1</v>
      </c>
    </row>
    <row r="13" spans="1:8" x14ac:dyDescent="0.25">
      <c r="A13" t="s">
        <v>104</v>
      </c>
      <c r="B13" s="5" t="s">
        <v>87</v>
      </c>
      <c r="C13" s="5" t="s">
        <v>51</v>
      </c>
      <c r="D13" s="7"/>
      <c r="E13" s="7" t="s">
        <v>144</v>
      </c>
      <c r="F13">
        <v>2</v>
      </c>
      <c r="G13" s="6">
        <v>0.34</v>
      </c>
      <c r="H13" s="6">
        <f t="shared" ref="H13" si="1">F13*G13</f>
        <v>0.68</v>
      </c>
    </row>
    <row r="14" spans="1:8" x14ac:dyDescent="0.25">
      <c r="A14" t="s">
        <v>104</v>
      </c>
      <c r="B14" s="5" t="s">
        <v>9</v>
      </c>
      <c r="C14" s="5" t="s">
        <v>54</v>
      </c>
      <c r="D14" s="7"/>
      <c r="E14" s="7" t="s">
        <v>145</v>
      </c>
      <c r="F14">
        <v>1</v>
      </c>
      <c r="G14" s="6">
        <v>0.11</v>
      </c>
      <c r="H14" s="6">
        <f t="shared" ref="H14" si="2">F14*G14</f>
        <v>0.11</v>
      </c>
    </row>
    <row r="15" spans="1:8" x14ac:dyDescent="0.25">
      <c r="A15" t="s">
        <v>104</v>
      </c>
      <c r="B15" s="5" t="s">
        <v>10</v>
      </c>
      <c r="C15" s="5" t="s">
        <v>53</v>
      </c>
      <c r="D15" s="7"/>
      <c r="E15" s="7" t="s">
        <v>146</v>
      </c>
      <c r="F15">
        <v>1</v>
      </c>
      <c r="G15" s="6">
        <v>0.1</v>
      </c>
      <c r="H15" s="6">
        <f t="shared" si="0"/>
        <v>0.1</v>
      </c>
    </row>
    <row r="16" spans="1:8" x14ac:dyDescent="0.25">
      <c r="A16" t="s">
        <v>104</v>
      </c>
      <c r="B16" s="5" t="s">
        <v>32</v>
      </c>
      <c r="C16" s="5" t="s">
        <v>65</v>
      </c>
      <c r="D16" s="7"/>
      <c r="E16" s="7" t="s">
        <v>147</v>
      </c>
      <c r="F16">
        <v>1</v>
      </c>
      <c r="G16" s="6">
        <v>0.11</v>
      </c>
      <c r="H16" s="6">
        <f t="shared" si="0"/>
        <v>0.11</v>
      </c>
    </row>
    <row r="17" spans="1:8" x14ac:dyDescent="0.25">
      <c r="A17" t="s">
        <v>104</v>
      </c>
      <c r="B17" s="5" t="s">
        <v>88</v>
      </c>
      <c r="C17" s="5" t="s">
        <v>63</v>
      </c>
      <c r="D17" s="7"/>
      <c r="E17" s="7" t="s">
        <v>148</v>
      </c>
      <c r="F17">
        <v>2</v>
      </c>
      <c r="G17" s="6">
        <v>0.52</v>
      </c>
      <c r="H17" s="6">
        <f t="shared" si="0"/>
        <v>1.04</v>
      </c>
    </row>
    <row r="18" spans="1:8" x14ac:dyDescent="0.25">
      <c r="A18" t="s">
        <v>104</v>
      </c>
      <c r="B18" s="5" t="s">
        <v>41</v>
      </c>
      <c r="C18" s="5" t="s">
        <v>80</v>
      </c>
      <c r="D18" s="7"/>
      <c r="E18" s="7" t="s">
        <v>140</v>
      </c>
      <c r="F18">
        <v>1</v>
      </c>
      <c r="G18" s="6">
        <v>0.33</v>
      </c>
      <c r="H18" s="6">
        <f t="shared" si="0"/>
        <v>0.33</v>
      </c>
    </row>
    <row r="19" spans="1:8" x14ac:dyDescent="0.25">
      <c r="A19" t="s">
        <v>21</v>
      </c>
      <c r="B19" s="5" t="s">
        <v>25</v>
      </c>
      <c r="C19" s="5" t="s">
        <v>46</v>
      </c>
      <c r="D19" s="7"/>
      <c r="E19" s="7" t="s">
        <v>139</v>
      </c>
      <c r="F19">
        <v>1</v>
      </c>
      <c r="G19" s="6">
        <v>0.5</v>
      </c>
      <c r="H19" s="6">
        <f t="shared" si="0"/>
        <v>0.5</v>
      </c>
    </row>
    <row r="20" spans="1:8" x14ac:dyDescent="0.25">
      <c r="A20" t="s">
        <v>21</v>
      </c>
      <c r="B20" s="5" t="s">
        <v>89</v>
      </c>
      <c r="C20" s="5" t="s">
        <v>82</v>
      </c>
      <c r="D20" s="7"/>
      <c r="E20" s="7" t="s">
        <v>102</v>
      </c>
      <c r="F20">
        <v>4</v>
      </c>
      <c r="G20" s="6">
        <v>1.58</v>
      </c>
      <c r="H20" s="6">
        <f t="shared" si="0"/>
        <v>6.32</v>
      </c>
    </row>
    <row r="21" spans="1:8" x14ac:dyDescent="0.25">
      <c r="A21" t="s">
        <v>105</v>
      </c>
      <c r="B21" s="5" t="s">
        <v>29</v>
      </c>
      <c r="C21" s="5" t="s">
        <v>60</v>
      </c>
      <c r="D21" s="7"/>
      <c r="E21" s="7" t="s">
        <v>152</v>
      </c>
      <c r="F21">
        <v>1</v>
      </c>
      <c r="G21" s="6">
        <v>0.17</v>
      </c>
      <c r="H21" s="6">
        <f t="shared" ref="H21" si="3">F21*G21</f>
        <v>0.17</v>
      </c>
    </row>
    <row r="22" spans="1:8" x14ac:dyDescent="0.25">
      <c r="A22" t="s">
        <v>106</v>
      </c>
      <c r="B22" s="5" t="s">
        <v>90</v>
      </c>
      <c r="C22" s="5" t="s">
        <v>66</v>
      </c>
      <c r="D22" s="7"/>
      <c r="E22" s="7" t="s">
        <v>150</v>
      </c>
      <c r="F22">
        <v>2</v>
      </c>
      <c r="G22" s="6">
        <v>0.43</v>
      </c>
      <c r="H22" s="6">
        <f t="shared" si="0"/>
        <v>0.86</v>
      </c>
    </row>
    <row r="23" spans="1:8" x14ac:dyDescent="0.25">
      <c r="A23" t="s">
        <v>107</v>
      </c>
      <c r="B23" s="5" t="s">
        <v>36</v>
      </c>
      <c r="C23" s="5" t="s">
        <v>71</v>
      </c>
      <c r="D23" s="7"/>
      <c r="E23" s="7" t="s">
        <v>165</v>
      </c>
      <c r="F23">
        <v>1</v>
      </c>
      <c r="G23" s="6">
        <v>0.71</v>
      </c>
      <c r="H23" s="6">
        <f t="shared" si="0"/>
        <v>0.71</v>
      </c>
    </row>
    <row r="24" spans="1:8" x14ac:dyDescent="0.25">
      <c r="A24" t="s">
        <v>108</v>
      </c>
      <c r="B24" s="5" t="s">
        <v>42</v>
      </c>
      <c r="C24" s="5" t="s">
        <v>81</v>
      </c>
      <c r="D24" s="7"/>
      <c r="E24" s="7" t="s">
        <v>151</v>
      </c>
      <c r="F24">
        <v>1</v>
      </c>
      <c r="G24" s="6">
        <v>0.36</v>
      </c>
      <c r="H24" s="6">
        <f t="shared" si="0"/>
        <v>0.36</v>
      </c>
    </row>
    <row r="25" spans="1:8" x14ac:dyDescent="0.25">
      <c r="A25" t="s">
        <v>187</v>
      </c>
      <c r="B25" s="5" t="s">
        <v>185</v>
      </c>
      <c r="C25" s="5" t="s">
        <v>187</v>
      </c>
      <c r="D25" s="7"/>
      <c r="E25" s="7" t="s">
        <v>186</v>
      </c>
      <c r="F25">
        <v>3</v>
      </c>
      <c r="G25" s="6">
        <v>0.2</v>
      </c>
      <c r="H25" s="6">
        <f t="shared" si="0"/>
        <v>0.60000000000000009</v>
      </c>
    </row>
    <row r="26" spans="1:8" x14ac:dyDescent="0.25">
      <c r="A26" t="s">
        <v>109</v>
      </c>
      <c r="B26" s="5" t="s">
        <v>11</v>
      </c>
      <c r="C26" s="5" t="s">
        <v>12</v>
      </c>
      <c r="D26" s="7"/>
      <c r="E26" s="7" t="s">
        <v>155</v>
      </c>
      <c r="F26">
        <v>1</v>
      </c>
      <c r="G26" s="6">
        <v>0.1</v>
      </c>
      <c r="H26" s="6">
        <f t="shared" si="0"/>
        <v>0.1</v>
      </c>
    </row>
    <row r="27" spans="1:8" x14ac:dyDescent="0.25">
      <c r="A27" t="s">
        <v>166</v>
      </c>
      <c r="B27" s="5" t="s">
        <v>13</v>
      </c>
      <c r="C27" s="5" t="s">
        <v>74</v>
      </c>
      <c r="D27" s="7"/>
      <c r="E27" s="7" t="s">
        <v>167</v>
      </c>
      <c r="F27">
        <v>1</v>
      </c>
      <c r="G27" s="6">
        <v>1.41</v>
      </c>
      <c r="H27" s="6">
        <f t="shared" si="0"/>
        <v>1.41</v>
      </c>
    </row>
    <row r="28" spans="1:8" x14ac:dyDescent="0.25">
      <c r="A28" t="s">
        <v>174</v>
      </c>
      <c r="B28" s="5" t="s">
        <v>14</v>
      </c>
      <c r="C28" s="5" t="s">
        <v>78</v>
      </c>
      <c r="D28" s="7"/>
      <c r="E28" s="7"/>
      <c r="F28">
        <v>1</v>
      </c>
      <c r="G28" s="6"/>
      <c r="H28" s="6">
        <f t="shared" si="0"/>
        <v>0</v>
      </c>
    </row>
    <row r="29" spans="1:8" x14ac:dyDescent="0.25">
      <c r="A29" t="s">
        <v>20</v>
      </c>
      <c r="B29" s="5" t="s">
        <v>15</v>
      </c>
      <c r="C29" s="5" t="s">
        <v>52</v>
      </c>
      <c r="D29" s="7"/>
      <c r="E29" s="7" t="s">
        <v>153</v>
      </c>
      <c r="F29">
        <v>1</v>
      </c>
      <c r="G29" s="6">
        <v>0.56999999999999995</v>
      </c>
      <c r="H29" s="6">
        <f t="shared" si="0"/>
        <v>0.56999999999999995</v>
      </c>
    </row>
    <row r="30" spans="1:8" x14ac:dyDescent="0.25">
      <c r="A30" t="s">
        <v>110</v>
      </c>
      <c r="B30" s="5" t="s">
        <v>91</v>
      </c>
      <c r="C30" s="5" t="s">
        <v>164</v>
      </c>
      <c r="D30" s="7"/>
      <c r="E30" s="7" t="s">
        <v>163</v>
      </c>
      <c r="F30">
        <v>2</v>
      </c>
      <c r="G30" s="6">
        <v>0.4</v>
      </c>
      <c r="H30" s="6">
        <f t="shared" si="0"/>
        <v>0.8</v>
      </c>
    </row>
    <row r="31" spans="1:8" x14ac:dyDescent="0.25">
      <c r="A31" t="s">
        <v>111</v>
      </c>
      <c r="B31" s="5" t="s">
        <v>160</v>
      </c>
      <c r="C31" s="5" t="s">
        <v>156</v>
      </c>
      <c r="D31" s="7"/>
      <c r="E31" s="7" t="s">
        <v>159</v>
      </c>
      <c r="F31">
        <v>5</v>
      </c>
      <c r="G31" s="6">
        <v>0.36</v>
      </c>
      <c r="H31" s="6">
        <f t="shared" si="0"/>
        <v>1.7999999999999998</v>
      </c>
    </row>
    <row r="32" spans="1:8" x14ac:dyDescent="0.25">
      <c r="A32" t="s">
        <v>111</v>
      </c>
      <c r="B32" s="5" t="s">
        <v>38</v>
      </c>
      <c r="C32" t="s">
        <v>157</v>
      </c>
      <c r="E32" s="7" t="s">
        <v>158</v>
      </c>
      <c r="F32">
        <v>1</v>
      </c>
      <c r="G32" s="6">
        <v>2.0699999999999998</v>
      </c>
      <c r="H32" s="6">
        <f t="shared" ref="H32" si="4">F32*G32</f>
        <v>2.0699999999999998</v>
      </c>
    </row>
    <row r="33" spans="1:8" x14ac:dyDescent="0.25">
      <c r="A33" t="s">
        <v>112</v>
      </c>
      <c r="B33" s="5" t="s">
        <v>92</v>
      </c>
      <c r="C33" s="5" t="s">
        <v>161</v>
      </c>
      <c r="D33" s="7"/>
      <c r="E33" s="7" t="s">
        <v>162</v>
      </c>
      <c r="F33">
        <v>4</v>
      </c>
      <c r="G33" s="6">
        <v>0.28000000000000003</v>
      </c>
      <c r="H33" s="6">
        <f t="shared" si="0"/>
        <v>1.1200000000000001</v>
      </c>
    </row>
    <row r="34" spans="1:8" x14ac:dyDescent="0.25">
      <c r="A34" t="s">
        <v>21</v>
      </c>
      <c r="B34" s="5" t="s">
        <v>176</v>
      </c>
      <c r="C34" s="5" t="s">
        <v>58</v>
      </c>
      <c r="D34" s="7"/>
      <c r="E34" s="7" t="s">
        <v>119</v>
      </c>
      <c r="F34">
        <v>6</v>
      </c>
      <c r="G34" s="6">
        <v>0.1</v>
      </c>
      <c r="H34" s="6">
        <f t="shared" si="0"/>
        <v>0.60000000000000009</v>
      </c>
    </row>
    <row r="35" spans="1:8" x14ac:dyDescent="0.25">
      <c r="A35" t="s">
        <v>21</v>
      </c>
      <c r="B35" s="5" t="s">
        <v>93</v>
      </c>
      <c r="C35" s="5" t="s">
        <v>64</v>
      </c>
      <c r="D35" s="7"/>
      <c r="E35" s="7" t="s">
        <v>120</v>
      </c>
      <c r="F35">
        <v>6</v>
      </c>
      <c r="G35" s="6">
        <v>0.1</v>
      </c>
      <c r="H35" s="6">
        <f t="shared" si="0"/>
        <v>0.60000000000000009</v>
      </c>
    </row>
    <row r="36" spans="1:8" x14ac:dyDescent="0.25">
      <c r="A36" t="s">
        <v>21</v>
      </c>
      <c r="B36" s="5" t="s">
        <v>16</v>
      </c>
      <c r="C36" s="5" t="s">
        <v>56</v>
      </c>
      <c r="D36" s="7"/>
      <c r="E36" s="7" t="s">
        <v>121</v>
      </c>
      <c r="F36">
        <v>1</v>
      </c>
      <c r="G36" s="6">
        <v>0.1</v>
      </c>
      <c r="H36" s="6">
        <f t="shared" si="0"/>
        <v>0.1</v>
      </c>
    </row>
    <row r="37" spans="1:8" x14ac:dyDescent="0.25">
      <c r="A37" t="s">
        <v>21</v>
      </c>
      <c r="B37" s="5" t="s">
        <v>94</v>
      </c>
      <c r="C37" s="5" t="s">
        <v>57</v>
      </c>
      <c r="D37" s="7"/>
      <c r="E37" s="7" t="s">
        <v>122</v>
      </c>
      <c r="F37">
        <v>8</v>
      </c>
      <c r="G37" s="6">
        <v>0.1</v>
      </c>
      <c r="H37" s="6">
        <f t="shared" si="0"/>
        <v>0.8</v>
      </c>
    </row>
    <row r="38" spans="1:8" x14ac:dyDescent="0.25">
      <c r="A38" t="s">
        <v>21</v>
      </c>
      <c r="B38" s="5" t="s">
        <v>33</v>
      </c>
      <c r="C38" s="5" t="s">
        <v>124</v>
      </c>
      <c r="D38" s="7"/>
      <c r="E38" s="7" t="s">
        <v>123</v>
      </c>
      <c r="F38">
        <v>1</v>
      </c>
      <c r="G38" s="6">
        <v>0.1</v>
      </c>
      <c r="H38" s="6">
        <f t="shared" ref="H38:H59" si="5">F38*G38</f>
        <v>0.1</v>
      </c>
    </row>
    <row r="39" spans="1:8" x14ac:dyDescent="0.25">
      <c r="A39" t="s">
        <v>21</v>
      </c>
      <c r="B39" s="5" t="s">
        <v>31</v>
      </c>
      <c r="C39" s="5" t="s">
        <v>62</v>
      </c>
      <c r="D39" s="7"/>
      <c r="E39" s="7" t="s">
        <v>125</v>
      </c>
      <c r="F39">
        <v>1</v>
      </c>
      <c r="G39" s="6">
        <v>0.1</v>
      </c>
      <c r="H39" s="6">
        <f t="shared" si="5"/>
        <v>0.1</v>
      </c>
    </row>
    <row r="40" spans="1:8" x14ac:dyDescent="0.25">
      <c r="A40" t="s">
        <v>21</v>
      </c>
      <c r="B40" s="5" t="s">
        <v>30</v>
      </c>
      <c r="C40" s="5" t="s">
        <v>61</v>
      </c>
      <c r="D40" s="7"/>
      <c r="E40" s="7" t="s">
        <v>126</v>
      </c>
      <c r="F40">
        <v>1</v>
      </c>
      <c r="G40" s="6">
        <v>0.1</v>
      </c>
      <c r="H40" s="6">
        <f t="shared" si="5"/>
        <v>0.1</v>
      </c>
    </row>
    <row r="41" spans="1:8" x14ac:dyDescent="0.25">
      <c r="A41" t="s">
        <v>21</v>
      </c>
      <c r="B41" s="5" t="s">
        <v>95</v>
      </c>
      <c r="C41" s="5" t="s">
        <v>70</v>
      </c>
      <c r="D41" s="7"/>
      <c r="E41" s="7" t="s">
        <v>127</v>
      </c>
      <c r="F41">
        <v>11</v>
      </c>
      <c r="G41" s="6">
        <v>0.1</v>
      </c>
      <c r="H41" s="6">
        <f t="shared" si="5"/>
        <v>1.1000000000000001</v>
      </c>
    </row>
    <row r="42" spans="1:8" x14ac:dyDescent="0.25">
      <c r="A42" t="s">
        <v>21</v>
      </c>
      <c r="B42" s="5" t="s">
        <v>35</v>
      </c>
      <c r="C42" s="5" t="s">
        <v>128</v>
      </c>
      <c r="D42" s="7"/>
      <c r="E42" s="7" t="s">
        <v>129</v>
      </c>
      <c r="F42">
        <v>1</v>
      </c>
      <c r="G42" s="6">
        <v>0.1</v>
      </c>
      <c r="H42" s="6">
        <f t="shared" si="5"/>
        <v>0.1</v>
      </c>
    </row>
    <row r="43" spans="1:8" x14ac:dyDescent="0.25">
      <c r="A43" t="s">
        <v>21</v>
      </c>
      <c r="B43" s="5" t="s">
        <v>34</v>
      </c>
      <c r="C43" s="5" t="s">
        <v>68</v>
      </c>
      <c r="D43" s="7"/>
      <c r="E43" s="7" t="s">
        <v>130</v>
      </c>
      <c r="F43">
        <v>1</v>
      </c>
      <c r="G43" s="6">
        <v>0.1</v>
      </c>
      <c r="H43" s="6">
        <f t="shared" si="5"/>
        <v>0.1</v>
      </c>
    </row>
    <row r="44" spans="1:8" x14ac:dyDescent="0.25">
      <c r="A44" t="s">
        <v>21</v>
      </c>
      <c r="B44" s="5" t="s">
        <v>96</v>
      </c>
      <c r="C44" s="5" t="s">
        <v>67</v>
      </c>
      <c r="D44" s="7"/>
      <c r="E44" s="7" t="s">
        <v>131</v>
      </c>
      <c r="F44">
        <v>2</v>
      </c>
      <c r="G44" s="6">
        <v>0.1</v>
      </c>
      <c r="H44" s="6">
        <f t="shared" si="5"/>
        <v>0.2</v>
      </c>
    </row>
    <row r="45" spans="1:8" x14ac:dyDescent="0.25">
      <c r="A45" t="s">
        <v>21</v>
      </c>
      <c r="B45" s="5" t="s">
        <v>97</v>
      </c>
      <c r="C45" s="5" t="s">
        <v>73</v>
      </c>
      <c r="D45" s="7"/>
      <c r="E45" s="7" t="s">
        <v>132</v>
      </c>
      <c r="F45">
        <v>2</v>
      </c>
      <c r="G45" s="6">
        <v>0.1</v>
      </c>
      <c r="H45" s="6">
        <f t="shared" si="5"/>
        <v>0.2</v>
      </c>
    </row>
    <row r="46" spans="1:8" x14ac:dyDescent="0.25">
      <c r="A46" t="s">
        <v>21</v>
      </c>
      <c r="B46" s="5" t="s">
        <v>37</v>
      </c>
      <c r="C46" s="5" t="s">
        <v>72</v>
      </c>
      <c r="D46" s="7"/>
      <c r="E46" s="7" t="s">
        <v>133</v>
      </c>
      <c r="F46">
        <v>1</v>
      </c>
      <c r="G46" s="6">
        <v>0.1</v>
      </c>
      <c r="H46" s="6">
        <f t="shared" si="5"/>
        <v>0.1</v>
      </c>
    </row>
    <row r="47" spans="1:8" x14ac:dyDescent="0.25">
      <c r="A47" t="s">
        <v>21</v>
      </c>
      <c r="B47" s="5" t="s">
        <v>98</v>
      </c>
      <c r="C47" s="5" t="s">
        <v>77</v>
      </c>
      <c r="D47" s="7"/>
      <c r="E47" s="7" t="s">
        <v>134</v>
      </c>
      <c r="F47">
        <v>8</v>
      </c>
      <c r="G47" s="6">
        <v>0.1</v>
      </c>
      <c r="H47" s="6">
        <f t="shared" si="5"/>
        <v>0.8</v>
      </c>
    </row>
    <row r="48" spans="1:8" x14ac:dyDescent="0.25">
      <c r="A48" t="s">
        <v>21</v>
      </c>
      <c r="B48" s="5" t="s">
        <v>99</v>
      </c>
      <c r="C48" s="5" t="s">
        <v>76</v>
      </c>
      <c r="D48" s="7"/>
      <c r="E48" s="7" t="s">
        <v>135</v>
      </c>
      <c r="F48">
        <v>4</v>
      </c>
      <c r="G48" s="6">
        <v>0.1</v>
      </c>
      <c r="H48" s="6">
        <f t="shared" si="5"/>
        <v>0.4</v>
      </c>
    </row>
    <row r="49" spans="1:8" x14ac:dyDescent="0.25">
      <c r="A49" t="s">
        <v>21</v>
      </c>
      <c r="B49" s="5" t="s">
        <v>40</v>
      </c>
      <c r="C49" s="5" t="s">
        <v>79</v>
      </c>
      <c r="D49" s="7"/>
      <c r="E49" s="7" t="s">
        <v>136</v>
      </c>
      <c r="F49">
        <v>1</v>
      </c>
      <c r="G49" s="6">
        <v>0.1</v>
      </c>
      <c r="H49" s="6">
        <f t="shared" si="5"/>
        <v>0.1</v>
      </c>
    </row>
    <row r="50" spans="1:8" x14ac:dyDescent="0.25">
      <c r="A50" t="s">
        <v>21</v>
      </c>
      <c r="B50" s="5" t="s">
        <v>39</v>
      </c>
      <c r="C50" s="5" t="s">
        <v>137</v>
      </c>
      <c r="D50" s="7"/>
      <c r="E50" s="7" t="s">
        <v>138</v>
      </c>
      <c r="F50">
        <v>1</v>
      </c>
      <c r="G50" s="6">
        <v>0.1</v>
      </c>
      <c r="H50" s="6">
        <f t="shared" si="5"/>
        <v>0.1</v>
      </c>
    </row>
    <row r="51" spans="1:8" x14ac:dyDescent="0.25">
      <c r="A51" t="s">
        <v>21</v>
      </c>
      <c r="B51" s="5" t="s">
        <v>182</v>
      </c>
      <c r="C51" s="5" t="s">
        <v>183</v>
      </c>
      <c r="D51" s="7"/>
      <c r="E51" s="7" t="s">
        <v>184</v>
      </c>
      <c r="F51">
        <v>3</v>
      </c>
      <c r="G51" s="6">
        <v>0.1</v>
      </c>
      <c r="H51" s="6">
        <f t="shared" ref="H51" si="6">F51*G51</f>
        <v>0.30000000000000004</v>
      </c>
    </row>
    <row r="52" spans="1:8" x14ac:dyDescent="0.25">
      <c r="A52" t="s">
        <v>178</v>
      </c>
      <c r="B52" s="5" t="s">
        <v>179</v>
      </c>
      <c r="C52" s="5" t="s">
        <v>180</v>
      </c>
      <c r="D52" s="7"/>
      <c r="E52" s="7" t="s">
        <v>181</v>
      </c>
      <c r="F52">
        <v>1</v>
      </c>
      <c r="G52" s="6">
        <v>0.32045000000000001</v>
      </c>
      <c r="H52" s="6">
        <f t="shared" si="5"/>
        <v>0.32045000000000001</v>
      </c>
    </row>
    <row r="53" spans="1:8" x14ac:dyDescent="0.25">
      <c r="A53" t="s">
        <v>113</v>
      </c>
      <c r="B53" s="5" t="s">
        <v>17</v>
      </c>
      <c r="C53" s="5" t="s">
        <v>43</v>
      </c>
      <c r="D53" s="7"/>
      <c r="E53" s="7"/>
      <c r="F53">
        <v>1</v>
      </c>
      <c r="G53" s="6"/>
      <c r="H53" s="6">
        <f t="shared" si="5"/>
        <v>0</v>
      </c>
    </row>
    <row r="54" spans="1:8" x14ac:dyDescent="0.25">
      <c r="A54" t="s">
        <v>114</v>
      </c>
      <c r="B54" s="5" t="s">
        <v>18</v>
      </c>
      <c r="C54" s="5" t="s">
        <v>48</v>
      </c>
      <c r="D54" s="7"/>
      <c r="E54" s="7" t="s">
        <v>168</v>
      </c>
      <c r="F54">
        <v>1</v>
      </c>
      <c r="G54" s="6">
        <v>1.64</v>
      </c>
      <c r="H54" s="6">
        <f t="shared" si="5"/>
        <v>1.64</v>
      </c>
    </row>
    <row r="55" spans="1:8" x14ac:dyDescent="0.25">
      <c r="A55" t="s">
        <v>177</v>
      </c>
      <c r="B55" s="5" t="s">
        <v>26</v>
      </c>
      <c r="C55" s="5" t="s">
        <v>49</v>
      </c>
      <c r="D55" s="7"/>
      <c r="E55" s="7" t="s">
        <v>169</v>
      </c>
      <c r="F55">
        <v>1</v>
      </c>
      <c r="G55" s="6">
        <v>1.1200000000000001</v>
      </c>
      <c r="H55" s="6">
        <f t="shared" si="5"/>
        <v>1.1200000000000001</v>
      </c>
    </row>
    <row r="56" spans="1:8" x14ac:dyDescent="0.25">
      <c r="A56" t="s">
        <v>115</v>
      </c>
      <c r="B56" s="5" t="s">
        <v>28</v>
      </c>
      <c r="C56" s="5" t="s">
        <v>59</v>
      </c>
      <c r="D56" s="7"/>
      <c r="E56" s="7" t="s">
        <v>170</v>
      </c>
      <c r="F56">
        <v>1</v>
      </c>
      <c r="G56" s="6">
        <v>1.28</v>
      </c>
      <c r="H56" s="6">
        <f t="shared" si="5"/>
        <v>1.28</v>
      </c>
    </row>
    <row r="57" spans="1:8" x14ac:dyDescent="0.25">
      <c r="A57" t="s">
        <v>116</v>
      </c>
      <c r="B57" s="5" t="s">
        <v>27</v>
      </c>
      <c r="C57" s="5" t="s">
        <v>171</v>
      </c>
      <c r="D57" s="7"/>
      <c r="E57" s="7" t="s">
        <v>172</v>
      </c>
      <c r="F57">
        <v>1</v>
      </c>
      <c r="G57" s="6">
        <v>0.75</v>
      </c>
      <c r="H57" s="6">
        <f t="shared" si="5"/>
        <v>0.75</v>
      </c>
    </row>
    <row r="58" spans="1:8" x14ac:dyDescent="0.25">
      <c r="A58" t="s">
        <v>117</v>
      </c>
      <c r="B58" s="5" t="s">
        <v>100</v>
      </c>
      <c r="C58" s="5" t="s">
        <v>69</v>
      </c>
      <c r="D58" s="7"/>
      <c r="E58" s="7" t="s">
        <v>173</v>
      </c>
      <c r="F58">
        <v>3</v>
      </c>
      <c r="G58" s="6">
        <v>0.64</v>
      </c>
      <c r="H58" s="6">
        <f t="shared" si="5"/>
        <v>1.92</v>
      </c>
    </row>
    <row r="59" spans="1:8" x14ac:dyDescent="0.25">
      <c r="A59" t="s">
        <v>118</v>
      </c>
      <c r="B59" s="5" t="s">
        <v>19</v>
      </c>
      <c r="C59" s="5" t="s">
        <v>44</v>
      </c>
      <c r="D59" s="7"/>
      <c r="E59" s="7" t="s">
        <v>175</v>
      </c>
      <c r="F59">
        <v>1</v>
      </c>
      <c r="G59" s="6">
        <v>0.43</v>
      </c>
      <c r="H59" s="6">
        <f t="shared" si="5"/>
        <v>0.43</v>
      </c>
    </row>
  </sheetData>
  <autoFilter ref="A6:H59" xr:uid="{D36DBF69-DC81-4CC3-9038-6D644FA24F43}"/>
  <mergeCells count="3">
    <mergeCell ref="A1:H1"/>
    <mergeCell ref="A2:C2"/>
    <mergeCell ref="E2:H2"/>
  </mergeCells>
  <pageMargins left="0.7" right="0.7" top="0.75" bottom="0.75" header="0.3" footer="0.3"/>
  <pageSetup scale="58" orientation="landscape" r:id="rId1"/>
  <rowBreaks count="1" manualBreakCount="1">
    <brk id="3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4BDB8795B64384668F447B3B8AC2" ma:contentTypeVersion="0" ma:contentTypeDescription="Create a new document." ma:contentTypeScope="" ma:versionID="174724077d8640c2d7da6409916645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2902788bdcfee865055680d99b50d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73C62B-EE47-471C-AC82-37C409492412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D7B7E3-993D-44C3-A68C-A03D50A3F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9A739D-B4C8-4DCE-A178-A71B36AE5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TannerGaming</dc:creator>
  <cp:lastModifiedBy>Hollis, Tanner</cp:lastModifiedBy>
  <cp:lastPrinted>2020-12-01T21:27:41Z</cp:lastPrinted>
  <dcterms:created xsi:type="dcterms:W3CDTF">2019-10-08T23:13:24Z</dcterms:created>
  <dcterms:modified xsi:type="dcterms:W3CDTF">2021-09-07T01:19:49Z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0x010100C2EC4BDB8795B64384668F447B3B8AC2</vt:lpwstr>
  </property>
</Properties>
</file>