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10f83787c5f981/Documents/GitHub/LogicElements/tests/"/>
    </mc:Choice>
  </mc:AlternateContent>
  <xr:revisionPtr revIDLastSave="145" documentId="8_{667BEF11-9D92-47ED-8245-FD9A9C149588}" xr6:coauthVersionLast="47" xr6:coauthVersionMax="47" xr10:uidLastSave="{2B46CF98-3418-4274-B6C9-0E7D3CFB3DE6}"/>
  <bookViews>
    <workbookView xWindow="1500" yWindow="3495" windowWidth="34170" windowHeight="15435" xr2:uid="{B699E6CA-9989-4110-B8DD-DB05DC3280B6}"/>
  </bookViews>
  <sheets>
    <sheet name="STM32F4" sheetId="1" r:id="rId1"/>
  </sheets>
  <definedNames>
    <definedName name="_xlnm._FilterDatabase" localSheetId="0" hidden="1">STM32F4!$A$4:$E$4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0" i="1"/>
  <c r="E11" i="1"/>
  <c r="E12" i="1"/>
  <c r="E13" i="1"/>
  <c r="E1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<sst xmlns="http://schemas.openxmlformats.org/spreadsheetml/2006/main" count="59" uniqueCount="30">
  <si>
    <t>Function</t>
  </si>
  <si>
    <t>Logic Element Update Function Times</t>
  </si>
  <si>
    <t>Parameter</t>
  </si>
  <si>
    <t>64 spc</t>
  </si>
  <si>
    <t>Cycles</t>
  </si>
  <si>
    <t>Duty</t>
  </si>
  <si>
    <t>Freq</t>
  </si>
  <si>
    <t>Clock Freq</t>
  </si>
  <si>
    <t>MHz</t>
  </si>
  <si>
    <t>32 spc</t>
  </si>
  <si>
    <t>16 spc</t>
  </si>
  <si>
    <t>8 spc</t>
  </si>
  <si>
    <t>2 elements</t>
  </si>
  <si>
    <t>Notes</t>
  </si>
  <si>
    <t>fnc = "atan2(x1, x0) * 180.0 / pi()"</t>
  </si>
  <si>
    <t>fnc = "sqrt(x0^2 + x1^2)"</t>
  </si>
  <si>
    <t>fnc = "sqrt(x0*x0 + x1*x1)"</t>
  </si>
  <si>
    <t>fnc = "(x0 + x1) / (x0 - x1) + x1 / x0 + x0 / x1"</t>
  </si>
  <si>
    <t>3 elements</t>
  </si>
  <si>
    <t>PU = 0.005, DO = 0.005</t>
  </si>
  <si>
    <t>le_Analog1PWinding::Update()</t>
  </si>
  <si>
    <t>le_Math::Update()</t>
  </si>
  <si>
    <t>le_AND::Update()</t>
  </si>
  <si>
    <t>le_OR::Update()</t>
  </si>
  <si>
    <t>le_NOT::Update()</t>
  </si>
  <si>
    <t>le_Ftrig::Update()</t>
  </si>
  <si>
    <t>le_Rtrig::Update()</t>
  </si>
  <si>
    <t>le_Timer::Update()</t>
  </si>
  <si>
    <t>le_Mux&lt;bool&gt;::Update()</t>
  </si>
  <si>
    <t>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</si>
</sst>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0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FAC2-DBE1-4835-A3F6-1DB5517F72FB}">
  <dimension ref="A1:F28"/>
  <sheetViews>
    <sheetView tabSelected="1" zoomScale="115" zoomScaleNormal="115" workbookViewId="0">
      <selection activeCell="H17" sqref="H17"/>
    </sheetView>
  </sheetViews>
  <sheetFormatPr defaultRowHeight="15" x14ac:dyDescent="0.25"/>
  <cols>
    <col min="1" max="1" width="39" style="1" customWidth="1"/>
    <col min="2" max="2" width="17.5703125" style="1" customWidth="1"/>
    <col min="3" max="3" width="15.28515625" style="1" customWidth="1"/>
    <col min="4" max="4" width="16.28515625" style="1" customWidth="1"/>
    <col min="5" max="5" width="19.42578125" style="1" customWidth="1"/>
    <col min="6" max="6" width="43.5703125" style="1" customWidth="1"/>
    <col min="7" max="16384" width="9.140625" style="1"/>
  </cols>
  <sheetData>
    <row r="1" spans="1:6" ht="18.75" x14ac:dyDescent="0.3">
      <c r="A1" s="5" t="s">
        <v>1</v>
      </c>
      <c r="B1" s="5"/>
      <c r="C1" s="5"/>
      <c r="D1" s="5"/>
      <c r="E1" s="5"/>
      <c r="F1" s="5"/>
    </row>
    <row r="2" spans="1:6" x14ac:dyDescent="0.25">
      <c r="A2" s="1" t="s">
        <v>7</v>
      </c>
      <c r="B2" s="1">
        <v>84</v>
      </c>
      <c r="C2" s="1" t="s">
        <v>8</v>
      </c>
    </row>
    <row r="4" spans="1:6" s="2" customFormat="1" x14ac:dyDescent="0.25">
      <c r="A4" s="2" t="s">
        <v>0</v>
      </c>
      <c r="B4" s="2" t="s">
        <v>2</v>
      </c>
      <c r="C4" s="2" t="s">
        <v>6</v>
      </c>
      <c r="D4" s="2" t="s">
        <v>5</v>
      </c>
      <c r="E4" s="2" t="s">
        <v>4</v>
      </c>
      <c r="F4" s="2" t="s">
        <v>13</v>
      </c>
    </row>
    <row r="5" spans="1:6" s="2" customFormat="1" x14ac:dyDescent="0.25">
      <c r="A5" s="1" t="s">
        <v>20</v>
      </c>
      <c r="B5" s="1" t="s">
        <v>11</v>
      </c>
      <c r="C5" s="1">
        <v>3840</v>
      </c>
      <c r="D5" s="3">
        <v>0.14230000000000001</v>
      </c>
      <c r="E5" s="1">
        <f>ROUNDUP($B$2*1000000/C5*D5, 0)</f>
        <v>3113</v>
      </c>
    </row>
    <row r="6" spans="1:6" s="2" customFormat="1" x14ac:dyDescent="0.25">
      <c r="A6" s="1" t="s">
        <v>20</v>
      </c>
      <c r="B6" s="1" t="s">
        <v>11</v>
      </c>
      <c r="C6" s="1">
        <v>480</v>
      </c>
      <c r="D6" s="3">
        <v>1.78E-2</v>
      </c>
      <c r="E6" s="1">
        <f>ROUNDUP($B$2*1000000/C6*D6, 0)</f>
        <v>3115</v>
      </c>
    </row>
    <row r="7" spans="1:6" s="2" customFormat="1" x14ac:dyDescent="0.25">
      <c r="A7" s="1" t="s">
        <v>20</v>
      </c>
      <c r="B7" s="1" t="s">
        <v>10</v>
      </c>
      <c r="C7" s="1">
        <v>960</v>
      </c>
      <c r="D7" s="3">
        <v>3.9600000000000003E-2</v>
      </c>
      <c r="E7" s="1">
        <f>ROUNDUP($B$2*1000000/C7*D7, 0)</f>
        <v>3465</v>
      </c>
    </row>
    <row r="8" spans="1:6" s="2" customFormat="1" x14ac:dyDescent="0.25">
      <c r="A8" s="1" t="s">
        <v>20</v>
      </c>
      <c r="B8" s="1" t="s">
        <v>9</v>
      </c>
      <c r="C8" s="1">
        <v>1920</v>
      </c>
      <c r="D8" s="3">
        <v>9.5600000000000004E-2</v>
      </c>
      <c r="E8" s="1">
        <f>ROUNDUP($B$2*1000000/C8*D8, 0)</f>
        <v>4183</v>
      </c>
    </row>
    <row r="9" spans="1:6" x14ac:dyDescent="0.25">
      <c r="A9" s="1" t="s">
        <v>20</v>
      </c>
      <c r="B9" s="1" t="s">
        <v>3</v>
      </c>
      <c r="C9" s="1">
        <v>3840</v>
      </c>
      <c r="D9" s="3">
        <v>0.25580000000000003</v>
      </c>
      <c r="E9" s="1">
        <f>ROUNDUP($B$2*1000000/C9*D9, 0)</f>
        <v>5596</v>
      </c>
    </row>
    <row r="10" spans="1:6" x14ac:dyDescent="0.25">
      <c r="A10" s="1" t="s">
        <v>20</v>
      </c>
      <c r="B10" s="1" t="s">
        <v>11</v>
      </c>
      <c r="C10" s="1">
        <v>3840</v>
      </c>
      <c r="D10" s="3">
        <v>0.38400000000000001</v>
      </c>
      <c r="E10" s="1">
        <f t="shared" ref="E10:E14" si="0">ROUNDUP($B$2*1000000/C10*D10, 0)</f>
        <v>8400</v>
      </c>
    </row>
    <row r="11" spans="1:6" x14ac:dyDescent="0.25">
      <c r="A11" s="1" t="s">
        <v>20</v>
      </c>
      <c r="B11" s="1" t="s">
        <v>11</v>
      </c>
      <c r="C11" s="1">
        <v>480</v>
      </c>
      <c r="D11" s="3">
        <v>4.8000000000000001E-2</v>
      </c>
      <c r="E11" s="1">
        <f t="shared" si="0"/>
        <v>8400</v>
      </c>
    </row>
    <row r="12" spans="1:6" x14ac:dyDescent="0.25">
      <c r="A12" s="1" t="s">
        <v>20</v>
      </c>
      <c r="B12" s="1" t="s">
        <v>10</v>
      </c>
      <c r="C12" s="1">
        <v>960</v>
      </c>
      <c r="D12" s="3">
        <v>0.1018</v>
      </c>
      <c r="E12" s="1">
        <f t="shared" si="0"/>
        <v>8908</v>
      </c>
    </row>
    <row r="13" spans="1:6" x14ac:dyDescent="0.25">
      <c r="A13" s="1" t="s">
        <v>20</v>
      </c>
      <c r="B13" s="1" t="s">
        <v>9</v>
      </c>
      <c r="C13" s="1">
        <v>1920</v>
      </c>
      <c r="D13" s="3">
        <v>0.21970000000000001</v>
      </c>
      <c r="E13" s="1">
        <f t="shared" si="0"/>
        <v>9612</v>
      </c>
    </row>
    <row r="14" spans="1:6" x14ac:dyDescent="0.25">
      <c r="A14" s="1" t="s">
        <v>20</v>
      </c>
      <c r="B14" s="1" t="s">
        <v>3</v>
      </c>
      <c r="C14" s="1">
        <v>3840</v>
      </c>
      <c r="D14" s="3">
        <v>0.50539999999999996</v>
      </c>
      <c r="E14" s="1">
        <f t="shared" si="0"/>
        <v>11056</v>
      </c>
    </row>
    <row r="15" spans="1:6" x14ac:dyDescent="0.25">
      <c r="A15" s="1" t="s">
        <v>21</v>
      </c>
      <c r="B15" s="1" t="s">
        <v>12</v>
      </c>
      <c r="C15" s="1">
        <v>3840</v>
      </c>
      <c r="D15" s="3">
        <v>6.3E-2</v>
      </c>
      <c r="E15" s="1">
        <f t="shared" ref="E15" si="1">ROUNDUP($B$2*1000000/C15*D15, 0)</f>
        <v>1379</v>
      </c>
      <c r="F15" s="1" t="s">
        <v>14</v>
      </c>
    </row>
    <row r="16" spans="1:6" x14ac:dyDescent="0.25">
      <c r="A16" s="1" t="s">
        <v>21</v>
      </c>
      <c r="B16" s="1" t="s">
        <v>12</v>
      </c>
      <c r="C16" s="1">
        <v>1920</v>
      </c>
      <c r="D16" s="3">
        <v>3.1199999999999999E-2</v>
      </c>
      <c r="E16" s="1">
        <f t="shared" ref="E16" si="2">ROUNDUP($B$2*1000000/C16*D16, 0)</f>
        <v>1365</v>
      </c>
      <c r="F16" s="1" t="s">
        <v>14</v>
      </c>
    </row>
    <row r="17" spans="1:6" x14ac:dyDescent="0.25">
      <c r="A17" s="1" t="s">
        <v>21</v>
      </c>
      <c r="B17" s="1" t="s">
        <v>12</v>
      </c>
      <c r="C17" s="1">
        <v>3840</v>
      </c>
      <c r="D17" s="3">
        <v>7.5300000000000006E-2</v>
      </c>
      <c r="E17" s="1">
        <f t="shared" ref="E17" si="3">ROUNDUP($B$2*1000000/C17*D17, 0)</f>
        <v>1648</v>
      </c>
      <c r="F17" s="1" t="s">
        <v>16</v>
      </c>
    </row>
    <row r="18" spans="1:6" x14ac:dyDescent="0.25">
      <c r="A18" s="1" t="s">
        <v>21</v>
      </c>
      <c r="B18" s="1" t="s">
        <v>12</v>
      </c>
      <c r="C18" s="1">
        <v>3840</v>
      </c>
      <c r="D18" s="3">
        <v>0.1038</v>
      </c>
      <c r="E18" s="1">
        <f t="shared" ref="E18" si="4">ROUNDUP($B$2*1000000/C18*D18, 0)</f>
        <v>2271</v>
      </c>
      <c r="F18" s="1" t="s">
        <v>15</v>
      </c>
    </row>
    <row r="19" spans="1:6" x14ac:dyDescent="0.25">
      <c r="A19" s="1" t="s">
        <v>21</v>
      </c>
      <c r="B19" s="1" t="s">
        <v>12</v>
      </c>
      <c r="C19" s="1">
        <v>3840</v>
      </c>
      <c r="D19" s="3">
        <v>0.1176</v>
      </c>
      <c r="E19" s="1">
        <f t="shared" ref="E19:E20" si="5">ROUNDUP($B$2*1000000/C19*D19, 0)</f>
        <v>2573</v>
      </c>
      <c r="F19" s="1" t="s">
        <v>17</v>
      </c>
    </row>
    <row r="20" spans="1:6" x14ac:dyDescent="0.25">
      <c r="A20" s="1" t="s">
        <v>22</v>
      </c>
      <c r="B20" s="1" t="s">
        <v>12</v>
      </c>
      <c r="C20" s="1">
        <v>3840</v>
      </c>
      <c r="D20" s="3">
        <v>1.38E-2</v>
      </c>
      <c r="E20" s="1">
        <f t="shared" ref="E20" si="6">ROUNDUP($B$2*1000000/C20*D20, 0)</f>
        <v>302</v>
      </c>
    </row>
    <row r="21" spans="1:6" x14ac:dyDescent="0.25">
      <c r="A21" s="1" t="s">
        <v>22</v>
      </c>
      <c r="B21" s="1" t="s">
        <v>18</v>
      </c>
      <c r="C21" s="1">
        <v>3840</v>
      </c>
      <c r="D21" s="3">
        <v>1.77E-2</v>
      </c>
      <c r="E21" s="1">
        <f t="shared" ref="E21:E22" si="7">ROUNDUP($B$2*1000000/C21*D21, 0)</f>
        <v>388</v>
      </c>
    </row>
    <row r="22" spans="1:6" x14ac:dyDescent="0.25">
      <c r="A22" s="1" t="s">
        <v>23</v>
      </c>
      <c r="B22" s="1" t="s">
        <v>12</v>
      </c>
      <c r="C22" s="1">
        <v>3840</v>
      </c>
      <c r="D22" s="3">
        <v>1.38E-2</v>
      </c>
      <c r="E22" s="1">
        <f t="shared" si="7"/>
        <v>302</v>
      </c>
    </row>
    <row r="23" spans="1:6" x14ac:dyDescent="0.25">
      <c r="A23" s="1" t="s">
        <v>23</v>
      </c>
      <c r="B23" s="1" t="s">
        <v>18</v>
      </c>
      <c r="C23" s="1">
        <v>3840</v>
      </c>
      <c r="D23" s="3">
        <v>1.77E-2</v>
      </c>
      <c r="E23" s="1">
        <f t="shared" ref="E23" si="8">ROUNDUP($B$2*1000000/C23*D23, 0)</f>
        <v>388</v>
      </c>
    </row>
    <row r="24" spans="1:6" x14ac:dyDescent="0.25">
      <c r="A24" s="1" t="s">
        <v>24</v>
      </c>
      <c r="C24" s="1">
        <v>3840</v>
      </c>
      <c r="D24" s="3">
        <v>8.0000000000000002E-3</v>
      </c>
      <c r="E24" s="1">
        <f t="shared" ref="E24:E25" si="9">ROUNDUP($B$2*1000000/C24*D24, 0)</f>
        <v>175</v>
      </c>
    </row>
    <row r="25" spans="1:6" x14ac:dyDescent="0.25">
      <c r="A25" s="1" t="s">
        <v>25</v>
      </c>
      <c r="C25" s="1">
        <v>3840</v>
      </c>
      <c r="D25" s="3">
        <v>9.1999999999999998E-3</v>
      </c>
      <c r="E25" s="1">
        <f t="shared" ref="E25" si="10">ROUNDUP($B$2*1000000/C25*D25, 0)</f>
        <v>202</v>
      </c>
    </row>
    <row r="26" spans="1:6" x14ac:dyDescent="0.25">
      <c r="A26" s="1" t="s">
        <v>26</v>
      </c>
      <c r="C26" s="1">
        <v>3840</v>
      </c>
      <c r="D26" s="3">
        <v>9.1999999999999998E-3</v>
      </c>
      <c r="E26" s="1">
        <f t="shared" ref="E26:E27" si="11">ROUNDUP($B$2*1000000/C26*D26, 0)</f>
        <v>202</v>
      </c>
    </row>
    <row r="27" spans="1:6" x14ac:dyDescent="0.25">
      <c r="A27" s="1" t="s">
        <v>27</v>
      </c>
      <c r="C27" s="1">
        <v>3840</v>
      </c>
      <c r="D27" s="4">
        <v>1.0800000000000001E-2</v>
      </c>
      <c r="E27" s="1">
        <f t="shared" si="11"/>
        <v>237</v>
      </c>
      <c r="F27" s="1" t="s">
        <v>19</v>
      </c>
    </row>
    <row r="28" spans="1:6" x14ac:dyDescent="0.25">
      <c r="A28" s="1" t="s">
        <v>28</v>
      </c>
      <c r="B28" s="1" t="s">
        <v>29</v>
      </c>
      <c r="C28" s="1">
        <v>3840</v>
      </c>
      <c r="D28" s="4">
        <v>1.38E-2</v>
      </c>
      <c r="E28" s="1">
        <f t="shared" ref="E28" si="12">ROUNDUP($B$2*1000000/C28*D28, 0)</f>
        <v>302</v>
      </c>
    </row>
  </sheetData>
  <autoFilter ref="A4:E4" xr:uid="{0AC3FAC2-DBE1-4835-A3F6-1DB5517F72FB}"/>
  <mergeCells count="1">
    <mergeCell ref="A1:F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STM32F4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Hollis</dc:creator>
  <cp:lastModifiedBy>Tanner Hollis</cp:lastModifiedBy>
  <dcterms:created xsi:type="dcterms:W3CDTF">2024-07-16T15:30:57Z</dcterms:created>
  <dcterms:modified xsi:type="dcterms:W3CDTF">2024-07-17T00:31:43Z</dcterms:modified>
</cp:coreProperties>
</file>