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llis\Google Drive\Motor_Controller\BLDC_Motor_Controller\Outputs\"/>
    </mc:Choice>
  </mc:AlternateContent>
  <xr:revisionPtr revIDLastSave="0" documentId="13_ncr:1_{8FFB0FF0-48FC-47E8-833B-E0484857527D}" xr6:coauthVersionLast="46" xr6:coauthVersionMax="46" xr10:uidLastSave="{00000000-0000-0000-0000-000000000000}"/>
  <bookViews>
    <workbookView xWindow="-120" yWindow="-120" windowWidth="38640" windowHeight="21240" xr2:uid="{8C68834D-B67F-41EE-AAEA-B755F81D1523}"/>
  </bookViews>
  <sheets>
    <sheet name="Sheet1" sheetId="1" r:id="rId1"/>
  </sheets>
  <definedNames>
    <definedName name="_xlnm._FilterDatabase" localSheetId="0" hidden="1">Sheet1!$A$6:$H$32</definedName>
    <definedName name="_xlnm.Print_Area" localSheetId="0">Sheet1!$A$1:$H$6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F4" i="1"/>
  <c r="H4" i="1" l="1"/>
</calcChain>
</file>

<file path=xl/sharedStrings.xml><?xml version="1.0" encoding="utf-8"?>
<sst xmlns="http://schemas.openxmlformats.org/spreadsheetml/2006/main" count="87" uniqueCount="79">
  <si>
    <t>Bill of Materials</t>
  </si>
  <si>
    <t>Digikey Code</t>
  </si>
  <si>
    <t>Value</t>
  </si>
  <si>
    <t>Component</t>
  </si>
  <si>
    <t>Cost</t>
  </si>
  <si>
    <t>Quantity</t>
  </si>
  <si>
    <t>Subtotal</t>
  </si>
  <si>
    <t>JLCPCB Code</t>
  </si>
  <si>
    <t>J1</t>
  </si>
  <si>
    <t>Resistor</t>
  </si>
  <si>
    <t>Total</t>
  </si>
  <si>
    <t>U4</t>
  </si>
  <si>
    <t>100N</t>
  </si>
  <si>
    <t>10U</t>
  </si>
  <si>
    <t>51K</t>
  </si>
  <si>
    <t>100K</t>
  </si>
  <si>
    <t>1K</t>
  </si>
  <si>
    <t>Reference(s)</t>
  </si>
  <si>
    <t>Unpolarized capacitor</t>
  </si>
  <si>
    <t>161-LTC7060IMSE#PBF-ND</t>
  </si>
  <si>
    <t>LTC7060IMSE</t>
  </si>
  <si>
    <t>C2</t>
  </si>
  <si>
    <t>493-7437-1-ND</t>
  </si>
  <si>
    <t>C3</t>
  </si>
  <si>
    <t>732-8411-1-ND</t>
  </si>
  <si>
    <t>RT9064-50GV</t>
  </si>
  <si>
    <t>1028-1312-1-ND</t>
  </si>
  <si>
    <t>C1, C4</t>
  </si>
  <si>
    <t>R3, R4</t>
  </si>
  <si>
    <t>I/O</t>
  </si>
  <si>
    <t>17K4</t>
  </si>
  <si>
    <t>2L</t>
  </si>
  <si>
    <t>PI4ULS5V201TAEX</t>
  </si>
  <si>
    <t>100V Half-Bridge Driver with Floating Grounds and Adjustable Dead-Time</t>
  </si>
  <si>
    <t>118-CSS2H-3920K-2L00FECT-ND</t>
  </si>
  <si>
    <t>1276-1006-1-ND</t>
  </si>
  <si>
    <t>311-51KERCT-ND</t>
  </si>
  <si>
    <t>A129834CT-ND</t>
  </si>
  <si>
    <t>13-AC1206DR-071KLCT-ND</t>
  </si>
  <si>
    <t>P17.4KFCT-ND</t>
  </si>
  <si>
    <t>497-14852-1-ND</t>
  </si>
  <si>
    <t>FDD86250-F085OSCT-ND</t>
  </si>
  <si>
    <t>FDD86250-F085‎</t>
  </si>
  <si>
    <t>AE10812-ND</t>
  </si>
  <si>
    <t>V5619A</t>
  </si>
  <si>
    <t>Heat Sink, 19x6mm</t>
  </si>
  <si>
    <t>SL210PL-TPMSCT-ND</t>
  </si>
  <si>
    <t>SL210PL-TP</t>
  </si>
  <si>
    <t>220N</t>
  </si>
  <si>
    <t>587-5013-1-ND</t>
  </si>
  <si>
    <t>1168-TG-A1250-5-5-0.5-ND</t>
  </si>
  <si>
    <t>TG-A1250-5-5-0.5</t>
  </si>
  <si>
    <t>Thermal Pad</t>
  </si>
  <si>
    <t>BLDC Motor Controller</t>
  </si>
  <si>
    <r>
      <t xml:space="preserve">Started: </t>
    </r>
    <r>
      <rPr>
        <sz val="12"/>
        <color theme="1"/>
        <rFont val="Calibri"/>
        <family val="2"/>
        <scheme val="minor"/>
      </rPr>
      <t>September 16th, 2021</t>
    </r>
    <r>
      <rPr>
        <b/>
        <sz val="12"/>
        <color theme="1"/>
        <rFont val="Calibri"/>
        <family val="2"/>
        <scheme val="minor"/>
      </rPr>
      <t xml:space="preserve">
Finished: </t>
    </r>
  </si>
  <si>
    <t>C5, C6, C7</t>
  </si>
  <si>
    <t>D1, D2, D3</t>
  </si>
  <si>
    <t>H1, H2, H3, H4</t>
  </si>
  <si>
    <t>J2, J3, J4, J5, J6, J7</t>
  </si>
  <si>
    <t>Q1, Q2, Q3, Q4, Q5, Q6</t>
  </si>
  <si>
    <t>R1, R2, R10</t>
  </si>
  <si>
    <t>R5, R6, R13, R14, R17, R18</t>
  </si>
  <si>
    <t>R7, R8, R15, R16, R19, R20</t>
  </si>
  <si>
    <t>R9, R11, R12</t>
  </si>
  <si>
    <t>U1, U3, U6</t>
  </si>
  <si>
    <t>U2</t>
  </si>
  <si>
    <t>U5, U7, U8</t>
  </si>
  <si>
    <t>100U</t>
  </si>
  <si>
    <t>MountingHole</t>
  </si>
  <si>
    <t>PowerTab</t>
  </si>
  <si>
    <t>LM2902</t>
  </si>
  <si>
    <t>Schottky diode</t>
  </si>
  <si>
    <t>Mounting Hole without connection</t>
  </si>
  <si>
    <t>Low-Power, Quad-Operational Amplifiers, DIP-14/SOIC-14/SSOP-14</t>
  </si>
  <si>
    <t>Generic connector, double row, 02x06</t>
  </si>
  <si>
    <t>Linear Regulator, 5V</t>
  </si>
  <si>
    <t>Logic Bidirectional Translator</t>
  </si>
  <si>
    <t>N-Channel MOSFET, 150V, 50A</t>
  </si>
  <si>
    <t>Mounting Hole with connection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</si>
</sst>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.00000_);_(&quot;$&quot;* \(#,##0.000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1" xfId="0" applyFont="1" applyFill="1" applyBorder="1"/>
    <xf numFmtId="0" fontId="4" fillId="0" borderId="0" xfId="0" applyFont="1" applyAlignment="1">
      <alignment horizontal="left" vertical="center"/>
    </xf>
    <xf numFmtId="49" fontId="0" fillId="0" borderId="0" xfId="0" applyNumberFormat="1" applyFill="1" applyBorder="1"/>
    <xf numFmtId="164" fontId="0" fillId="0" borderId="0" xfId="1" applyNumberFormat="1" applyFont="1"/>
    <xf numFmtId="0" fontId="0" fillId="0" borderId="0" xfId="0" applyNumberFormat="1" applyAlignment="1">
      <alignment horizontal="left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Border="1"/>
    <xf numFmtId="164" fontId="0" fillId="0" borderId="0" xfId="1" applyNumberFormat="1" applyFont="1" applyBorder="1"/>
    <xf numFmtId="0" fontId="3" fillId="0" borderId="0" xfId="0" applyFont="1" applyBorder="1" applyAlignment="1">
      <alignment horizontal="left" vertical="center" wrapText="1"/>
    </xf>
    <xf numFmtId="0" fontId="2" fillId="0" borderId="0" xfId="0" applyFont="1" applyBorder="1"/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BF482-39EA-4C0A-A239-7A9BCEF8ADE8}">
  <dimension ref="A1:H32"/>
  <sheetViews>
    <sheetView tabSelected="1" zoomScale="85" zoomScaleNormal="85" zoomScaleSheetLayoutView="85" workbookViewId="0">
      <selection activeCell="A15" sqref="A15"/>
    </sheetView>
  </sheetViews>
  <sheetFormatPr defaultRowHeight="15" x14ac:dyDescent="0.25"/>
  <cols>
    <col min="1" max="1" width="70.42578125" bestFit="1" customWidth="1"/>
    <col min="2" max="2" width="40.85546875" customWidth="1"/>
    <col min="3" max="3" width="18" customWidth="1"/>
    <col min="4" max="4" width="22.5703125" customWidth="1"/>
    <col min="5" max="5" width="27.42578125" bestFit="1" customWidth="1"/>
    <col min="6" max="6" width="10.7109375" customWidth="1"/>
    <col min="7" max="8" width="20.7109375" customWidth="1"/>
  </cols>
  <sheetData>
    <row r="1" spans="1:8" ht="29.25" customHeight="1" x14ac:dyDescent="0.25">
      <c r="A1" s="14" t="s">
        <v>0</v>
      </c>
      <c r="B1" s="14"/>
      <c r="C1" s="14"/>
      <c r="D1" s="14"/>
      <c r="E1" s="14"/>
      <c r="F1" s="14"/>
      <c r="G1" s="14"/>
      <c r="H1" s="14"/>
    </row>
    <row r="2" spans="1:8" ht="33" customHeight="1" x14ac:dyDescent="0.25">
      <c r="A2" s="15" t="s">
        <v>53</v>
      </c>
      <c r="B2" s="16"/>
      <c r="C2" s="16"/>
      <c r="D2" s="4"/>
      <c r="E2" s="17" t="s">
        <v>54</v>
      </c>
      <c r="F2" s="16"/>
      <c r="G2" s="16"/>
      <c r="H2" s="16"/>
    </row>
    <row r="3" spans="1:8" ht="18.75" customHeight="1" x14ac:dyDescent="0.25">
      <c r="A3" s="8"/>
      <c r="B3" s="9"/>
      <c r="C3" s="9"/>
      <c r="D3" s="9"/>
      <c r="E3" s="12"/>
      <c r="F3" s="10"/>
      <c r="G3" s="10"/>
      <c r="H3" s="10"/>
    </row>
    <row r="4" spans="1:8" ht="18" customHeight="1" x14ac:dyDescent="0.25">
      <c r="A4" s="8"/>
      <c r="B4" s="9"/>
      <c r="C4" s="9"/>
      <c r="D4" s="9"/>
      <c r="E4" s="13" t="s">
        <v>10</v>
      </c>
      <c r="F4" s="10">
        <f>SUM(F7:F32)</f>
        <v>64</v>
      </c>
      <c r="G4" s="10"/>
      <c r="H4" s="11">
        <f>SUM(H7:H32)</f>
        <v>34.840000000000003</v>
      </c>
    </row>
    <row r="5" spans="1:8" x14ac:dyDescent="0.25">
      <c r="A5" s="1"/>
      <c r="B5" s="1"/>
      <c r="C5" s="1"/>
      <c r="D5" s="1"/>
      <c r="E5" s="1"/>
    </row>
    <row r="6" spans="1:8" x14ac:dyDescent="0.25">
      <c r="A6" s="2" t="s">
        <v>3</v>
      </c>
      <c r="B6" s="2" t="s">
        <v>17</v>
      </c>
      <c r="C6" s="2" t="s">
        <v>2</v>
      </c>
      <c r="D6" s="2" t="s">
        <v>7</v>
      </c>
      <c r="E6" s="2" t="s">
        <v>1</v>
      </c>
      <c r="F6" s="3" t="s">
        <v>5</v>
      </c>
      <c r="G6" s="3" t="s">
        <v>4</v>
      </c>
      <c r="H6" s="2" t="s">
        <v>6</v>
      </c>
    </row>
    <row r="7" spans="1:8" x14ac:dyDescent="0.25">
      <c r="A7" t="s">
        <v>18</v>
      </c>
      <c r="B7" t="s">
        <v>27</v>
      </c>
      <c r="C7" t="s">
        <v>12</v>
      </c>
      <c r="E7" t="s">
        <v>35</v>
      </c>
      <c r="F7">
        <v>2</v>
      </c>
      <c r="G7">
        <v>0.1</v>
      </c>
      <c r="H7">
        <f t="shared" ref="H7:H26" si="0">F7*G7</f>
        <v>0.2</v>
      </c>
    </row>
    <row r="8" spans="1:8" x14ac:dyDescent="0.25">
      <c r="A8" t="s">
        <v>18</v>
      </c>
      <c r="B8" t="s">
        <v>21</v>
      </c>
      <c r="C8" t="s">
        <v>67</v>
      </c>
      <c r="E8" t="s">
        <v>22</v>
      </c>
      <c r="F8">
        <v>1</v>
      </c>
      <c r="G8">
        <v>2.04</v>
      </c>
      <c r="H8">
        <f t="shared" si="0"/>
        <v>2.04</v>
      </c>
    </row>
    <row r="9" spans="1:8" x14ac:dyDescent="0.25">
      <c r="A9" t="s">
        <v>18</v>
      </c>
      <c r="B9" t="s">
        <v>23</v>
      </c>
      <c r="C9" t="s">
        <v>13</v>
      </c>
      <c r="E9" t="s">
        <v>24</v>
      </c>
      <c r="F9">
        <v>1</v>
      </c>
      <c r="G9">
        <v>0.17</v>
      </c>
      <c r="H9">
        <f t="shared" si="0"/>
        <v>0.17</v>
      </c>
    </row>
    <row r="10" spans="1:8" x14ac:dyDescent="0.25">
      <c r="A10" t="s">
        <v>18</v>
      </c>
      <c r="B10" t="s">
        <v>55</v>
      </c>
      <c r="C10" t="s">
        <v>48</v>
      </c>
      <c r="E10" t="s">
        <v>49</v>
      </c>
      <c r="F10">
        <v>3</v>
      </c>
      <c r="G10">
        <v>0.26</v>
      </c>
      <c r="H10">
        <f t="shared" si="0"/>
        <v>0.78</v>
      </c>
    </row>
    <row r="11" spans="1:8" x14ac:dyDescent="0.25">
      <c r="A11" t="s">
        <v>71</v>
      </c>
      <c r="B11" t="s">
        <v>56</v>
      </c>
      <c r="C11" t="s">
        <v>47</v>
      </c>
      <c r="E11" t="s">
        <v>46</v>
      </c>
      <c r="F11">
        <v>3</v>
      </c>
      <c r="G11">
        <v>0.43</v>
      </c>
      <c r="H11">
        <f t="shared" si="0"/>
        <v>1.29</v>
      </c>
    </row>
    <row r="12" spans="1:8" x14ac:dyDescent="0.25">
      <c r="A12" t="s">
        <v>72</v>
      </c>
      <c r="B12" t="s">
        <v>57</v>
      </c>
      <c r="C12" t="s">
        <v>68</v>
      </c>
      <c r="F12">
        <v>4</v>
      </c>
      <c r="H12">
        <f t="shared" si="0"/>
        <v>0</v>
      </c>
    </row>
    <row r="13" spans="1:8" x14ac:dyDescent="0.25">
      <c r="A13" t="s">
        <v>74</v>
      </c>
      <c r="B13" t="s">
        <v>8</v>
      </c>
      <c r="C13" t="s">
        <v>29</v>
      </c>
      <c r="F13">
        <v>1</v>
      </c>
      <c r="H13">
        <f t="shared" si="0"/>
        <v>0</v>
      </c>
    </row>
    <row r="14" spans="1:8" x14ac:dyDescent="0.25">
      <c r="A14" t="s">
        <v>78</v>
      </c>
      <c r="B14" t="s">
        <v>58</v>
      </c>
      <c r="C14" t="s">
        <v>69</v>
      </c>
      <c r="F14">
        <v>6</v>
      </c>
      <c r="H14">
        <f t="shared" si="0"/>
        <v>0</v>
      </c>
    </row>
    <row r="15" spans="1:8" x14ac:dyDescent="0.25">
      <c r="A15" t="s">
        <v>77</v>
      </c>
      <c r="B15" t="s">
        <v>59</v>
      </c>
      <c r="C15" t="s">
        <v>42</v>
      </c>
      <c r="E15" t="s">
        <v>41</v>
      </c>
      <c r="F15">
        <v>6</v>
      </c>
      <c r="G15">
        <v>1.79</v>
      </c>
      <c r="H15">
        <f t="shared" si="0"/>
        <v>10.74</v>
      </c>
    </row>
    <row r="16" spans="1:8" x14ac:dyDescent="0.25">
      <c r="A16" t="s">
        <v>9</v>
      </c>
      <c r="B16" t="s">
        <v>60</v>
      </c>
      <c r="C16" t="s">
        <v>14</v>
      </c>
      <c r="E16" t="s">
        <v>36</v>
      </c>
      <c r="F16">
        <v>3</v>
      </c>
      <c r="G16">
        <v>0.1</v>
      </c>
      <c r="H16">
        <f t="shared" si="0"/>
        <v>0.30000000000000004</v>
      </c>
    </row>
    <row r="17" spans="1:8" x14ac:dyDescent="0.25">
      <c r="A17" t="s">
        <v>9</v>
      </c>
      <c r="B17" t="s">
        <v>28</v>
      </c>
      <c r="C17" t="s">
        <v>15</v>
      </c>
      <c r="E17" t="s">
        <v>37</v>
      </c>
      <c r="F17">
        <v>2</v>
      </c>
      <c r="G17">
        <v>0.1</v>
      </c>
      <c r="H17">
        <f t="shared" si="0"/>
        <v>0.2</v>
      </c>
    </row>
    <row r="18" spans="1:8" x14ac:dyDescent="0.25">
      <c r="A18" t="s">
        <v>9</v>
      </c>
      <c r="B18" t="s">
        <v>61</v>
      </c>
      <c r="C18" t="s">
        <v>16</v>
      </c>
      <c r="E18" t="s">
        <v>38</v>
      </c>
      <c r="F18">
        <v>6</v>
      </c>
      <c r="G18">
        <v>0.13</v>
      </c>
      <c r="H18">
        <f t="shared" si="0"/>
        <v>0.78</v>
      </c>
    </row>
    <row r="19" spans="1:8" x14ac:dyDescent="0.25">
      <c r="A19" t="s">
        <v>9</v>
      </c>
      <c r="B19" t="s">
        <v>62</v>
      </c>
      <c r="C19" t="s">
        <v>30</v>
      </c>
      <c r="E19" t="s">
        <v>39</v>
      </c>
      <c r="F19">
        <v>6</v>
      </c>
      <c r="G19">
        <v>0.1</v>
      </c>
      <c r="H19">
        <f t="shared" si="0"/>
        <v>0.60000000000000009</v>
      </c>
    </row>
    <row r="20" spans="1:8" x14ac:dyDescent="0.25">
      <c r="A20" t="s">
        <v>9</v>
      </c>
      <c r="B20" t="s">
        <v>63</v>
      </c>
      <c r="C20" t="s">
        <v>31</v>
      </c>
      <c r="E20" t="s">
        <v>34</v>
      </c>
      <c r="F20">
        <v>3</v>
      </c>
      <c r="G20">
        <v>1.52</v>
      </c>
      <c r="H20">
        <f t="shared" si="0"/>
        <v>4.5600000000000005</v>
      </c>
    </row>
    <row r="21" spans="1:8" x14ac:dyDescent="0.25">
      <c r="A21" t="s">
        <v>33</v>
      </c>
      <c r="B21" t="s">
        <v>64</v>
      </c>
      <c r="C21" t="s">
        <v>20</v>
      </c>
      <c r="E21" t="s">
        <v>19</v>
      </c>
      <c r="F21">
        <v>3</v>
      </c>
      <c r="G21">
        <v>3.03</v>
      </c>
      <c r="H21">
        <f t="shared" si="0"/>
        <v>9.09</v>
      </c>
    </row>
    <row r="22" spans="1:8" x14ac:dyDescent="0.25">
      <c r="A22" t="s">
        <v>73</v>
      </c>
      <c r="B22" t="s">
        <v>65</v>
      </c>
      <c r="C22" t="s">
        <v>70</v>
      </c>
      <c r="E22" t="s">
        <v>40</v>
      </c>
      <c r="F22">
        <v>1</v>
      </c>
      <c r="G22">
        <v>0.52</v>
      </c>
      <c r="H22">
        <f t="shared" si="0"/>
        <v>0.52</v>
      </c>
    </row>
    <row r="23" spans="1:8" x14ac:dyDescent="0.25">
      <c r="A23" t="s">
        <v>75</v>
      </c>
      <c r="B23" t="s">
        <v>11</v>
      </c>
      <c r="C23" t="s">
        <v>25</v>
      </c>
      <c r="E23" t="s">
        <v>26</v>
      </c>
      <c r="F23">
        <v>1</v>
      </c>
      <c r="G23">
        <v>0.51</v>
      </c>
      <c r="H23">
        <f t="shared" si="0"/>
        <v>0.51</v>
      </c>
    </row>
    <row r="24" spans="1:8" x14ac:dyDescent="0.25">
      <c r="A24" t="s">
        <v>76</v>
      </c>
      <c r="B24" t="s">
        <v>66</v>
      </c>
      <c r="C24" t="s">
        <v>32</v>
      </c>
      <c r="E24" t="s">
        <v>43</v>
      </c>
      <c r="F24">
        <v>3</v>
      </c>
      <c r="G24">
        <v>0.46</v>
      </c>
      <c r="H24">
        <f t="shared" si="0"/>
        <v>1.3800000000000001</v>
      </c>
    </row>
    <row r="25" spans="1:8" x14ac:dyDescent="0.25">
      <c r="A25" t="s">
        <v>45</v>
      </c>
      <c r="C25" t="s">
        <v>44</v>
      </c>
      <c r="E25" t="s">
        <v>43</v>
      </c>
      <c r="F25">
        <v>3</v>
      </c>
      <c r="G25">
        <v>0.36</v>
      </c>
      <c r="H25">
        <f t="shared" si="0"/>
        <v>1.08</v>
      </c>
    </row>
    <row r="26" spans="1:8" x14ac:dyDescent="0.25">
      <c r="A26" t="s">
        <v>52</v>
      </c>
      <c r="C26" t="s">
        <v>51</v>
      </c>
      <c r="E26" t="s">
        <v>50</v>
      </c>
      <c r="F26">
        <v>6</v>
      </c>
      <c r="G26">
        <v>0.1</v>
      </c>
      <c r="H26">
        <f t="shared" si="0"/>
        <v>0.60000000000000009</v>
      </c>
    </row>
    <row r="27" spans="1:8" x14ac:dyDescent="0.25">
      <c r="B27" s="5"/>
      <c r="C27" s="5"/>
      <c r="D27" s="7"/>
      <c r="E27" s="7"/>
      <c r="G27" s="6"/>
      <c r="H27" s="6"/>
    </row>
    <row r="28" spans="1:8" x14ac:dyDescent="0.25">
      <c r="B28" s="5"/>
      <c r="C28" s="5"/>
      <c r="D28" s="7"/>
      <c r="E28" s="7"/>
      <c r="G28" s="6"/>
      <c r="H28" s="6"/>
    </row>
    <row r="29" spans="1:8" x14ac:dyDescent="0.25">
      <c r="B29" s="5"/>
      <c r="C29" s="5"/>
      <c r="D29" s="7"/>
      <c r="E29" s="7"/>
      <c r="G29" s="6"/>
      <c r="H29" s="6"/>
    </row>
    <row r="30" spans="1:8" x14ac:dyDescent="0.25">
      <c r="B30" s="5"/>
      <c r="C30" s="5"/>
      <c r="D30" s="7"/>
      <c r="E30" s="7"/>
      <c r="G30" s="6"/>
      <c r="H30" s="6"/>
    </row>
    <row r="31" spans="1:8" x14ac:dyDescent="0.25">
      <c r="B31" s="5"/>
      <c r="C31" s="5"/>
      <c r="D31" s="7"/>
      <c r="E31" s="7"/>
      <c r="G31" s="6"/>
      <c r="H31" s="6"/>
    </row>
    <row r="32" spans="1:8" x14ac:dyDescent="0.25">
      <c r="B32" s="5"/>
      <c r="C32" s="5"/>
      <c r="D32" s="7"/>
      <c r="E32" s="7"/>
      <c r="G32" s="6"/>
      <c r="H32" s="6"/>
    </row>
  </sheetData>
  <autoFilter ref="A6:H32" xr:uid="{D36DBF69-DC81-4CC3-9038-6D644FA24F43}"/>
  <mergeCells count="3">
    <mergeCell ref="A1:H1"/>
    <mergeCell ref="A2:C2"/>
    <mergeCell ref="E2:H2"/>
  </mergeCells>
  <phoneticPr fontId="7" type="noConversion"/>
  <pageMargins left="0.7" right="0.7" top="0.75" bottom="0.75" header="0.3" footer="0.3"/>
  <pageSetup scale="52" orientation="landscape" r:id="rId1"/>
  <rowBreaks count="1" manualBreakCount="1">
    <brk id="6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EC4BDB8795B64384668F447B3B8AC2" ma:contentTypeVersion="0" ma:contentTypeDescription="Create a new document." ma:contentTypeScope="" ma:versionID="174724077d8640c2d7da64099166451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82902788bdcfee865055680d99b50d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D7B7E3-993D-44C3-A68C-A03D50A3FA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F9A739D-B4C8-4DCE-A178-A71B36AE51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073C62B-EE47-471C-AC82-37C409492412}">
  <ds:schemaRefs>
    <ds:schemaRef ds:uri="http://www.w3.org/XML/1998/namespace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TannerGaming</dc:creator>
  <cp:lastModifiedBy>Hollis, Tanner</cp:lastModifiedBy>
  <cp:lastPrinted>2020-12-01T21:27:41Z</cp:lastPrinted>
  <dcterms:created xsi:type="dcterms:W3CDTF">2019-10-08T23:13:24Z</dcterms:created>
  <dcterms:modified xsi:type="dcterms:W3CDTF">2021-09-21T14:35:30Z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0x010100C2EC4BDB8795B64384668F447B3B8AC2</vt:lpwstr>
  </property>
</Properties>
</file>