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Motor_Controller\Outputs\"/>
    </mc:Choice>
  </mc:AlternateContent>
  <xr:revisionPtr revIDLastSave="0" documentId="13_ncr:1_{E99D2C99-ADD2-415F-B843-F53FBABE8609}" xr6:coauthVersionLast="46" xr6:coauthVersionMax="46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Sheet1!$A$6:$H$54</definedName>
    <definedName name="_xlnm.Print_Area" localSheetId="0">Sheet1!$A$1:$H$24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0" i="1"/>
  <c r="H23" i="1"/>
  <c r="H7" i="1"/>
  <c r="H8" i="1"/>
  <c r="H9" i="1"/>
  <c r="H11" i="1"/>
  <c r="H12" i="1"/>
  <c r="H13" i="1"/>
  <c r="H14" i="1"/>
  <c r="H15" i="1"/>
  <c r="H16" i="1"/>
  <c r="H17" i="1"/>
  <c r="H18" i="1"/>
  <c r="H20" i="1"/>
  <c r="H21" i="1"/>
  <c r="H22" i="1"/>
  <c r="H19" i="1"/>
  <c r="F4" i="1"/>
  <c r="H4" i="1" l="1"/>
</calcChain>
</file>

<file path=xl/sharedStrings.xml><?xml version="1.0" encoding="utf-8"?>
<sst xmlns="http://schemas.openxmlformats.org/spreadsheetml/2006/main" count="81" uniqueCount="75">
  <si>
    <t>Bill of Materials</t>
  </si>
  <si>
    <t>Digikey Code</t>
  </si>
  <si>
    <t>Value</t>
  </si>
  <si>
    <t>Component</t>
  </si>
  <si>
    <t>Cost</t>
  </si>
  <si>
    <t>Quantity</t>
  </si>
  <si>
    <t>Subtotal</t>
  </si>
  <si>
    <t>JLCPCB Code</t>
  </si>
  <si>
    <t>J1</t>
  </si>
  <si>
    <t>Resistor</t>
  </si>
  <si>
    <t>Total</t>
  </si>
  <si>
    <t>U3</t>
  </si>
  <si>
    <t>U5</t>
  </si>
  <si>
    <t>U4</t>
  </si>
  <si>
    <t>100N</t>
  </si>
  <si>
    <t>470U</t>
  </si>
  <si>
    <t>10U</t>
  </si>
  <si>
    <t>51K</t>
  </si>
  <si>
    <t>100K</t>
  </si>
  <si>
    <t>1K</t>
  </si>
  <si>
    <t>Reference(s)</t>
  </si>
  <si>
    <t>Unpolarized capacitor</t>
  </si>
  <si>
    <t>Motor Controller</t>
  </si>
  <si>
    <r>
      <t xml:space="preserve">Started: </t>
    </r>
    <r>
      <rPr>
        <sz val="12"/>
        <color theme="1"/>
        <rFont val="Calibri"/>
        <family val="2"/>
        <scheme val="minor"/>
      </rPr>
      <t>September 7th, 2021</t>
    </r>
    <r>
      <rPr>
        <b/>
        <sz val="12"/>
        <color theme="1"/>
        <rFont val="Calibri"/>
        <family val="2"/>
        <scheme val="minor"/>
      </rPr>
      <t xml:space="preserve">
Finished: </t>
    </r>
  </si>
  <si>
    <t>U1, U2</t>
  </si>
  <si>
    <t>161-LTC7060IMSE#PBF-ND</t>
  </si>
  <si>
    <t>LTC7060IMSE</t>
  </si>
  <si>
    <t>Q1, Q2, Q3, Q4</t>
  </si>
  <si>
    <t>C2</t>
  </si>
  <si>
    <t>493-7437-1-ND</t>
  </si>
  <si>
    <t>C3</t>
  </si>
  <si>
    <t>732-8411-1-ND</t>
  </si>
  <si>
    <t>RT9064-50GV</t>
  </si>
  <si>
    <t>1028-1312-1-ND</t>
  </si>
  <si>
    <t>C1, C4</t>
  </si>
  <si>
    <t>D1, D2</t>
  </si>
  <si>
    <t>R1, R2</t>
  </si>
  <si>
    <t>R3, R4</t>
  </si>
  <si>
    <t>R5, R6</t>
  </si>
  <si>
    <t>R7, R8</t>
  </si>
  <si>
    <t>R9</t>
  </si>
  <si>
    <t>I/O</t>
  </si>
  <si>
    <t>17K4</t>
  </si>
  <si>
    <t>2L</t>
  </si>
  <si>
    <t>PI4ULS5V201TAEX</t>
  </si>
  <si>
    <t>100V Half-Bridge Driver with Floating Grounds and Adjustable Dead-Time</t>
  </si>
  <si>
    <t>Low-Power, Dual Operational Amplifiers, DIP-8/SOIC-8/TO-99-8</t>
  </si>
  <si>
    <t>PI4ULS5V201TAEXCT-ND</t>
  </si>
  <si>
    <t>LDO 5V Regulator</t>
  </si>
  <si>
    <t>Logic Translator</t>
  </si>
  <si>
    <t>118-CSS2H-3920K-2L00FECT-ND</t>
  </si>
  <si>
    <t>1276-1006-1-ND</t>
  </si>
  <si>
    <t>311-51KERCT-ND</t>
  </si>
  <si>
    <t>A129834CT-ND</t>
  </si>
  <si>
    <t>13-AC1206DR-071KLCT-ND</t>
  </si>
  <si>
    <t>P17.4KFCT-ND</t>
  </si>
  <si>
    <t>497-14852-1-ND</t>
  </si>
  <si>
    <t>LM358AWST</t>
  </si>
  <si>
    <t>Generic connector, single row, 01x07</t>
  </si>
  <si>
    <t>FDD86250-F085OSCT-ND</t>
  </si>
  <si>
    <t>N-Channel MOSFET 100V, 70A</t>
  </si>
  <si>
    <t>FDD86250-F085‎</t>
  </si>
  <si>
    <t>AE10812-ND</t>
  </si>
  <si>
    <t>V5619A</t>
  </si>
  <si>
    <t>Heat Sink, 19x6mm</t>
  </si>
  <si>
    <t>SL210PL-TPMSCT-ND</t>
  </si>
  <si>
    <t>SL210PL-TP</t>
  </si>
  <si>
    <t>Schottky diode, 100V 2A</t>
  </si>
  <si>
    <t>C5, C6</t>
  </si>
  <si>
    <t>220N</t>
  </si>
  <si>
    <t>Unpolarized capacitor, 100V</t>
  </si>
  <si>
    <t>587-5013-1-ND</t>
  </si>
  <si>
    <t>1168-TG-A1250-5-5-0.5-ND</t>
  </si>
  <si>
    <t>TG-A1250-5-5-0.5</t>
  </si>
  <si>
    <t>Thermal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</si>
</sst>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54"/>
  <sheetViews>
    <sheetView tabSelected="1" view="pageBreakPreview" zoomScale="85" zoomScaleNormal="100" zoomScaleSheetLayoutView="85" workbookViewId="0">
      <selection activeCell="B24" sqref="B24"/>
    </sheetView>
  </sheetViews>
  <sheetFormatPr defaultRowHeight="15" x14ac:dyDescent="0.25"/>
  <cols>
    <col min="1" max="1" width="70.42578125" bestFit="1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</row>
    <row r="2" spans="1:8" ht="33" customHeight="1" x14ac:dyDescent="0.25">
      <c r="A2" s="16" t="s">
        <v>22</v>
      </c>
      <c r="B2" s="17"/>
      <c r="C2" s="17"/>
      <c r="D2" s="4"/>
      <c r="E2" s="18" t="s">
        <v>23</v>
      </c>
      <c r="F2" s="17"/>
      <c r="G2" s="17"/>
      <c r="H2" s="17"/>
    </row>
    <row r="3" spans="1:8" ht="18.75" customHeight="1" x14ac:dyDescent="0.25">
      <c r="A3" s="8"/>
      <c r="B3" s="9"/>
      <c r="C3" s="9"/>
      <c r="D3" s="9"/>
      <c r="E3" s="12"/>
      <c r="F3" s="10"/>
      <c r="G3" s="10"/>
      <c r="H3" s="10"/>
    </row>
    <row r="4" spans="1:8" ht="18" customHeight="1" x14ac:dyDescent="0.25">
      <c r="A4" s="8"/>
      <c r="B4" s="9"/>
      <c r="C4" s="9"/>
      <c r="D4" s="9"/>
      <c r="E4" s="13" t="s">
        <v>10</v>
      </c>
      <c r="F4" s="10">
        <f>SUM(F7:F54)</f>
        <v>33</v>
      </c>
      <c r="G4" s="10"/>
      <c r="H4" s="11">
        <f>SUM(H7:H54)</f>
        <v>21.999999999999996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20</v>
      </c>
      <c r="C6" s="2" t="s">
        <v>2</v>
      </c>
      <c r="D6" s="2" t="s">
        <v>7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21</v>
      </c>
      <c r="B7" s="14" t="s">
        <v>34</v>
      </c>
      <c r="C7" s="14" t="s">
        <v>14</v>
      </c>
      <c r="D7" s="7"/>
      <c r="E7" s="7" t="s">
        <v>51</v>
      </c>
      <c r="F7" s="14">
        <v>2</v>
      </c>
      <c r="G7" s="6">
        <v>0.1</v>
      </c>
      <c r="H7" s="6">
        <f t="shared" ref="H7:H17" si="0">G7*F7</f>
        <v>0.2</v>
      </c>
    </row>
    <row r="8" spans="1:8" x14ac:dyDescent="0.25">
      <c r="A8" t="s">
        <v>21</v>
      </c>
      <c r="B8" s="14" t="s">
        <v>28</v>
      </c>
      <c r="C8" s="14" t="s">
        <v>15</v>
      </c>
      <c r="D8" s="7"/>
      <c r="E8" s="7" t="s">
        <v>29</v>
      </c>
      <c r="F8" s="14">
        <v>1</v>
      </c>
      <c r="G8" s="6">
        <v>2.04</v>
      </c>
      <c r="H8" s="6">
        <f t="shared" si="0"/>
        <v>2.04</v>
      </c>
    </row>
    <row r="9" spans="1:8" x14ac:dyDescent="0.25">
      <c r="A9" t="s">
        <v>21</v>
      </c>
      <c r="B9" s="14" t="s">
        <v>30</v>
      </c>
      <c r="C9" s="14" t="s">
        <v>16</v>
      </c>
      <c r="D9" s="7"/>
      <c r="E9" s="7" t="s">
        <v>31</v>
      </c>
      <c r="F9" s="14">
        <v>1</v>
      </c>
      <c r="G9" s="6">
        <v>0.17</v>
      </c>
      <c r="H9" s="6">
        <f t="shared" si="0"/>
        <v>0.17</v>
      </c>
    </row>
    <row r="10" spans="1:8" x14ac:dyDescent="0.25">
      <c r="A10" t="s">
        <v>70</v>
      </c>
      <c r="B10" s="14" t="s">
        <v>68</v>
      </c>
      <c r="C10" s="14" t="s">
        <v>69</v>
      </c>
      <c r="D10" s="7"/>
      <c r="E10" s="7" t="s">
        <v>71</v>
      </c>
      <c r="F10" s="14">
        <v>2</v>
      </c>
      <c r="G10" s="6">
        <v>0.26</v>
      </c>
      <c r="H10" s="6">
        <f t="shared" si="0"/>
        <v>0.52</v>
      </c>
    </row>
    <row r="11" spans="1:8" x14ac:dyDescent="0.25">
      <c r="A11" t="s">
        <v>67</v>
      </c>
      <c r="B11" s="14" t="s">
        <v>35</v>
      </c>
      <c r="C11" s="14" t="s">
        <v>66</v>
      </c>
      <c r="D11" s="7"/>
      <c r="E11" s="7" t="s">
        <v>65</v>
      </c>
      <c r="F11" s="14">
        <v>2</v>
      </c>
      <c r="G11" s="6">
        <v>0.43</v>
      </c>
      <c r="H11" s="6">
        <f t="shared" si="0"/>
        <v>0.86</v>
      </c>
    </row>
    <row r="12" spans="1:8" x14ac:dyDescent="0.25">
      <c r="A12" t="s">
        <v>58</v>
      </c>
      <c r="B12" s="14" t="s">
        <v>8</v>
      </c>
      <c r="C12" s="14" t="s">
        <v>41</v>
      </c>
      <c r="D12" s="7"/>
      <c r="E12" s="7"/>
      <c r="F12" s="14">
        <v>1</v>
      </c>
      <c r="G12" s="6"/>
      <c r="H12" s="6">
        <f t="shared" si="0"/>
        <v>0</v>
      </c>
    </row>
    <row r="13" spans="1:8" x14ac:dyDescent="0.25">
      <c r="A13" t="s">
        <v>60</v>
      </c>
      <c r="B13" s="14" t="s">
        <v>27</v>
      </c>
      <c r="C13" s="14" t="s">
        <v>61</v>
      </c>
      <c r="D13" s="7"/>
      <c r="E13" s="7" t="s">
        <v>59</v>
      </c>
      <c r="F13" s="14">
        <v>4</v>
      </c>
      <c r="G13" s="6">
        <v>1.79</v>
      </c>
      <c r="H13" s="6">
        <f t="shared" si="0"/>
        <v>7.16</v>
      </c>
    </row>
    <row r="14" spans="1:8" x14ac:dyDescent="0.25">
      <c r="A14" t="s">
        <v>9</v>
      </c>
      <c r="B14" s="14" t="s">
        <v>36</v>
      </c>
      <c r="C14" s="14" t="s">
        <v>17</v>
      </c>
      <c r="D14" s="7"/>
      <c r="E14" s="7" t="s">
        <v>52</v>
      </c>
      <c r="F14" s="14">
        <v>2</v>
      </c>
      <c r="G14" s="6">
        <v>0.1</v>
      </c>
      <c r="H14" s="6">
        <f t="shared" si="0"/>
        <v>0.2</v>
      </c>
    </row>
    <row r="15" spans="1:8" x14ac:dyDescent="0.25">
      <c r="A15" t="s">
        <v>9</v>
      </c>
      <c r="B15" s="14" t="s">
        <v>37</v>
      </c>
      <c r="C15" s="14" t="s">
        <v>18</v>
      </c>
      <c r="D15" s="7"/>
      <c r="E15" s="7" t="s">
        <v>53</v>
      </c>
      <c r="F15" s="14">
        <v>2</v>
      </c>
      <c r="G15" s="6">
        <v>0.1</v>
      </c>
      <c r="H15" s="6">
        <f t="shared" si="0"/>
        <v>0.2</v>
      </c>
    </row>
    <row r="16" spans="1:8" x14ac:dyDescent="0.25">
      <c r="A16" t="s">
        <v>9</v>
      </c>
      <c r="B16" s="14" t="s">
        <v>38</v>
      </c>
      <c r="C16" s="14" t="s">
        <v>19</v>
      </c>
      <c r="D16" s="7"/>
      <c r="E16" s="7" t="s">
        <v>54</v>
      </c>
      <c r="F16" s="14">
        <v>2</v>
      </c>
      <c r="G16" s="6">
        <v>0.13</v>
      </c>
      <c r="H16" s="6">
        <f t="shared" si="0"/>
        <v>0.26</v>
      </c>
    </row>
    <row r="17" spans="1:8" x14ac:dyDescent="0.25">
      <c r="A17" t="s">
        <v>9</v>
      </c>
      <c r="B17" s="14" t="s">
        <v>39</v>
      </c>
      <c r="C17" s="14" t="s">
        <v>42</v>
      </c>
      <c r="D17" s="7"/>
      <c r="E17" s="7" t="s">
        <v>55</v>
      </c>
      <c r="F17" s="14">
        <v>2</v>
      </c>
      <c r="G17" s="6">
        <v>0.1</v>
      </c>
      <c r="H17" s="6">
        <f t="shared" si="0"/>
        <v>0.2</v>
      </c>
    </row>
    <row r="18" spans="1:8" x14ac:dyDescent="0.25">
      <c r="A18" t="s">
        <v>9</v>
      </c>
      <c r="B18" s="14" t="s">
        <v>40</v>
      </c>
      <c r="C18" s="14" t="s">
        <v>43</v>
      </c>
      <c r="D18" s="7"/>
      <c r="E18" s="7" t="s">
        <v>50</v>
      </c>
      <c r="F18" s="14">
        <v>1</v>
      </c>
      <c r="G18" s="6">
        <v>1.52</v>
      </c>
      <c r="H18" s="6">
        <f>G18*F18</f>
        <v>1.52</v>
      </c>
    </row>
    <row r="19" spans="1:8" x14ac:dyDescent="0.25">
      <c r="A19" t="s">
        <v>45</v>
      </c>
      <c r="B19" s="14" t="s">
        <v>24</v>
      </c>
      <c r="C19" s="14" t="s">
        <v>26</v>
      </c>
      <c r="D19" s="7"/>
      <c r="E19" s="7" t="s">
        <v>25</v>
      </c>
      <c r="F19" s="14">
        <v>2</v>
      </c>
      <c r="G19" s="6">
        <v>3.03</v>
      </c>
      <c r="H19" s="6">
        <f>F19*G19</f>
        <v>6.06</v>
      </c>
    </row>
    <row r="20" spans="1:8" x14ac:dyDescent="0.25">
      <c r="A20" t="s">
        <v>46</v>
      </c>
      <c r="B20" s="14" t="s">
        <v>11</v>
      </c>
      <c r="C20" s="14" t="s">
        <v>57</v>
      </c>
      <c r="D20" s="7"/>
      <c r="E20" s="7" t="s">
        <v>56</v>
      </c>
      <c r="F20" s="14">
        <v>1</v>
      </c>
      <c r="G20" s="6">
        <v>0.52</v>
      </c>
      <c r="H20" s="6">
        <f t="shared" ref="H20:H23" si="1">F20*G20</f>
        <v>0.52</v>
      </c>
    </row>
    <row r="21" spans="1:8" x14ac:dyDescent="0.25">
      <c r="A21" t="s">
        <v>48</v>
      </c>
      <c r="B21" s="14" t="s">
        <v>13</v>
      </c>
      <c r="C21" s="14" t="s">
        <v>32</v>
      </c>
      <c r="D21" s="7"/>
      <c r="E21" s="7" t="s">
        <v>33</v>
      </c>
      <c r="F21" s="14">
        <v>1</v>
      </c>
      <c r="G21" s="6">
        <v>0.51</v>
      </c>
      <c r="H21" s="6">
        <f t="shared" si="1"/>
        <v>0.51</v>
      </c>
    </row>
    <row r="22" spans="1:8" x14ac:dyDescent="0.25">
      <c r="A22" t="s">
        <v>49</v>
      </c>
      <c r="B22" s="14" t="s">
        <v>12</v>
      </c>
      <c r="C22" s="14" t="s">
        <v>44</v>
      </c>
      <c r="D22" s="7"/>
      <c r="E22" s="7" t="s">
        <v>47</v>
      </c>
      <c r="F22" s="14">
        <v>1</v>
      </c>
      <c r="G22" s="6">
        <v>0.46</v>
      </c>
      <c r="H22" s="6">
        <f t="shared" si="1"/>
        <v>0.46</v>
      </c>
    </row>
    <row r="23" spans="1:8" x14ac:dyDescent="0.25">
      <c r="A23" t="s">
        <v>64</v>
      </c>
      <c r="B23" s="5"/>
      <c r="C23" s="5" t="s">
        <v>63</v>
      </c>
      <c r="D23" s="7"/>
      <c r="E23" s="7" t="s">
        <v>62</v>
      </c>
      <c r="F23" s="14">
        <v>2</v>
      </c>
      <c r="G23" s="6">
        <v>0.36</v>
      </c>
      <c r="H23" s="6">
        <f t="shared" si="1"/>
        <v>0.72</v>
      </c>
    </row>
    <row r="24" spans="1:8" x14ac:dyDescent="0.25">
      <c r="A24" t="s">
        <v>74</v>
      </c>
      <c r="B24" s="5"/>
      <c r="C24" s="5" t="s">
        <v>73</v>
      </c>
      <c r="D24" s="7"/>
      <c r="E24" s="7" t="s">
        <v>72</v>
      </c>
      <c r="F24" s="14">
        <v>4</v>
      </c>
      <c r="G24" s="6">
        <v>0.1</v>
      </c>
      <c r="H24" s="6">
        <f t="shared" ref="H24" si="2">F24*G24</f>
        <v>0.4</v>
      </c>
    </row>
    <row r="25" spans="1:8" x14ac:dyDescent="0.25">
      <c r="B25" s="5"/>
      <c r="C25" s="5"/>
      <c r="D25" s="7"/>
      <c r="E25" s="7"/>
      <c r="G25" s="6"/>
      <c r="H25" s="6"/>
    </row>
    <row r="26" spans="1:8" x14ac:dyDescent="0.25">
      <c r="B26" s="5"/>
      <c r="C26" s="5"/>
      <c r="D26" s="7"/>
      <c r="E26" s="7"/>
      <c r="G26" s="6"/>
      <c r="H26" s="6"/>
    </row>
    <row r="27" spans="1:8" x14ac:dyDescent="0.25">
      <c r="B27" s="5"/>
      <c r="E27" s="7"/>
      <c r="G27" s="6"/>
      <c r="H27" s="6"/>
    </row>
    <row r="28" spans="1:8" x14ac:dyDescent="0.25">
      <c r="B28" s="5"/>
      <c r="C28" s="5"/>
      <c r="D28" s="7"/>
      <c r="E28" s="7"/>
      <c r="G28" s="6"/>
      <c r="H28" s="6"/>
    </row>
    <row r="29" spans="1:8" x14ac:dyDescent="0.25">
      <c r="B29" s="5"/>
      <c r="C29" s="5"/>
      <c r="D29" s="7"/>
      <c r="E29" s="7"/>
      <c r="G29" s="6"/>
      <c r="H29" s="6"/>
    </row>
    <row r="30" spans="1:8" x14ac:dyDescent="0.25">
      <c r="B30" s="5"/>
      <c r="C30" s="5"/>
      <c r="D30" s="7"/>
      <c r="E30" s="7"/>
      <c r="G30" s="6"/>
      <c r="H30" s="6"/>
    </row>
    <row r="31" spans="1:8" x14ac:dyDescent="0.25">
      <c r="B31" s="5"/>
      <c r="C31" s="5"/>
      <c r="D31" s="7"/>
      <c r="E31" s="7"/>
      <c r="G31" s="6"/>
      <c r="H31" s="6"/>
    </row>
    <row r="32" spans="1:8" x14ac:dyDescent="0.25">
      <c r="B32" s="5"/>
      <c r="C32" s="5"/>
      <c r="D32" s="7"/>
      <c r="E32" s="7"/>
      <c r="G32" s="6"/>
      <c r="H32" s="6"/>
    </row>
    <row r="33" spans="2:8" x14ac:dyDescent="0.25">
      <c r="B33" s="5"/>
      <c r="C33" s="5"/>
      <c r="D33" s="7"/>
      <c r="E33" s="7"/>
      <c r="G33" s="6"/>
      <c r="H33" s="6"/>
    </row>
    <row r="34" spans="2:8" x14ac:dyDescent="0.25">
      <c r="B34" s="5"/>
      <c r="C34" s="5"/>
      <c r="D34" s="7"/>
      <c r="E34" s="7"/>
      <c r="G34" s="6"/>
      <c r="H34" s="6"/>
    </row>
    <row r="35" spans="2:8" x14ac:dyDescent="0.25">
      <c r="B35" s="5"/>
      <c r="C35" s="5"/>
      <c r="D35" s="7"/>
      <c r="E35" s="7"/>
      <c r="G35" s="6"/>
      <c r="H35" s="6"/>
    </row>
    <row r="36" spans="2:8" x14ac:dyDescent="0.25">
      <c r="B36" s="5"/>
      <c r="C36" s="5"/>
      <c r="D36" s="7"/>
      <c r="E36" s="7"/>
      <c r="G36" s="6"/>
      <c r="H36" s="6"/>
    </row>
    <row r="37" spans="2:8" x14ac:dyDescent="0.25">
      <c r="B37" s="5"/>
      <c r="C37" s="5"/>
      <c r="D37" s="7"/>
      <c r="E37" s="7"/>
      <c r="G37" s="6"/>
      <c r="H37" s="6"/>
    </row>
    <row r="38" spans="2:8" x14ac:dyDescent="0.25">
      <c r="B38" s="5"/>
      <c r="C38" s="5"/>
      <c r="D38" s="7"/>
      <c r="E38" s="7"/>
      <c r="G38" s="6"/>
      <c r="H38" s="6"/>
    </row>
    <row r="39" spans="2:8" x14ac:dyDescent="0.25">
      <c r="B39" s="5"/>
      <c r="C39" s="5"/>
      <c r="D39" s="7"/>
      <c r="E39" s="7"/>
      <c r="G39" s="6"/>
      <c r="H39" s="6"/>
    </row>
    <row r="40" spans="2:8" x14ac:dyDescent="0.25">
      <c r="B40" s="5"/>
      <c r="C40" s="5"/>
      <c r="D40" s="7"/>
      <c r="E40" s="7"/>
      <c r="G40" s="6"/>
      <c r="H40" s="6"/>
    </row>
    <row r="41" spans="2:8" x14ac:dyDescent="0.25">
      <c r="B41" s="5"/>
      <c r="C41" s="5"/>
      <c r="D41" s="7"/>
      <c r="E41" s="7"/>
      <c r="G41" s="6"/>
      <c r="H41" s="6"/>
    </row>
    <row r="42" spans="2:8" x14ac:dyDescent="0.25">
      <c r="B42" s="5"/>
      <c r="C42" s="5"/>
      <c r="D42" s="7"/>
      <c r="E42" s="7"/>
      <c r="G42" s="6"/>
      <c r="H42" s="6"/>
    </row>
    <row r="43" spans="2:8" x14ac:dyDescent="0.25">
      <c r="B43" s="5"/>
      <c r="C43" s="5"/>
      <c r="D43" s="7"/>
      <c r="E43" s="7"/>
      <c r="G43" s="6"/>
      <c r="H43" s="6"/>
    </row>
    <row r="44" spans="2:8" x14ac:dyDescent="0.25">
      <c r="B44" s="5"/>
      <c r="C44" s="5"/>
      <c r="D44" s="7"/>
      <c r="E44" s="7"/>
      <c r="G44" s="6"/>
      <c r="H44" s="6"/>
    </row>
    <row r="45" spans="2:8" x14ac:dyDescent="0.25">
      <c r="B45" s="5"/>
      <c r="C45" s="5"/>
      <c r="D45" s="7"/>
      <c r="E45" s="7"/>
      <c r="G45" s="6"/>
      <c r="H45" s="6"/>
    </row>
    <row r="46" spans="2:8" x14ac:dyDescent="0.25">
      <c r="B46" s="5"/>
      <c r="C46" s="5"/>
      <c r="D46" s="7"/>
      <c r="E46" s="7"/>
      <c r="G46" s="6"/>
      <c r="H46" s="6"/>
    </row>
    <row r="47" spans="2:8" x14ac:dyDescent="0.25">
      <c r="B47" s="5"/>
      <c r="C47" s="5"/>
      <c r="D47" s="7"/>
      <c r="E47" s="7"/>
      <c r="G47" s="6"/>
      <c r="H47" s="6"/>
    </row>
    <row r="48" spans="2:8" x14ac:dyDescent="0.25">
      <c r="B48" s="5"/>
      <c r="C48" s="5"/>
      <c r="D48" s="7"/>
      <c r="E48" s="7"/>
      <c r="G48" s="6"/>
      <c r="H48" s="6"/>
    </row>
    <row r="49" spans="2:8" x14ac:dyDescent="0.25">
      <c r="B49" s="5"/>
      <c r="C49" s="5"/>
      <c r="D49" s="7"/>
      <c r="E49" s="7"/>
      <c r="G49" s="6"/>
      <c r="H49" s="6"/>
    </row>
    <row r="50" spans="2:8" x14ac:dyDescent="0.25">
      <c r="B50" s="5"/>
      <c r="C50" s="5"/>
      <c r="D50" s="7"/>
      <c r="E50" s="7"/>
      <c r="G50" s="6"/>
      <c r="H50" s="6"/>
    </row>
    <row r="51" spans="2:8" x14ac:dyDescent="0.25">
      <c r="B51" s="5"/>
      <c r="C51" s="5"/>
      <c r="D51" s="7"/>
      <c r="E51" s="7"/>
      <c r="G51" s="6"/>
      <c r="H51" s="6"/>
    </row>
    <row r="52" spans="2:8" x14ac:dyDescent="0.25">
      <c r="B52" s="5"/>
      <c r="C52" s="5"/>
      <c r="D52" s="7"/>
      <c r="E52" s="7"/>
      <c r="G52" s="6"/>
      <c r="H52" s="6"/>
    </row>
    <row r="53" spans="2:8" x14ac:dyDescent="0.25">
      <c r="B53" s="5"/>
      <c r="C53" s="5"/>
      <c r="D53" s="7"/>
      <c r="E53" s="7"/>
      <c r="G53" s="6"/>
      <c r="H53" s="6"/>
    </row>
    <row r="54" spans="2:8" x14ac:dyDescent="0.25">
      <c r="B54" s="5"/>
      <c r="C54" s="5"/>
      <c r="D54" s="7"/>
      <c r="E54" s="7"/>
      <c r="G54" s="6"/>
      <c r="H54" s="6"/>
    </row>
  </sheetData>
  <autoFilter ref="A6:H54" xr:uid="{D36DBF69-DC81-4CC3-9038-6D644FA24F43}"/>
  <mergeCells count="3">
    <mergeCell ref="A1:H1"/>
    <mergeCell ref="A2:C2"/>
    <mergeCell ref="E2:H2"/>
  </mergeCells>
  <phoneticPr fontId="7" type="noConversion"/>
  <pageMargins left="0.7" right="0.7" top="0.75" bottom="0.75" header="0.3" footer="0.3"/>
  <pageSetup scale="52" orientation="landscape" r:id="rId1"/>
  <rowBreaks count="1" manualBreakCount="1">
    <brk id="2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2021-09-15T14:06:18Z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