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ham Duc Toan\Desktop\Portfolio\Wrestling Empire Booker\"/>
    </mc:Choice>
  </mc:AlternateContent>
  <xr:revisionPtr revIDLastSave="0" documentId="8_{5F11DC6E-F2A7-49D8-A1D4-8CD4CC47FD92}" xr6:coauthVersionLast="47" xr6:coauthVersionMax="47" xr10:uidLastSave="{00000000-0000-0000-0000-000000000000}"/>
  <bookViews>
    <workbookView xWindow="-120" yWindow="-120" windowWidth="15600" windowHeight="11160" activeTab="1" xr2:uid="{03CFD330-5F42-4002-9DD1-4952E7A868FF}"/>
  </bookViews>
  <sheets>
    <sheet name="Admin" sheetId="1" r:id="rId1"/>
    <sheet name="Main" sheetId="2" r:id="rId2"/>
    <sheet name="Database" sheetId="3" r:id="rId3"/>
  </sheets>
  <functionGroups builtInGroupCount="19"/>
  <definedNames>
    <definedName name="_xlnm._FilterDatabase" localSheetId="2" hidden="1">Database!$A$3:$H$39</definedName>
    <definedName name="Allegiance">OFFSET(Admin!$B$5,1,,COUNTA(Admin!$B$5:$B$200)-1,1)</definedName>
    <definedName name="Contract_Terms">Admin!$V$4:$V$19</definedName>
    <definedName name="_xlnm.Criteria" localSheetId="2">Database!$O$2:$O$3</definedName>
    <definedName name="_xlnm.Extract" localSheetId="2">Database!$V$3:$AC$3</definedName>
    <definedName name="Feud_Status">OFFSET(Admin!$E$5,1,,COUNTA(Admin!$E$5:$E$200)-1,1)</definedName>
    <definedName name="Role">OFFSET(Admin!$G$5,1,,COUNTA(Admin!$G$5:$G$200)-1,1)</definedName>
    <definedName name="Roster_DB_Header">Database!$K$2:$K$9</definedName>
    <definedName name="Sub_Role">OFFSET(Admin!$I$5,1,Main!$B$6-9,COUNTA(INDIRECT("admin!r6c" &amp; Main!$B$6 &amp;":R15C"&amp; Main!$B$6,FALSE)),1)</definedName>
    <definedName name="Week_ID">Record_Table[Week ID]</definedName>
    <definedName name="Wrestler_ID">OFFSET(Database!$A$3,1,,COUNTA(Database!$A$3:$A$9914)-1,1)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 i="2" l="1"/>
  <c r="H11" i="2"/>
  <c r="H13" i="2"/>
  <c r="B17" i="2"/>
  <c r="B16" i="2"/>
  <c r="R3" i="3"/>
  <c r="R2" i="3"/>
  <c r="H16" i="2"/>
  <c r="H17" i="2"/>
  <c r="H18" i="2"/>
  <c r="H19" i="2"/>
  <c r="H20" i="2"/>
  <c r="H21" i="2"/>
  <c r="H22" i="2"/>
  <c r="H23" i="2"/>
  <c r="H14" i="2"/>
  <c r="B10" i="2"/>
  <c r="B4" i="2"/>
  <c r="B3" i="2"/>
  <c r="R5" i="1"/>
  <c r="O5" i="1"/>
  <c r="S5" i="1"/>
  <c r="M5" i="1"/>
  <c r="J5" i="1"/>
  <c r="Q5" i="1"/>
  <c r="L5" i="1"/>
  <c r="N5" i="1"/>
  <c r="K5" i="1"/>
  <c r="P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Pham Duc Toan</author>
  </authors>
  <commentList>
    <comment ref="A3" authorId="0" shapeId="0" xr:uid="{9F8FD67C-ED18-463A-8FD5-5268ADE6E081}">
      <text>
        <r>
          <rPr>
            <b/>
            <sz val="9"/>
            <color indexed="81"/>
            <rFont val="Tahoma"/>
            <family val="2"/>
          </rPr>
          <t>Pham Duc Toan:</t>
        </r>
        <r>
          <rPr>
            <sz val="9"/>
            <color indexed="81"/>
            <rFont val="Tahoma"/>
            <family val="2"/>
          </rPr>
          <t xml:space="preserve">
the equivalent row in the database sheet of the above wrestler ID
ID 34 in the row of 37</t>
        </r>
      </text>
    </comment>
  </commentList>
</comments>
</file>

<file path=xl/sharedStrings.xml><?xml version="1.0" encoding="utf-8"?>
<sst xmlns="http://schemas.openxmlformats.org/spreadsheetml/2006/main" count="640" uniqueCount="140">
  <si>
    <t>Icon</t>
  </si>
  <si>
    <t>STATUS</t>
  </si>
  <si>
    <t>Name</t>
  </si>
  <si>
    <t>Color</t>
  </si>
  <si>
    <t>TASK DATABASE</t>
  </si>
  <si>
    <t>Category</t>
  </si>
  <si>
    <t>Notes</t>
  </si>
  <si>
    <t>From Cat. Column</t>
  </si>
  <si>
    <t>Sel. Shape Left Pos</t>
  </si>
  <si>
    <t>Sel. Shape Top Pos</t>
  </si>
  <si>
    <t>Search by</t>
  </si>
  <si>
    <t>Search</t>
  </si>
  <si>
    <t>SEARCH RESULT</t>
  </si>
  <si>
    <t>Jobber</t>
  </si>
  <si>
    <t>Mid-Carder</t>
  </si>
  <si>
    <t>Upper-Carder</t>
  </si>
  <si>
    <t>Men's Single 1</t>
  </si>
  <si>
    <t>Men's Single 2</t>
  </si>
  <si>
    <t>Women's Single 1</t>
  </si>
  <si>
    <t>Tag Team 1</t>
  </si>
  <si>
    <t>Tier1 Championship</t>
  </si>
  <si>
    <t>Tier2 Championship</t>
  </si>
  <si>
    <t>Tag Team Championship</t>
  </si>
  <si>
    <t>Women's Championship</t>
  </si>
  <si>
    <t>FEUD</t>
  </si>
  <si>
    <t>Climax</t>
  </si>
  <si>
    <t>Start</t>
  </si>
  <si>
    <t>Growth</t>
  </si>
  <si>
    <t>Saturate</t>
  </si>
  <si>
    <t>Kayfabe Types</t>
  </si>
  <si>
    <t>Face</t>
  </si>
  <si>
    <t>Heel</t>
  </si>
  <si>
    <t>Wrestler Name</t>
  </si>
  <si>
    <t>Wrestler ID</t>
  </si>
  <si>
    <t>Feud Status</t>
  </si>
  <si>
    <t>None</t>
  </si>
  <si>
    <t>Cody Rhodes</t>
  </si>
  <si>
    <t>Roman Reigns</t>
  </si>
  <si>
    <t>Seth Rollins</t>
  </si>
  <si>
    <t>Kevin Owens</t>
  </si>
  <si>
    <t>Brock Lesnar</t>
  </si>
  <si>
    <t>LA Knight</t>
  </si>
  <si>
    <t>The Miz</t>
  </si>
  <si>
    <t>Rey Mysterio</t>
  </si>
  <si>
    <t>AJ Styles</t>
  </si>
  <si>
    <t>Finn Balor</t>
  </si>
  <si>
    <t>Sheamus</t>
  </si>
  <si>
    <t>Refferee</t>
  </si>
  <si>
    <t>Big E</t>
  </si>
  <si>
    <t>Kofi Kingston</t>
  </si>
  <si>
    <t>Triple H</t>
  </si>
  <si>
    <t>Shawn Michaels</t>
  </si>
  <si>
    <t>CM Punk</t>
  </si>
  <si>
    <t>Edge</t>
  </si>
  <si>
    <t>Bobby Lashley</t>
  </si>
  <si>
    <t>Alexa Bliss</t>
  </si>
  <si>
    <t>Bailey</t>
  </si>
  <si>
    <t>Charllote</t>
  </si>
  <si>
    <t>Jack Swagger</t>
  </si>
  <si>
    <t>Randy Orton</t>
  </si>
  <si>
    <t>Matt Riddle</t>
  </si>
  <si>
    <t>Rhea Ripley</t>
  </si>
  <si>
    <t>Start Date</t>
  </si>
  <si>
    <t>Role</t>
  </si>
  <si>
    <t>FEUD STATUS</t>
  </si>
  <si>
    <t>Contract Terms</t>
  </si>
  <si>
    <t>+ Creative Control</t>
  </si>
  <si>
    <t xml:space="preserve"> You CAN refuse any changes that your booker suggest to you. This is a VERY good clause that everyone needs to get it since the booker will mess up your creation and your moves.</t>
  </si>
  <si>
    <t>+ Iron Clad</t>
  </si>
  <si>
    <t xml:space="preserve"> You CANNOT be terminated prematurely by your booker, kinda useful when you encounter with pay cut event which there's a chance that they will kick you out from their company if you refuse to cut your payment. Not only that, you also being prevented to get fired if you failed the task that the booker gave to you! (So screw you for wanted me to lose just because I have win streak!) Ps. Thanks to snakelegend for the correction.</t>
  </si>
  <si>
    <t>+ Win Bonus</t>
  </si>
  <si>
    <t xml:space="preserve"> The Booker will pay you more if you win and pay less if you lose.</t>
  </si>
  <si>
    <t>+ Downside Guarantee</t>
  </si>
  <si>
    <t xml:space="preserve"> Every week, you'll paid no matter what even you're free. You didn't get paid if you injured.</t>
  </si>
  <si>
    <t>+ Health Insurance</t>
  </si>
  <si>
    <t xml:space="preserve"> You'll get paid if you injured very useful if you still being fragile but useless if you already buffed up.</t>
  </si>
  <si>
    <t>+ Favoured Nations</t>
  </si>
  <si>
    <t xml:space="preserve"> If you be sure to check out the roster before decided to pick this clause to check which one has the highest payment.) Ps. Thanks to HardscopeHezi for the correction.</t>
  </si>
  <si>
    <t>+ Nepotism</t>
  </si>
  <si>
    <t xml:space="preserve"> Partner and/or Manager in your side will joining as well with the same term as you. Story Friend and/or Real Life Friend will also joining as well. (Citation Needed!)</t>
  </si>
  <si>
    <t>+ Title Push</t>
  </si>
  <si>
    <t xml:space="preserve"> The booker will guarantee you to be booked for title shots. A good and quick way to earn your achievements quickly.</t>
  </si>
  <si>
    <t>+ Part Time</t>
  </si>
  <si>
    <t xml:space="preserve"> You'll less being booked for the match so you'll have plenty of time for training.</t>
  </si>
  <si>
    <t>- Incentive</t>
  </si>
  <si>
    <t xml:space="preserve"> You ONLY get paid if you win the match. Losers didn't get paid so be careful!</t>
  </si>
  <si>
    <t>- Enhancement Talent</t>
  </si>
  <si>
    <t xml:space="preserve"> You ONLY get paid if you lose the match. This is the easiest way to earn money by just chickening out from the match without caring about your popularity/attitude.</t>
  </si>
  <si>
    <t xml:space="preserve"> You cannot be recruited by the other promotions until your current contract expires!</t>
  </si>
  <si>
    <t>- No Creative Control</t>
  </si>
  <si>
    <t xml:space="preserve"> You CANNOT refuse any changes that the booker provided for you.</t>
  </si>
  <si>
    <t>- Overtime</t>
  </si>
  <si>
    <t xml:space="preserve"> You cannot refuse your booker's request to match additional matches, being a refree and being a commentator. *</t>
  </si>
  <si>
    <t>- Immediate Start</t>
  </si>
  <si>
    <t xml:space="preserve"> You'll start your first match immedietly without delay for preparation. *</t>
  </si>
  <si>
    <t>Term Explaination</t>
  </si>
  <si>
    <t xml:space="preserve"> Your salary would be matched with the highest salary member.</t>
  </si>
  <si>
    <t>Men's Single 3</t>
  </si>
  <si>
    <t>- No Compete</t>
  </si>
  <si>
    <t>ROLE</t>
  </si>
  <si>
    <t>Roster</t>
  </si>
  <si>
    <t>Becky Lynch</t>
  </si>
  <si>
    <t>Stephanie McMahon</t>
  </si>
  <si>
    <t>Booker</t>
  </si>
  <si>
    <t>Brandi Rhodes</t>
  </si>
  <si>
    <t>Manager of Cody Rhodes</t>
  </si>
  <si>
    <t>Aubrey Edwards</t>
  </si>
  <si>
    <t>Non-Wrestler</t>
  </si>
  <si>
    <t>Manager</t>
  </si>
  <si>
    <t>Champion</t>
  </si>
  <si>
    <t>SUB-ROLE</t>
  </si>
  <si>
    <t>Participants</t>
  </si>
  <si>
    <t>Winner</t>
  </si>
  <si>
    <t>Sub-Role</t>
  </si>
  <si>
    <t>Next Wrestler ID</t>
  </si>
  <si>
    <t>Editing Wrestler ID</t>
  </si>
  <si>
    <t>Equivalent DB Row</t>
  </si>
  <si>
    <t>Sel. Shape ID</t>
  </si>
  <si>
    <t>Sel. Shape Row</t>
  </si>
  <si>
    <t>Week ID</t>
  </si>
  <si>
    <t>Current WeekID</t>
  </si>
  <si>
    <t>Next WeekID</t>
  </si>
  <si>
    <t>Sel. Role</t>
  </si>
  <si>
    <t>Whack Ax</t>
  </si>
  <si>
    <t>Whack Ox</t>
  </si>
  <si>
    <t>Billy Gun</t>
  </si>
  <si>
    <t>Road Dogg</t>
  </si>
  <si>
    <t>John Cena</t>
  </si>
  <si>
    <t>Allegiance</t>
  </si>
  <si>
    <t>ALLEGIANCE</t>
  </si>
  <si>
    <t>Card Moved</t>
  </si>
  <si>
    <t>MATCH RECORDS DATABASE</t>
  </si>
  <si>
    <t>Previous WeekID</t>
  </si>
  <si>
    <t>The Rock</t>
  </si>
  <si>
    <t>feud with CM Punk</t>
  </si>
  <si>
    <t>VS</t>
  </si>
  <si>
    <t>Cody Rhodes (Face)</t>
  </si>
  <si>
    <t>Stipulation</t>
  </si>
  <si>
    <t>Individual</t>
  </si>
  <si>
    <t>Damien Shadow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</si>
</sst>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6" x14ac:knownFonts="1">
    <font>
      <sz val="11"/>
      <color theme="1"/>
      <name val="Calibri"/>
      <family val="2"/>
      <scheme val="minor"/>
    </font>
    <font>
      <sz val="11"/>
      <color theme="1" tint="0.34998626667073579"/>
      <name val="Calibri"/>
      <family val="2"/>
      <scheme val="minor"/>
    </font>
    <font>
      <b/>
      <sz val="11"/>
      <color theme="1"/>
      <name val="Calibri"/>
      <family val="2"/>
      <scheme val="minor"/>
    </font>
    <font>
      <sz val="11"/>
      <color rgb="FFCC3300"/>
      <name val="Calibri"/>
      <family val="2"/>
      <scheme val="minor"/>
    </font>
    <font>
      <b/>
      <sz val="16"/>
      <color theme="1"/>
      <name val="Calibri"/>
      <family val="2"/>
      <scheme val="minor"/>
    </font>
    <font>
      <sz val="11"/>
      <color theme="1"/>
      <name val="Calibri"/>
      <family val="2"/>
      <scheme val="minor"/>
    </font>
    <font>
      <b/>
      <sz val="11"/>
      <color rgb="FF3F3F3F"/>
      <name val="Calibri"/>
      <family val="2"/>
      <scheme val="minor"/>
    </font>
    <font>
      <sz val="11"/>
      <color theme="4" tint="-0.249977111117893"/>
      <name val="Calibri"/>
      <family val="2"/>
      <scheme val="minor"/>
    </font>
    <font>
      <sz val="8"/>
      <name val="Calibri"/>
      <family val="2"/>
      <scheme val="minor"/>
    </font>
    <font>
      <sz val="11"/>
      <color theme="1"/>
      <name val="Arial"/>
      <family val="2"/>
    </font>
    <font>
      <b/>
      <sz val="12"/>
      <color theme="1"/>
      <name val="Calibri"/>
      <family val="2"/>
      <scheme val="minor"/>
    </font>
    <font>
      <sz val="9"/>
      <color indexed="81"/>
      <name val="Tahoma"/>
      <family val="2"/>
    </font>
    <font>
      <b/>
      <sz val="9"/>
      <color indexed="81"/>
      <name val="Tahoma"/>
      <family val="2"/>
    </font>
    <font>
      <sz val="24"/>
      <color theme="1"/>
      <name val="Calibri"/>
      <family val="2"/>
      <scheme val="minor"/>
    </font>
    <font>
      <sz val="11"/>
      <color rgb="FFFF0000"/>
      <name val="Calibri"/>
      <family val="2"/>
      <scheme val="minor"/>
    </font>
    <font>
      <sz val="9"/>
      <color theme="1"/>
      <name val="Calibri"/>
      <family val="2"/>
      <scheme val="minor"/>
    </font>
  </fonts>
  <fills count="27">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rgb="FF11BAEF"/>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7" tint="-0.249977111117893"/>
        <bgColor indexed="64"/>
      </patternFill>
    </fill>
    <fill>
      <gradientFill degree="90">
        <stop position="0">
          <color theme="4" tint="0.59999389629810485"/>
        </stop>
        <stop position="1">
          <color theme="4" tint="0.80001220740379042"/>
        </stop>
      </gradientFill>
    </fill>
    <fill>
      <gradientFill degree="90">
        <stop position="0">
          <color theme="4" tint="0.80001220740379042"/>
        </stop>
        <stop position="1">
          <color theme="4" tint="0.59999389629810485"/>
        </stop>
      </gradientFill>
    </fill>
    <fill>
      <patternFill patternType="solid">
        <fgColor theme="8" tint="0.59999389629810485"/>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rgb="FFF4B084"/>
        <bgColor indexed="64"/>
      </patternFill>
    </fill>
    <fill>
      <patternFill patternType="solid">
        <fgColor rgb="FFFFD966"/>
        <bgColor indexed="64"/>
      </patternFill>
    </fill>
    <fill>
      <patternFill patternType="solid">
        <fgColor rgb="FF548235"/>
        <bgColor indexed="64"/>
      </patternFill>
    </fill>
    <fill>
      <patternFill patternType="solid">
        <fgColor rgb="FFD96969"/>
        <bgColor indexed="64"/>
      </patternFill>
    </fill>
    <fill>
      <patternFill patternType="solid">
        <fgColor theme="5" tint="0.59999389629810485"/>
        <bgColor indexed="64"/>
      </patternFill>
    </fill>
    <fill>
      <patternFill patternType="solid">
        <fgColor rgb="FFF2F2F2"/>
      </patternFill>
    </fill>
    <fill>
      <patternFill patternType="solid">
        <fgColor rgb="FFFFFFCC"/>
      </patternFill>
    </fill>
    <fill>
      <patternFill patternType="solid">
        <fgColor theme="4" tint="0.39997558519241921"/>
        <bgColor indexed="64"/>
      </patternFill>
    </fill>
    <fill>
      <patternFill patternType="solid">
        <fgColor theme="6" tint="-0.249977111117893"/>
        <bgColor indexed="64"/>
      </patternFill>
    </fill>
    <fill>
      <patternFill patternType="solid">
        <fgColor rgb="FF8EA9DB"/>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rgb="FFF2F2F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dotted">
        <color indexed="64"/>
      </left>
      <right style="dotted">
        <color indexed="64"/>
      </right>
      <top style="thin">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style="medium">
        <color theme="4" tint="-0.499984740745262"/>
      </left>
      <right style="medium">
        <color theme="4" tint="-0.499984740745262"/>
      </right>
      <top style="medium">
        <color theme="4" tint="-0.499984740745262"/>
      </top>
      <bottom style="thin">
        <color theme="4" tint="-0.499984740745262"/>
      </bottom>
      <diagonal/>
    </border>
    <border>
      <left style="thin">
        <color theme="4" tint="-0.499984740745262"/>
      </left>
      <right style="hair">
        <color theme="4" tint="-0.499984740745262"/>
      </right>
      <top style="thin">
        <color theme="4" tint="-0.499984740745262"/>
      </top>
      <bottom style="hair">
        <color theme="4" tint="-0.499984740745262"/>
      </bottom>
      <diagonal/>
    </border>
    <border>
      <left style="thin">
        <color theme="4" tint="-0.499984740745262"/>
      </left>
      <right style="hair">
        <color theme="4" tint="-0.499984740745262"/>
      </right>
      <top style="hair">
        <color theme="4" tint="-0.499984740745262"/>
      </top>
      <bottom style="thin">
        <color theme="4" tint="-0.499984740745262"/>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s>
  <cellStyleXfs count="3">
    <xf numFmtId="0" fontId="0" fillId="0" borderId="0"/>
    <xf numFmtId="0" fontId="6" fillId="19" borderId="24" applyNumberFormat="0" applyAlignment="0" applyProtection="0"/>
    <xf numFmtId="0" fontId="5" fillId="20" borderId="25" applyNumberFormat="0" applyFont="0" applyAlignment="0" applyProtection="0"/>
  </cellStyleXfs>
  <cellXfs count="82">
    <xf numFmtId="0" fontId="0" fillId="0" borderId="0" xfId="0"/>
    <xf numFmtId="0" fontId="0" fillId="0" borderId="1" xfId="0" applyBorder="1" applyAlignment="1">
      <alignment horizontal="centerContinuous"/>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2" borderId="8" xfId="0" applyFill="1" applyBorder="1"/>
    <xf numFmtId="0" fontId="0" fillId="2" borderId="9" xfId="0" applyFill="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17" xfId="0" applyBorder="1" applyAlignment="1">
      <alignment horizontal="centerContinuous"/>
    </xf>
    <xf numFmtId="0" fontId="0" fillId="0" borderId="18" xfId="0" applyBorder="1" applyAlignment="1">
      <alignment horizontal="centerContinuous"/>
    </xf>
    <xf numFmtId="0" fontId="0" fillId="3" borderId="0" xfId="0" applyFill="1"/>
    <xf numFmtId="0" fontId="0" fillId="4" borderId="1" xfId="0" applyFill="1" applyBorder="1" applyAlignment="1">
      <alignment horizontal="centerContinuous"/>
    </xf>
    <xf numFmtId="0" fontId="0" fillId="5" borderId="1" xfId="0" applyFill="1" applyBorder="1"/>
    <xf numFmtId="14" fontId="0" fillId="0" borderId="1" xfId="0" applyNumberFormat="1" applyBorder="1"/>
    <xf numFmtId="0" fontId="0" fillId="6" borderId="1" xfId="0" applyFill="1" applyBorder="1"/>
    <xf numFmtId="0" fontId="0" fillId="7" borderId="1" xfId="0" applyFill="1" applyBorder="1"/>
    <xf numFmtId="0" fontId="2" fillId="8" borderId="21" xfId="0" applyFont="1" applyFill="1" applyBorder="1"/>
    <xf numFmtId="0" fontId="2" fillId="8" borderId="1" xfId="0" applyFont="1" applyFill="1" applyBorder="1" applyAlignment="1">
      <alignment horizontal="centerContinuous"/>
    </xf>
    <xf numFmtId="0" fontId="2" fillId="8" borderId="9" xfId="0" applyFont="1" applyFill="1" applyBorder="1" applyAlignment="1">
      <alignment horizontal="centerContinuous"/>
    </xf>
    <xf numFmtId="0" fontId="0" fillId="9" borderId="22" xfId="0" applyFill="1" applyBorder="1" applyAlignment="1">
      <alignment horizontal="right"/>
    </xf>
    <xf numFmtId="0" fontId="0" fillId="9" borderId="23" xfId="0" applyFill="1" applyBorder="1" applyAlignment="1">
      <alignment horizontal="right"/>
    </xf>
    <xf numFmtId="0" fontId="0" fillId="10" borderId="19" xfId="0" applyFill="1" applyBorder="1"/>
    <xf numFmtId="0" fontId="1" fillId="10" borderId="20" xfId="0" applyFont="1" applyFill="1" applyBorder="1"/>
    <xf numFmtId="0" fontId="0" fillId="11" borderId="5" xfId="0" applyFill="1" applyBorder="1"/>
    <xf numFmtId="0" fontId="0" fillId="12" borderId="5" xfId="0" applyFill="1" applyBorder="1"/>
    <xf numFmtId="0" fontId="0" fillId="13" borderId="3" xfId="0" applyFill="1" applyBorder="1"/>
    <xf numFmtId="0" fontId="2" fillId="14" borderId="19" xfId="0" applyFont="1" applyFill="1" applyBorder="1"/>
    <xf numFmtId="0" fontId="2" fillId="15" borderId="19" xfId="0" applyFont="1" applyFill="1" applyBorder="1"/>
    <xf numFmtId="0" fontId="2" fillId="16" borderId="19" xfId="0" applyFont="1" applyFill="1" applyBorder="1"/>
    <xf numFmtId="0" fontId="3" fillId="17" borderId="5" xfId="0" applyFont="1" applyFill="1" applyBorder="1"/>
    <xf numFmtId="0" fontId="0" fillId="18" borderId="0" xfId="0" applyFill="1"/>
    <xf numFmtId="0" fontId="0" fillId="0" borderId="0" xfId="0" applyAlignment="1">
      <alignment horizontal="centerContinuous"/>
    </xf>
    <xf numFmtId="0" fontId="2" fillId="4" borderId="1" xfId="0" applyFont="1" applyFill="1" applyBorder="1" applyAlignment="1">
      <alignment horizontal="centerContinuous"/>
    </xf>
    <xf numFmtId="0" fontId="4" fillId="4" borderId="1" xfId="0" applyFont="1" applyFill="1" applyBorder="1" applyAlignment="1">
      <alignment horizontal="centerContinuous"/>
    </xf>
    <xf numFmtId="0" fontId="2" fillId="17" borderId="19" xfId="0" applyFont="1" applyFill="1" applyBorder="1"/>
    <xf numFmtId="164" fontId="7" fillId="0" borderId="0" xfId="0" applyNumberFormat="1" applyFont="1"/>
    <xf numFmtId="0" fontId="6" fillId="19" borderId="24" xfId="1"/>
    <xf numFmtId="164" fontId="0" fillId="0" borderId="1" xfId="0" applyNumberFormat="1" applyBorder="1"/>
    <xf numFmtId="0" fontId="0" fillId="0" borderId="26" xfId="0" applyBorder="1"/>
    <xf numFmtId="0" fontId="0" fillId="0" borderId="8" xfId="0" applyBorder="1"/>
    <xf numFmtId="0" fontId="6" fillId="19" borderId="24" xfId="1" applyAlignment="1"/>
    <xf numFmtId="0" fontId="0" fillId="0" borderId="27" xfId="0" applyBorder="1"/>
    <xf numFmtId="0" fontId="0" fillId="21" borderId="0" xfId="0" applyFill="1"/>
    <xf numFmtId="0" fontId="0" fillId="22" borderId="0" xfId="0" applyFill="1"/>
    <xf numFmtId="0" fontId="2" fillId="2" borderId="0" xfId="0" applyFont="1" applyFill="1" applyAlignment="1">
      <alignment horizontal="centerContinuous"/>
    </xf>
    <xf numFmtId="0" fontId="0" fillId="2" borderId="0" xfId="0" applyFill="1"/>
    <xf numFmtId="0" fontId="10" fillId="0" borderId="1" xfId="0" applyFont="1" applyBorder="1"/>
    <xf numFmtId="0" fontId="9" fillId="0" borderId="1" xfId="0" applyFont="1" applyBorder="1" applyAlignment="1">
      <alignment horizontal="left" vertical="center" wrapText="1"/>
    </xf>
    <xf numFmtId="0" fontId="9" fillId="0" borderId="28" xfId="0" applyFont="1" applyBorder="1" applyAlignment="1">
      <alignment horizontal="left" vertical="center" wrapText="1"/>
    </xf>
    <xf numFmtId="0" fontId="9" fillId="0" borderId="1" xfId="0" quotePrefix="1" applyFont="1" applyBorder="1" applyAlignment="1">
      <alignment horizontal="left" vertical="center" wrapText="1"/>
    </xf>
    <xf numFmtId="0" fontId="2" fillId="23" borderId="19" xfId="0" applyFont="1" applyFill="1" applyBorder="1"/>
    <xf numFmtId="0" fontId="2" fillId="4" borderId="9" xfId="0" applyFont="1" applyFill="1" applyBorder="1" applyAlignment="1">
      <alignment horizontal="centerContinuous"/>
    </xf>
    <xf numFmtId="0" fontId="0" fillId="24" borderId="1" xfId="0" applyFill="1" applyBorder="1"/>
    <xf numFmtId="0" fontId="2" fillId="4" borderId="1" xfId="0" applyFont="1" applyFill="1" applyBorder="1" applyAlignment="1">
      <alignment horizontal="center"/>
    </xf>
    <xf numFmtId="0" fontId="0" fillId="0" borderId="0" xfId="0" applyAlignment="1">
      <alignment horizontal="center" vertical="center" wrapText="1"/>
    </xf>
    <xf numFmtId="0" fontId="0" fillId="26" borderId="0" xfId="0" applyFill="1"/>
    <xf numFmtId="0" fontId="7" fillId="0" borderId="0" xfId="0" applyFont="1"/>
    <xf numFmtId="0" fontId="14" fillId="26" borderId="0" xfId="0" applyFont="1" applyFill="1"/>
    <xf numFmtId="0" fontId="0" fillId="0" borderId="0" xfId="0" applyAlignment="1">
      <alignment wrapText="1"/>
    </xf>
    <xf numFmtId="0" fontId="15" fillId="0" borderId="0" xfId="0" applyFont="1" applyAlignment="1">
      <alignment horizontal="right" vertical="top"/>
    </xf>
    <xf numFmtId="0" fontId="2" fillId="4" borderId="1" xfId="0" applyFont="1" applyFill="1" applyBorder="1" applyAlignment="1">
      <alignment horizontal="centerContinuous" wrapText="1"/>
    </xf>
    <xf numFmtId="0" fontId="2" fillId="4" borderId="9" xfId="0" applyFont="1" applyFill="1" applyBorder="1" applyAlignment="1">
      <alignment horizontal="centerContinuous" wrapText="1"/>
    </xf>
    <xf numFmtId="0" fontId="6" fillId="19" borderId="24" xfId="1" applyAlignment="1">
      <alignment wrapText="1"/>
    </xf>
    <xf numFmtId="0" fontId="0" fillId="20" borderId="25" xfId="2" applyFont="1" applyAlignment="1">
      <alignment horizontal="center"/>
    </xf>
    <xf numFmtId="14" fontId="0" fillId="20" borderId="25" xfId="2" applyNumberFormat="1" applyFont="1" applyAlignment="1">
      <alignment horizontal="center"/>
    </xf>
    <xf numFmtId="0" fontId="13" fillId="25" borderId="0" xfId="0" applyFont="1" applyFill="1" applyAlignment="1">
      <alignment horizontal="center" vertical="center"/>
    </xf>
    <xf numFmtId="0" fontId="0" fillId="0" borderId="0" xfId="0" applyFill="1"/>
    <xf numFmtId="0" fontId="0" fillId="0" borderId="0" xfId="0" applyFill="1" applyAlignment="1">
      <alignment horizontal="center" vertical="center" wrapText="1"/>
    </xf>
    <xf numFmtId="0" fontId="0" fillId="14" borderId="0" xfId="0" applyFill="1" applyAlignment="1">
      <alignment horizontal="center" vertical="center" wrapText="1"/>
    </xf>
    <xf numFmtId="0" fontId="0" fillId="0" borderId="19" xfId="0" applyFill="1" applyBorder="1"/>
    <xf numFmtId="0" fontId="2" fillId="0" borderId="16" xfId="0" applyFont="1" applyBorder="1" applyAlignment="1">
      <alignment horizontal="centerContinuous"/>
    </xf>
  </cellXfs>
  <cellStyles count="3">
    <cellStyle name="Normal" xfId="0" builtinId="0"/>
    <cellStyle name="Note" xfId="2" builtinId="10"/>
    <cellStyle name="Output" xfId="1" builtinId="21"/>
  </cellStyles>
  <dxfs count="27">
    <dxf>
      <font>
        <color theme="8" tint="0.59996337778862885"/>
      </font>
    </dxf>
    <dxf>
      <fill>
        <gradientFill degree="90">
          <stop position="0">
            <color theme="4" tint="0.59999389629810485"/>
          </stop>
          <stop position="1">
            <color theme="4" tint="-0.25098422193060094"/>
          </stop>
        </gradientFill>
      </fill>
      <border>
        <left style="thin">
          <color auto="1"/>
        </left>
        <right style="thin">
          <color auto="1"/>
        </right>
        <top style="thin">
          <color auto="1"/>
        </top>
        <bottom style="thin">
          <color auto="1"/>
        </bottom>
      </border>
    </dxf>
    <dxf>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11BAEF"/>
        </patternFill>
      </fill>
      <alignment horizontal="centerContinuous"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font>
      <fill>
        <patternFill patternType="solid">
          <fgColor indexed="64"/>
          <bgColor rgb="FF11BAEF"/>
        </patternFill>
      </fill>
      <alignment horizontal="centerContinuous" vertical="bottom" textRotation="0" wrapText="0" indent="0" justifyLastLine="0" shrinkToFit="0" readingOrder="0"/>
      <border diagonalUp="0" diagonalDown="0" outline="0">
        <left style="thin">
          <color indexed="64"/>
        </left>
        <right style="thin">
          <color indexed="64"/>
        </right>
        <top/>
        <bottom/>
      </border>
    </dxf>
    <dxf>
      <font>
        <b/>
        <i val="0"/>
        <color theme="0"/>
      </font>
      <fill>
        <gradientFill degree="90">
          <stop position="0">
            <color theme="4" tint="0.59999389629810485"/>
          </stop>
          <stop position="1">
            <color theme="4"/>
          </stop>
        </gradientFill>
      </fill>
    </dxf>
    <dxf>
      <font>
        <b/>
        <i val="0"/>
        <color theme="0"/>
      </font>
      <fill>
        <gradientFill degree="90">
          <stop position="0">
            <color theme="4" tint="0.59999389629810485"/>
          </stop>
          <stop position="1">
            <color theme="4"/>
          </stop>
        </gradientFill>
      </fill>
    </dxf>
    <dxf>
      <border>
        <left style="thin">
          <color auto="1"/>
        </left>
        <right style="thin">
          <color auto="1"/>
        </right>
        <top style="thin">
          <color auto="1"/>
        </top>
        <bottom style="thin">
          <color auto="1"/>
        </bottom>
        <vertical/>
        <horizontal/>
      </border>
    </dxf>
    <dxf>
      <font>
        <color theme="8" tint="0.59996337778862885"/>
      </font>
    </dxf>
    <dxf>
      <font>
        <b/>
        <i val="0"/>
        <color theme="0"/>
      </font>
      <fill>
        <gradientFill degree="270">
          <stop position="0">
            <color theme="4" tint="0.59999389629810485"/>
          </stop>
          <stop position="1">
            <color theme="4" tint="-0.25098422193060094"/>
          </stop>
        </gradientFill>
      </fill>
    </dxf>
    <dxf>
      <font>
        <color theme="8" tint="0.59996337778862885"/>
      </font>
    </dxf>
    <dxf>
      <fill>
        <gradientFill degree="90">
          <stop position="0">
            <color theme="4" tint="0.59999389629810485"/>
          </stop>
          <stop position="1">
            <color theme="4" tint="-0.25098422193060094"/>
          </stop>
        </gradientFill>
      </fill>
      <border>
        <left style="thin">
          <color auto="1"/>
        </left>
        <right style="thin">
          <color auto="1"/>
        </right>
        <top style="thin">
          <color auto="1"/>
        </top>
        <bottom style="thin">
          <color auto="1"/>
        </bottom>
      </border>
    </dxf>
    <dxf>
      <font>
        <color theme="0"/>
      </font>
    </dxf>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3567B9"/>
      <color rgb="FFC198E0"/>
      <color rgb="FF9C5BCD"/>
      <color rgb="FFD96969"/>
      <color rgb="FFCC3300"/>
      <color rgb="FF11BAE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4.png"/><Relationship Id="rId3" Type="http://schemas.openxmlformats.org/officeDocument/2006/relationships/image" Target="../media/image10.png"/><Relationship Id="rId7" Type="http://schemas.openxmlformats.org/officeDocument/2006/relationships/image" Target="../media/image14.svg"/><Relationship Id="rId12" Type="http://schemas.openxmlformats.org/officeDocument/2006/relationships/image" Target="../media/image3.pn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sv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svg"/><Relationship Id="rId9" Type="http://schemas.openxmlformats.org/officeDocument/2006/relationships/image" Target="../media/image16.svg"/></Relationships>
</file>

<file path=xl/drawings/_rels/vmlDrawing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4</xdr:col>
      <xdr:colOff>414799</xdr:colOff>
      <xdr:row>0</xdr:row>
      <xdr:rowOff>107540</xdr:rowOff>
    </xdr:from>
    <xdr:to>
      <xdr:col>15</xdr:col>
      <xdr:colOff>30726</xdr:colOff>
      <xdr:row>0</xdr:row>
      <xdr:rowOff>1021940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3081799" y="107540"/>
          <a:ext cx="12392127" cy="914400"/>
          <a:chOff x="2980404" y="107540"/>
          <a:chExt cx="9955161" cy="914400"/>
        </a:xfrm>
      </xdr:grpSpPr>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3087944" y="138266"/>
            <a:ext cx="9847621" cy="844960"/>
          </a:xfrm>
          <a:prstGeom prst="rect">
            <a:avLst/>
          </a:prstGeom>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path path="circle">
              <a:fillToRect l="50000" t="50000" r="50000" b="50000"/>
            </a:path>
            <a:tileRect/>
          </a:gra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ADMIN</a:t>
            </a:r>
            <a:r>
              <a:rPr lang="en-US" sz="2400" b="1" baseline="0"/>
              <a:t> &amp; SETTINGS</a:t>
            </a:r>
            <a:endParaRPr lang="en-US" sz="2400" b="1"/>
          </a:p>
        </xdr:txBody>
      </xdr:sp>
      <xdr:pic>
        <xdr:nvPicPr>
          <xdr:cNvPr id="15" name="Graphic 14" descr="Checklist">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980404" y="107540"/>
            <a:ext cx="914400" cy="914400"/>
          </a:xfrm>
          <a:prstGeom prst="rect">
            <a:avLst/>
          </a:prstGeom>
        </xdr:spPr>
      </xdr:pic>
    </xdr:grpSp>
    <xdr:clientData/>
  </xdr:twoCellAnchor>
  <xdr:twoCellAnchor editAs="oneCell">
    <xdr:from>
      <xdr:col>2</xdr:col>
      <xdr:colOff>135558</xdr:colOff>
      <xdr:row>4</xdr:row>
      <xdr:rowOff>177800</xdr:rowOff>
    </xdr:from>
    <xdr:to>
      <xdr:col>2</xdr:col>
      <xdr:colOff>472300</xdr:colOff>
      <xdr:row>6</xdr:row>
      <xdr:rowOff>2400</xdr:rowOff>
    </xdr:to>
    <xdr:pic>
      <xdr:nvPicPr>
        <xdr:cNvPr id="4" name="Icon 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83358" y="1790700"/>
          <a:ext cx="336742" cy="307200"/>
        </a:xfrm>
        <a:prstGeom prst="rect">
          <a:avLst/>
        </a:prstGeom>
      </xdr:spPr>
    </xdr:pic>
    <xdr:clientData/>
  </xdr:twoCellAnchor>
  <xdr:twoCellAnchor editAs="oneCell">
    <xdr:from>
      <xdr:col>2</xdr:col>
      <xdr:colOff>150930</xdr:colOff>
      <xdr:row>6</xdr:row>
      <xdr:rowOff>38100</xdr:rowOff>
    </xdr:from>
    <xdr:to>
      <xdr:col>2</xdr:col>
      <xdr:colOff>457199</xdr:colOff>
      <xdr:row>6</xdr:row>
      <xdr:rowOff>317500</xdr:rowOff>
    </xdr:to>
    <xdr:pic>
      <xdr:nvPicPr>
        <xdr:cNvPr id="8" name="Icon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98730" y="2133600"/>
          <a:ext cx="306269" cy="279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1073955</xdr:colOff>
      <xdr:row>0</xdr:row>
      <xdr:rowOff>39816</xdr:rowOff>
    </xdr:from>
    <xdr:to>
      <xdr:col>14</xdr:col>
      <xdr:colOff>1073544</xdr:colOff>
      <xdr:row>0</xdr:row>
      <xdr:rowOff>797173</xdr:rowOff>
    </xdr:to>
    <xdr:sp macro="" textlink="">
      <xdr:nvSpPr>
        <xdr:cNvPr id="2" name="Title Pane">
          <a:extLst>
            <a:ext uri="{FF2B5EF4-FFF2-40B4-BE49-F238E27FC236}">
              <a16:creationId xmlns:a16="http://schemas.microsoft.com/office/drawing/2014/main" id="{00000000-0008-0000-0100-000002000000}"/>
            </a:ext>
          </a:extLst>
        </xdr:cNvPr>
        <xdr:cNvSpPr txBox="1"/>
      </xdr:nvSpPr>
      <xdr:spPr>
        <a:xfrm>
          <a:off x="2458255" y="39816"/>
          <a:ext cx="7644989" cy="757357"/>
        </a:xfrm>
        <a:prstGeom prst="rect">
          <a:avLst/>
        </a:prstGeom>
        <a:solidFill>
          <a:schemeClr val="accent1">
            <a:lumMod val="40000"/>
            <a:lumOff val="60000"/>
          </a:schemeClr>
        </a:solidFill>
        <a:ln>
          <a:noFill/>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2400" b="1" baseline="0">
              <a:solidFill>
                <a:schemeClr val="tx1"/>
              </a:solidFill>
              <a:latin typeface="Cambria" panose="02040503050406030204" pitchFamily="18" charset="0"/>
              <a:ea typeface="Cambria" panose="02040503050406030204" pitchFamily="18" charset="0"/>
            </a:rPr>
            <a:t>WRESTLING EMPIRE BOOKING MONITOR</a:t>
          </a:r>
          <a:endParaRPr lang="en-US" sz="2400" b="1">
            <a:solidFill>
              <a:schemeClr val="tx1"/>
            </a:solidFill>
            <a:latin typeface="Cambria" panose="02040503050406030204" pitchFamily="18" charset="0"/>
            <a:ea typeface="Cambria" panose="02040503050406030204" pitchFamily="18" charset="0"/>
          </a:endParaRPr>
        </a:p>
      </xdr:txBody>
    </xdr:sp>
    <xdr:clientData/>
  </xdr:twoCellAnchor>
  <xdr:twoCellAnchor>
    <xdr:from>
      <xdr:col>3</xdr:col>
      <xdr:colOff>9401</xdr:colOff>
      <xdr:row>1</xdr:row>
      <xdr:rowOff>24740</xdr:rowOff>
    </xdr:from>
    <xdr:to>
      <xdr:col>4</xdr:col>
      <xdr:colOff>454723</xdr:colOff>
      <xdr:row>1</xdr:row>
      <xdr:rowOff>388931</xdr:rowOff>
    </xdr:to>
    <xdr:grpSp>
      <xdr:nvGrpSpPr>
        <xdr:cNvPr id="19522" name="AddNewBtn">
          <a:extLst>
            <a:ext uri="{FF2B5EF4-FFF2-40B4-BE49-F238E27FC236}">
              <a16:creationId xmlns:a16="http://schemas.microsoft.com/office/drawing/2014/main" id="{00000000-0008-0000-0100-0000424C0000}"/>
            </a:ext>
          </a:extLst>
        </xdr:cNvPr>
        <xdr:cNvGrpSpPr/>
      </xdr:nvGrpSpPr>
      <xdr:grpSpPr>
        <a:xfrm>
          <a:off x="149101" y="1040740"/>
          <a:ext cx="1689922" cy="364191"/>
          <a:chOff x="222662" y="903019"/>
          <a:chExt cx="1682335" cy="364191"/>
        </a:xfrm>
      </xdr:grpSpPr>
      <xdr:sp macro="[0]!Wrestler_AddNew" textlink="">
        <xdr:nvSpPr>
          <xdr:cNvPr id="3" name="Rectangle">
            <a:extLst>
              <a:ext uri="{FF2B5EF4-FFF2-40B4-BE49-F238E27FC236}">
                <a16:creationId xmlns:a16="http://schemas.microsoft.com/office/drawing/2014/main" id="{00000000-0008-0000-0100-000003000000}"/>
              </a:ext>
            </a:extLst>
          </xdr:cNvPr>
          <xdr:cNvSpPr/>
        </xdr:nvSpPr>
        <xdr:spPr>
          <a:xfrm>
            <a:off x="222662" y="903019"/>
            <a:ext cx="1682335" cy="364191"/>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en-US" sz="1100"/>
              <a:t>ADD NEW WRESTLER</a:t>
            </a:r>
          </a:p>
        </xdr:txBody>
      </xdr:sp>
      <xdr:grpSp>
        <xdr:nvGrpSpPr>
          <xdr:cNvPr id="11" name="AddNewIcon" descr="`">
            <a:extLst>
              <a:ext uri="{FF2B5EF4-FFF2-40B4-BE49-F238E27FC236}">
                <a16:creationId xmlns:a16="http://schemas.microsoft.com/office/drawing/2014/main" id="{00000000-0008-0000-0100-00000B000000}"/>
              </a:ext>
            </a:extLst>
          </xdr:cNvPr>
          <xdr:cNvGrpSpPr/>
        </xdr:nvGrpSpPr>
        <xdr:grpSpPr>
          <a:xfrm>
            <a:off x="247394" y="921507"/>
            <a:ext cx="322368" cy="310896"/>
            <a:chOff x="2929497" y="-1019755"/>
            <a:chExt cx="301483" cy="388457"/>
          </a:xfrm>
        </xdr:grpSpPr>
        <xdr:sp macro="[0]!Wrestler_AddNew" textlink="">
          <xdr:nvSpPr>
            <xdr:cNvPr id="10" name="Oval1">
              <a:extLst>
                <a:ext uri="{FF2B5EF4-FFF2-40B4-BE49-F238E27FC236}">
                  <a16:creationId xmlns:a16="http://schemas.microsoft.com/office/drawing/2014/main" id="{00000000-0008-0000-0100-00000A000000}"/>
                </a:ext>
              </a:extLst>
            </xdr:cNvPr>
            <xdr:cNvSpPr/>
          </xdr:nvSpPr>
          <xdr:spPr>
            <a:xfrm>
              <a:off x="2929497" y="-1019755"/>
              <a:ext cx="299306" cy="388457"/>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Wrestler_AddNew">
          <xdr:nvPicPr>
            <xdr:cNvPr id="9" name="Icon1" descr="Add">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952643" y="-980785"/>
              <a:ext cx="278337" cy="308879"/>
            </a:xfrm>
            <a:prstGeom prst="rect">
              <a:avLst/>
            </a:prstGeom>
          </xdr:spPr>
        </xdr:pic>
      </xdr:grpSp>
    </xdr:grpSp>
    <xdr:clientData/>
  </xdr:twoCellAnchor>
  <xdr:twoCellAnchor>
    <xdr:from>
      <xdr:col>4</xdr:col>
      <xdr:colOff>853545</xdr:colOff>
      <xdr:row>1</xdr:row>
      <xdr:rowOff>28271</xdr:rowOff>
    </xdr:from>
    <xdr:to>
      <xdr:col>6</xdr:col>
      <xdr:colOff>4389</xdr:colOff>
      <xdr:row>1</xdr:row>
      <xdr:rowOff>383470</xdr:rowOff>
    </xdr:to>
    <xdr:grpSp>
      <xdr:nvGrpSpPr>
        <xdr:cNvPr id="17" name="Clear Button2">
          <a:extLst>
            <a:ext uri="{FF2B5EF4-FFF2-40B4-BE49-F238E27FC236}">
              <a16:creationId xmlns:a16="http://schemas.microsoft.com/office/drawing/2014/main" id="{00000000-0008-0000-0100-000011000000}"/>
            </a:ext>
          </a:extLst>
        </xdr:cNvPr>
        <xdr:cNvGrpSpPr/>
      </xdr:nvGrpSpPr>
      <xdr:grpSpPr>
        <a:xfrm>
          <a:off x="2237845" y="1044271"/>
          <a:ext cx="1043144" cy="355199"/>
          <a:chOff x="4074459" y="869144"/>
          <a:chExt cx="630566" cy="359482"/>
        </a:xfrm>
      </xdr:grpSpPr>
      <xdr:sp macro="[0]!Clear_Filter" textlink="">
        <xdr:nvSpPr>
          <xdr:cNvPr id="7" name="Rectangle 6">
            <a:extLst>
              <a:ext uri="{FF2B5EF4-FFF2-40B4-BE49-F238E27FC236}">
                <a16:creationId xmlns:a16="http://schemas.microsoft.com/office/drawing/2014/main" id="{00000000-0008-0000-0100-000007000000}"/>
              </a:ext>
            </a:extLst>
          </xdr:cNvPr>
          <xdr:cNvSpPr/>
        </xdr:nvSpPr>
        <xdr:spPr>
          <a:xfrm>
            <a:off x="4074459" y="869144"/>
            <a:ext cx="630566" cy="359482"/>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en-US" sz="1200"/>
              <a:t>CLEAR</a:t>
            </a:r>
          </a:p>
        </xdr:txBody>
      </xdr:sp>
      <xdr:grpSp>
        <xdr:nvGrpSpPr>
          <xdr:cNvPr id="16" name="Clear Button">
            <a:extLst>
              <a:ext uri="{FF2B5EF4-FFF2-40B4-BE49-F238E27FC236}">
                <a16:creationId xmlns:a16="http://schemas.microsoft.com/office/drawing/2014/main" id="{00000000-0008-0000-0100-000010000000}"/>
              </a:ext>
            </a:extLst>
          </xdr:cNvPr>
          <xdr:cNvGrpSpPr/>
        </xdr:nvGrpSpPr>
        <xdr:grpSpPr>
          <a:xfrm>
            <a:off x="4089585" y="882463"/>
            <a:ext cx="196692" cy="321126"/>
            <a:chOff x="4089585" y="882463"/>
            <a:chExt cx="196692" cy="321126"/>
          </a:xfrm>
        </xdr:grpSpPr>
        <xdr:sp macro="[0]!Clear_Filter" textlink="">
          <xdr:nvSpPr>
            <xdr:cNvPr id="15" name="Oval 14">
              <a:extLst>
                <a:ext uri="{FF2B5EF4-FFF2-40B4-BE49-F238E27FC236}">
                  <a16:creationId xmlns:a16="http://schemas.microsoft.com/office/drawing/2014/main" id="{00000000-0008-0000-0100-00000F000000}"/>
                </a:ext>
              </a:extLst>
            </xdr:cNvPr>
            <xdr:cNvSpPr/>
          </xdr:nvSpPr>
          <xdr:spPr>
            <a:xfrm>
              <a:off x="4089585" y="893729"/>
              <a:ext cx="196692" cy="309860"/>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Clear_Filter">
          <xdr:nvPicPr>
            <xdr:cNvPr id="13" name="Graphic 12" descr="Eraser">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98713" y="882463"/>
              <a:ext cx="187564" cy="308162"/>
            </a:xfrm>
            <a:prstGeom prst="rect">
              <a:avLst/>
            </a:prstGeom>
          </xdr:spPr>
        </xdr:pic>
      </xdr:grpSp>
    </xdr:grpSp>
    <xdr:clientData/>
  </xdr:twoCellAnchor>
  <xdr:twoCellAnchor>
    <xdr:from>
      <xdr:col>6</xdr:col>
      <xdr:colOff>19050</xdr:colOff>
      <xdr:row>6</xdr:row>
      <xdr:rowOff>0</xdr:rowOff>
    </xdr:from>
    <xdr:to>
      <xdr:col>6</xdr:col>
      <xdr:colOff>222662</xdr:colOff>
      <xdr:row>7</xdr:row>
      <xdr:rowOff>66671</xdr:rowOff>
    </xdr:to>
    <xdr:pic macro="[0]!Wrestler_Edit">
      <xdr:nvPicPr>
        <xdr:cNvPr id="698" name="TaskEditBtn">
          <a:extLst>
            <a:ext uri="{FF2B5EF4-FFF2-40B4-BE49-F238E27FC236}">
              <a16:creationId xmlns:a16="http://schemas.microsoft.com/office/drawing/2014/main" id="{00000000-0008-0000-0100-0000BA02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276600" y="2247900"/>
          <a:ext cx="203612" cy="257171"/>
        </a:xfrm>
        <a:prstGeom prst="rect">
          <a:avLst/>
        </a:prstGeom>
      </xdr:spPr>
    </xdr:pic>
    <xdr:clientData/>
  </xdr:twoCellAnchor>
  <xdr:twoCellAnchor>
    <xdr:from>
      <xdr:col>1</xdr:col>
      <xdr:colOff>190500</xdr:colOff>
      <xdr:row>19</xdr:row>
      <xdr:rowOff>27423</xdr:rowOff>
    </xdr:from>
    <xdr:to>
      <xdr:col>1</xdr:col>
      <xdr:colOff>667580</xdr:colOff>
      <xdr:row>22</xdr:row>
      <xdr:rowOff>179244</xdr:rowOff>
    </xdr:to>
    <xdr:grpSp>
      <xdr:nvGrpSpPr>
        <xdr:cNvPr id="27934" name="Sample Card Grp">
          <a:extLst>
            <a:ext uri="{FF2B5EF4-FFF2-40B4-BE49-F238E27FC236}">
              <a16:creationId xmlns:a16="http://schemas.microsoft.com/office/drawing/2014/main" id="{00000000-0008-0000-0100-00001E6D0000}"/>
            </a:ext>
          </a:extLst>
        </xdr:cNvPr>
        <xdr:cNvGrpSpPr/>
      </xdr:nvGrpSpPr>
      <xdr:grpSpPr>
        <a:xfrm>
          <a:off x="0" y="4770873"/>
          <a:ext cx="0" cy="723321"/>
          <a:chOff x="0" y="5043923"/>
          <a:chExt cx="477080" cy="723321"/>
        </a:xfrm>
      </xdr:grpSpPr>
      <xdr:sp macro="[0]!Wrestler_Select" textlink="">
        <xdr:nvSpPr>
          <xdr:cNvPr id="6" name="Sample_Card">
            <a:extLst>
              <a:ext uri="{FF2B5EF4-FFF2-40B4-BE49-F238E27FC236}">
                <a16:creationId xmlns:a16="http://schemas.microsoft.com/office/drawing/2014/main" id="{00000000-0008-0000-0100-000006000000}"/>
              </a:ext>
            </a:extLst>
          </xdr:cNvPr>
          <xdr:cNvSpPr/>
        </xdr:nvSpPr>
        <xdr:spPr>
          <a:xfrm>
            <a:off x="0" y="5043923"/>
            <a:ext cx="477080" cy="723321"/>
          </a:xfrm>
          <a:prstGeom prst="rect">
            <a:avLst/>
          </a:prstGeom>
          <a:solidFill>
            <a:schemeClr val="accent5">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Sample</a:t>
            </a:r>
            <a:r>
              <a:rPr lang="en-US" sz="900" baseline="0">
                <a:solidFill>
                  <a:sysClr val="windowText" lastClr="000000"/>
                </a:solidFill>
              </a:rPr>
              <a:t> Text</a:t>
            </a:r>
          </a:p>
          <a:p>
            <a:pPr algn="l"/>
            <a:endParaRPr lang="en-US" sz="900">
              <a:solidFill>
                <a:sysClr val="windowText" lastClr="000000"/>
              </a:solidFill>
            </a:endParaRPr>
          </a:p>
        </xdr:txBody>
      </xdr:sp>
      <xdr:pic macro="[0]!Task_Update">
        <xdr:nvPicPr>
          <xdr:cNvPr id="2881" name="WrestlerEditBtn">
            <a:extLst>
              <a:ext uri="{FF2B5EF4-FFF2-40B4-BE49-F238E27FC236}">
                <a16:creationId xmlns:a16="http://schemas.microsoft.com/office/drawing/2014/main" id="{00000000-0008-0000-0100-0000410B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72233" y="5563999"/>
            <a:ext cx="93962" cy="185493"/>
          </a:xfrm>
          <a:prstGeom prst="rect">
            <a:avLst/>
          </a:prstGeom>
        </xdr:spPr>
      </xdr:pic>
    </xdr:grpSp>
    <xdr:clientData/>
  </xdr:twoCellAnchor>
  <xdr:twoCellAnchor>
    <xdr:from>
      <xdr:col>16</xdr:col>
      <xdr:colOff>101600</xdr:colOff>
      <xdr:row>2</xdr:row>
      <xdr:rowOff>76201</xdr:rowOff>
    </xdr:from>
    <xdr:to>
      <xdr:col>17</xdr:col>
      <xdr:colOff>1108599</xdr:colOff>
      <xdr:row>6</xdr:row>
      <xdr:rowOff>38102</xdr:rowOff>
    </xdr:to>
    <xdr:grpSp>
      <xdr:nvGrpSpPr>
        <xdr:cNvPr id="13772" name="View History Btn">
          <a:extLst>
            <a:ext uri="{FF2B5EF4-FFF2-40B4-BE49-F238E27FC236}">
              <a16:creationId xmlns:a16="http://schemas.microsoft.com/office/drawing/2014/main" id="{00000000-0008-0000-0100-0000CC350000}"/>
            </a:ext>
          </a:extLst>
        </xdr:cNvPr>
        <xdr:cNvGrpSpPr/>
      </xdr:nvGrpSpPr>
      <xdr:grpSpPr>
        <a:xfrm>
          <a:off x="10223500" y="1574801"/>
          <a:ext cx="1146699" cy="723901"/>
          <a:chOff x="4343694" y="2281935"/>
          <a:chExt cx="1354358" cy="594613"/>
        </a:xfrm>
      </xdr:grpSpPr>
      <xdr:sp macro="[0]!View_Last_Week" textlink="">
        <xdr:nvSpPr>
          <xdr:cNvPr id="13763" name="Rectangle 13762">
            <a:extLst>
              <a:ext uri="{FF2B5EF4-FFF2-40B4-BE49-F238E27FC236}">
                <a16:creationId xmlns:a16="http://schemas.microsoft.com/office/drawing/2014/main" id="{00000000-0008-0000-0100-0000C3350000}"/>
              </a:ext>
            </a:extLst>
          </xdr:cNvPr>
          <xdr:cNvSpPr/>
        </xdr:nvSpPr>
        <xdr:spPr>
          <a:xfrm>
            <a:off x="4467223" y="2390773"/>
            <a:ext cx="1230829" cy="485775"/>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en-US" sz="1050"/>
              <a:t>View</a:t>
            </a:r>
            <a:r>
              <a:rPr lang="en-US" sz="1050" baseline="0"/>
              <a:t> last</a:t>
            </a:r>
          </a:p>
          <a:p>
            <a:pPr algn="r"/>
            <a:r>
              <a:rPr lang="en-US" sz="1050" baseline="0"/>
              <a:t> week's cards</a:t>
            </a:r>
            <a:endParaRPr lang="en-US" sz="1050"/>
          </a:p>
        </xdr:txBody>
      </xdr:sp>
      <xdr:sp macro="[0]!View_Last_Week" textlink="">
        <xdr:nvSpPr>
          <xdr:cNvPr id="13765" name="Oval 13764">
            <a:extLst>
              <a:ext uri="{FF2B5EF4-FFF2-40B4-BE49-F238E27FC236}">
                <a16:creationId xmlns:a16="http://schemas.microsoft.com/office/drawing/2014/main" id="{00000000-0008-0000-0100-0000C5350000}"/>
              </a:ext>
            </a:extLst>
          </xdr:cNvPr>
          <xdr:cNvSpPr/>
        </xdr:nvSpPr>
        <xdr:spPr>
          <a:xfrm>
            <a:off x="4343694" y="2281935"/>
            <a:ext cx="374829" cy="330479"/>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View_Last_Week">
        <xdr:nvPicPr>
          <xdr:cNvPr id="13771" name="Graphic 13770" descr="Eye">
            <a:extLst>
              <a:ext uri="{FF2B5EF4-FFF2-40B4-BE49-F238E27FC236}">
                <a16:creationId xmlns:a16="http://schemas.microsoft.com/office/drawing/2014/main" id="{00000000-0008-0000-0100-0000CB3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366008" y="2302799"/>
            <a:ext cx="368499" cy="305326"/>
          </a:xfrm>
          <a:prstGeom prst="rect">
            <a:avLst/>
          </a:prstGeom>
        </xdr:spPr>
      </xdr:pic>
    </xdr:grpSp>
    <xdr:clientData/>
  </xdr:twoCellAnchor>
  <xdr:twoCellAnchor>
    <xdr:from>
      <xdr:col>16</xdr:col>
      <xdr:colOff>101600</xdr:colOff>
      <xdr:row>6</xdr:row>
      <xdr:rowOff>101752</xdr:rowOff>
    </xdr:from>
    <xdr:to>
      <xdr:col>17</xdr:col>
      <xdr:colOff>1104807</xdr:colOff>
      <xdr:row>10</xdr:row>
      <xdr:rowOff>35416</xdr:rowOff>
    </xdr:to>
    <xdr:grpSp>
      <xdr:nvGrpSpPr>
        <xdr:cNvPr id="19242" name="Proceed Btn">
          <a:extLst>
            <a:ext uri="{FF2B5EF4-FFF2-40B4-BE49-F238E27FC236}">
              <a16:creationId xmlns:a16="http://schemas.microsoft.com/office/drawing/2014/main" id="{00000000-0008-0000-0100-00002A4B0000}"/>
            </a:ext>
          </a:extLst>
        </xdr:cNvPr>
        <xdr:cNvGrpSpPr/>
      </xdr:nvGrpSpPr>
      <xdr:grpSpPr>
        <a:xfrm>
          <a:off x="10223500" y="2362352"/>
          <a:ext cx="1142907" cy="708364"/>
          <a:chOff x="13688949" y="1498587"/>
          <a:chExt cx="1064638" cy="679951"/>
        </a:xfrm>
      </xdr:grpSpPr>
      <xdr:sp macro="[0]!Proceed_the_show" textlink="">
        <xdr:nvSpPr>
          <xdr:cNvPr id="19237" name="Rectangle 19236">
            <a:extLst>
              <a:ext uri="{FF2B5EF4-FFF2-40B4-BE49-F238E27FC236}">
                <a16:creationId xmlns:a16="http://schemas.microsoft.com/office/drawing/2014/main" id="{00000000-0008-0000-0100-0000254B0000}"/>
              </a:ext>
            </a:extLst>
          </xdr:cNvPr>
          <xdr:cNvSpPr/>
        </xdr:nvSpPr>
        <xdr:spPr>
          <a:xfrm>
            <a:off x="13786052" y="1619825"/>
            <a:ext cx="967535" cy="558713"/>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en-US" sz="1050"/>
              <a:t>Finish this</a:t>
            </a:r>
            <a:r>
              <a:rPr lang="en-US" sz="1050" baseline="0"/>
              <a:t> week's show</a:t>
            </a:r>
            <a:endParaRPr lang="en-US" sz="1050"/>
          </a:p>
        </xdr:txBody>
      </xdr:sp>
      <xdr:sp macro="[0]!Proceed_the_show" textlink="">
        <xdr:nvSpPr>
          <xdr:cNvPr id="19238" name="Oval 19237">
            <a:extLst>
              <a:ext uri="{FF2B5EF4-FFF2-40B4-BE49-F238E27FC236}">
                <a16:creationId xmlns:a16="http://schemas.microsoft.com/office/drawing/2014/main" id="{00000000-0008-0000-0100-0000264B0000}"/>
              </a:ext>
            </a:extLst>
          </xdr:cNvPr>
          <xdr:cNvSpPr/>
        </xdr:nvSpPr>
        <xdr:spPr>
          <a:xfrm>
            <a:off x="13688949" y="1498587"/>
            <a:ext cx="292268" cy="392628"/>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Proceed_the_show">
        <xdr:nvPicPr>
          <xdr:cNvPr id="19241" name="Graphic 19240" descr="Chevron arrows">
            <a:extLst>
              <a:ext uri="{FF2B5EF4-FFF2-40B4-BE49-F238E27FC236}">
                <a16:creationId xmlns:a16="http://schemas.microsoft.com/office/drawing/2014/main" id="{00000000-0008-0000-0100-0000294B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706103" y="1558636"/>
            <a:ext cx="283524" cy="283524"/>
          </a:xfrm>
          <a:prstGeom prst="rect">
            <a:avLst/>
          </a:prstGeom>
        </xdr:spPr>
      </xdr:pic>
    </xdr:grpSp>
    <xdr:clientData/>
  </xdr:twoCellAnchor>
  <xdr:twoCellAnchor>
    <xdr:from>
      <xdr:col>16</xdr:col>
      <xdr:colOff>101600</xdr:colOff>
      <xdr:row>10</xdr:row>
      <xdr:rowOff>109715</xdr:rowOff>
    </xdr:from>
    <xdr:to>
      <xdr:col>17</xdr:col>
      <xdr:colOff>1104801</xdr:colOff>
      <xdr:row>15</xdr:row>
      <xdr:rowOff>1981</xdr:rowOff>
    </xdr:to>
    <xdr:grpSp>
      <xdr:nvGrpSpPr>
        <xdr:cNvPr id="19652" name="Delete Record DB">
          <a:extLst>
            <a:ext uri="{FF2B5EF4-FFF2-40B4-BE49-F238E27FC236}">
              <a16:creationId xmlns:a16="http://schemas.microsoft.com/office/drawing/2014/main" id="{00000000-0008-0000-0100-0000C44C0000}"/>
            </a:ext>
          </a:extLst>
        </xdr:cNvPr>
        <xdr:cNvGrpSpPr/>
      </xdr:nvGrpSpPr>
      <xdr:grpSpPr>
        <a:xfrm>
          <a:off x="10223500" y="3145015"/>
          <a:ext cx="1142901" cy="857466"/>
          <a:chOff x="11348777" y="2096312"/>
          <a:chExt cx="1064638" cy="835409"/>
        </a:xfrm>
      </xdr:grpSpPr>
      <xdr:sp macro="[0]!clear_records_db" textlink="">
        <xdr:nvSpPr>
          <xdr:cNvPr id="19647" name="Rectangle 19646">
            <a:extLst>
              <a:ext uri="{FF2B5EF4-FFF2-40B4-BE49-F238E27FC236}">
                <a16:creationId xmlns:a16="http://schemas.microsoft.com/office/drawing/2014/main" id="{00000000-0008-0000-0100-0000BF4C0000}"/>
              </a:ext>
            </a:extLst>
          </xdr:cNvPr>
          <xdr:cNvSpPr/>
        </xdr:nvSpPr>
        <xdr:spPr>
          <a:xfrm>
            <a:off x="11445880" y="2217549"/>
            <a:ext cx="967535" cy="714172"/>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a:t>Delete</a:t>
            </a:r>
            <a:r>
              <a:rPr lang="en-US" sz="1050" baseline="0"/>
              <a:t> current record DB</a:t>
            </a:r>
            <a:endParaRPr lang="en-US" sz="1050"/>
          </a:p>
        </xdr:txBody>
      </xdr:sp>
      <xdr:sp macro="[0]!clear_records_db" textlink="">
        <xdr:nvSpPr>
          <xdr:cNvPr id="19648" name="Oval 19647">
            <a:extLst>
              <a:ext uri="{FF2B5EF4-FFF2-40B4-BE49-F238E27FC236}">
                <a16:creationId xmlns:a16="http://schemas.microsoft.com/office/drawing/2014/main" id="{00000000-0008-0000-0100-0000C04C0000}"/>
              </a:ext>
            </a:extLst>
          </xdr:cNvPr>
          <xdr:cNvSpPr/>
        </xdr:nvSpPr>
        <xdr:spPr>
          <a:xfrm>
            <a:off x="11348777" y="2096312"/>
            <a:ext cx="292268" cy="392628"/>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clear_records_db">
        <xdr:nvPicPr>
          <xdr:cNvPr id="19651" name="Graphic 19650" descr="Eraser">
            <a:extLst>
              <a:ext uri="{FF2B5EF4-FFF2-40B4-BE49-F238E27FC236}">
                <a16:creationId xmlns:a16="http://schemas.microsoft.com/office/drawing/2014/main" id="{00000000-0008-0000-0100-0000C34C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354981" y="2127665"/>
            <a:ext cx="309253" cy="309253"/>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12</xdr:col>
          <xdr:colOff>28575</xdr:colOff>
          <xdr:row>19</xdr:row>
          <xdr:rowOff>0</xdr:rowOff>
        </xdr:from>
        <xdr:to>
          <xdr:col>12</xdr:col>
          <xdr:colOff>1104900</xdr:colOff>
          <xdr:row>20</xdr:row>
          <xdr:rowOff>171450</xdr:rowOff>
        </xdr:to>
        <xdr:sp macro="" textlink="">
          <xdr:nvSpPr>
            <xdr:cNvPr id="2054" name="Individual_Btn"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24</xdr:row>
          <xdr:rowOff>38100</xdr:rowOff>
        </xdr:from>
        <xdr:to>
          <xdr:col>12</xdr:col>
          <xdr:colOff>1104900</xdr:colOff>
          <xdr:row>26</xdr:row>
          <xdr:rowOff>9525</xdr:rowOff>
        </xdr:to>
        <xdr:sp macro="" textlink="">
          <xdr:nvSpPr>
            <xdr:cNvPr id="2055" name="TagTeam_Btn"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101600</xdr:colOff>
      <xdr:row>17</xdr:row>
      <xdr:rowOff>135115</xdr:rowOff>
    </xdr:from>
    <xdr:to>
      <xdr:col>17</xdr:col>
      <xdr:colOff>1104801</xdr:colOff>
      <xdr:row>22</xdr:row>
      <xdr:rowOff>40081</xdr:rowOff>
    </xdr:to>
    <xdr:grpSp>
      <xdr:nvGrpSpPr>
        <xdr:cNvPr id="24311" name="Record Matchup">
          <a:extLst>
            <a:ext uri="{FF2B5EF4-FFF2-40B4-BE49-F238E27FC236}">
              <a16:creationId xmlns:a16="http://schemas.microsoft.com/office/drawing/2014/main" id="{00000000-0008-0000-0100-0000F75E0000}"/>
            </a:ext>
          </a:extLst>
        </xdr:cNvPr>
        <xdr:cNvGrpSpPr/>
      </xdr:nvGrpSpPr>
      <xdr:grpSpPr>
        <a:xfrm>
          <a:off x="10223500" y="4516615"/>
          <a:ext cx="1142901" cy="857466"/>
          <a:chOff x="10121900" y="4796015"/>
          <a:chExt cx="1142901" cy="857466"/>
        </a:xfrm>
      </xdr:grpSpPr>
      <xdr:sp macro="[0]!Record_matchup" textlink="">
        <xdr:nvSpPr>
          <xdr:cNvPr id="20561" name="Rectangle 20560">
            <a:extLst>
              <a:ext uri="{FF2B5EF4-FFF2-40B4-BE49-F238E27FC236}">
                <a16:creationId xmlns:a16="http://schemas.microsoft.com/office/drawing/2014/main" id="{00000000-0008-0000-0100-000051500000}"/>
              </a:ext>
            </a:extLst>
          </xdr:cNvPr>
          <xdr:cNvSpPr/>
        </xdr:nvSpPr>
        <xdr:spPr>
          <a:xfrm>
            <a:off x="10226141" y="4920453"/>
            <a:ext cx="1038660" cy="733028"/>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a:t>Record</a:t>
            </a:r>
            <a:r>
              <a:rPr lang="en-US" sz="1050" baseline="0"/>
              <a:t> this match-up</a:t>
            </a:r>
            <a:endParaRPr lang="en-US" sz="1050"/>
          </a:p>
        </xdr:txBody>
      </xdr:sp>
      <xdr:sp macro="[0]!Record_matchup" textlink="">
        <xdr:nvSpPr>
          <xdr:cNvPr id="20562" name="Oval 20561">
            <a:extLst>
              <a:ext uri="{FF2B5EF4-FFF2-40B4-BE49-F238E27FC236}">
                <a16:creationId xmlns:a16="http://schemas.microsoft.com/office/drawing/2014/main" id="{00000000-0008-0000-0100-000052500000}"/>
              </a:ext>
            </a:extLst>
          </xdr:cNvPr>
          <xdr:cNvSpPr/>
        </xdr:nvSpPr>
        <xdr:spPr>
          <a:xfrm>
            <a:off x="10121900" y="4796015"/>
            <a:ext cx="313753" cy="402994"/>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cord_matchup">
        <xdr:nvPicPr>
          <xdr:cNvPr id="20565" name="Graphic 20564" descr="Arrow Rotate right">
            <a:extLst>
              <a:ext uri="{FF2B5EF4-FFF2-40B4-BE49-F238E27FC236}">
                <a16:creationId xmlns:a16="http://schemas.microsoft.com/office/drawing/2014/main" id="{00000000-0008-0000-0100-0000555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147300" y="4851400"/>
            <a:ext cx="292100" cy="292100"/>
          </a:xfrm>
          <a:prstGeom prst="rect">
            <a:avLst/>
          </a:prstGeom>
        </xdr:spPr>
      </xdr:pic>
    </xdr:grpSp>
    <xdr:clientData/>
  </xdr:twoCellAnchor>
  <xdr:twoCellAnchor>
    <xdr:from>
      <xdr:col>16</xdr:col>
      <xdr:colOff>88900</xdr:colOff>
      <xdr:row>22</xdr:row>
      <xdr:rowOff>101600</xdr:rowOff>
    </xdr:from>
    <xdr:to>
      <xdr:col>17</xdr:col>
      <xdr:colOff>1104801</xdr:colOff>
      <xdr:row>26</xdr:row>
      <xdr:rowOff>184366</xdr:rowOff>
    </xdr:to>
    <xdr:grpSp>
      <xdr:nvGrpSpPr>
        <xdr:cNvPr id="24317" name="Clear Match-up">
          <a:extLst>
            <a:ext uri="{FF2B5EF4-FFF2-40B4-BE49-F238E27FC236}">
              <a16:creationId xmlns:a16="http://schemas.microsoft.com/office/drawing/2014/main" id="{00000000-0008-0000-0100-0000FD5E0000}"/>
            </a:ext>
          </a:extLst>
        </xdr:cNvPr>
        <xdr:cNvGrpSpPr/>
      </xdr:nvGrpSpPr>
      <xdr:grpSpPr>
        <a:xfrm>
          <a:off x="10210800" y="5435600"/>
          <a:ext cx="1155601" cy="857466"/>
          <a:chOff x="10109200" y="5334000"/>
          <a:chExt cx="1155601" cy="857466"/>
        </a:xfrm>
      </xdr:grpSpPr>
      <xdr:sp macro="[0]!Clear_Matchup" textlink="">
        <xdr:nvSpPr>
          <xdr:cNvPr id="24313" name="Rectangle 24312">
            <a:extLst>
              <a:ext uri="{FF2B5EF4-FFF2-40B4-BE49-F238E27FC236}">
                <a16:creationId xmlns:a16="http://schemas.microsoft.com/office/drawing/2014/main" id="{00000000-0008-0000-0100-0000F95E0000}"/>
              </a:ext>
            </a:extLst>
          </xdr:cNvPr>
          <xdr:cNvSpPr/>
        </xdr:nvSpPr>
        <xdr:spPr>
          <a:xfrm>
            <a:off x="10226141" y="5458438"/>
            <a:ext cx="1038660" cy="733028"/>
          </a:xfrm>
          <a:prstGeom prst="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baseline="0"/>
              <a:t>Clear this match-up</a:t>
            </a:r>
            <a:endParaRPr lang="en-US" sz="1050"/>
          </a:p>
        </xdr:txBody>
      </xdr:sp>
      <xdr:sp macro="[0]!Clear_Matchup" textlink="">
        <xdr:nvSpPr>
          <xdr:cNvPr id="24314" name="Oval 24313">
            <a:extLst>
              <a:ext uri="{FF2B5EF4-FFF2-40B4-BE49-F238E27FC236}">
                <a16:creationId xmlns:a16="http://schemas.microsoft.com/office/drawing/2014/main" id="{00000000-0008-0000-0100-0000FA5E0000}"/>
              </a:ext>
            </a:extLst>
          </xdr:cNvPr>
          <xdr:cNvSpPr/>
        </xdr:nvSpPr>
        <xdr:spPr>
          <a:xfrm>
            <a:off x="10121900" y="5334000"/>
            <a:ext cx="313753" cy="402994"/>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Clear_Matchup">
        <xdr:nvPicPr>
          <xdr:cNvPr id="24316" name="Graphic 24315" descr="Eraser">
            <a:extLst>
              <a:ext uri="{FF2B5EF4-FFF2-40B4-BE49-F238E27FC236}">
                <a16:creationId xmlns:a16="http://schemas.microsoft.com/office/drawing/2014/main" id="{00000000-0008-0000-0100-0000FC5E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109200" y="5346700"/>
            <a:ext cx="338647" cy="317418"/>
          </a:xfrm>
          <a:prstGeom prst="rect">
            <a:avLst/>
          </a:prstGeom>
        </xdr:spPr>
      </xdr:pic>
    </xdr:grpSp>
    <xdr:clientData/>
  </xdr:twoCellAnchor>
  <xdr:twoCellAnchor editAs="oneCell">
    <xdr:from>
      <xdr:col>0</xdr:col>
      <xdr:colOff>0</xdr:colOff>
      <xdr:row>20</xdr:row>
      <xdr:rowOff>0</xdr:rowOff>
    </xdr:from>
    <xdr:to>
      <xdr:col>3</xdr:col>
      <xdr:colOff>197042</xdr:colOff>
      <xdr:row>21</xdr:row>
      <xdr:rowOff>116700</xdr:rowOff>
    </xdr:to>
    <xdr:pic>
      <xdr:nvPicPr>
        <xdr:cNvPr id="28738" name="Icon 6" hidden="1">
          <a:extLst>
            <a:ext uri="{FF2B5EF4-FFF2-40B4-BE49-F238E27FC236}">
              <a16:creationId xmlns:a16="http://schemas.microsoft.com/office/drawing/2014/main" id="{BCBD41EA-0926-44D2-8289-5EC87CA9179C}"/>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0" y="4953000"/>
          <a:ext cx="336742" cy="307200"/>
        </a:xfrm>
        <a:prstGeom prst="rect">
          <a:avLst/>
        </a:prstGeom>
      </xdr:spPr>
    </xdr:pic>
    <xdr:clientData/>
  </xdr:twoCellAnchor>
  <xdr:twoCellAnchor editAs="oneCell">
    <xdr:from>
      <xdr:col>0</xdr:col>
      <xdr:colOff>0</xdr:colOff>
      <xdr:row>21</xdr:row>
      <xdr:rowOff>0</xdr:rowOff>
    </xdr:from>
    <xdr:to>
      <xdr:col>3</xdr:col>
      <xdr:colOff>166569</xdr:colOff>
      <xdr:row>22</xdr:row>
      <xdr:rowOff>88900</xdr:rowOff>
    </xdr:to>
    <xdr:pic>
      <xdr:nvPicPr>
        <xdr:cNvPr id="28739" name="Icon 7" hidden="1">
          <a:extLst>
            <a:ext uri="{FF2B5EF4-FFF2-40B4-BE49-F238E27FC236}">
              <a16:creationId xmlns:a16="http://schemas.microsoft.com/office/drawing/2014/main" id="{7A2AC5A8-9988-4F61-9455-E61AC3D3AFAD}"/>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0" y="5143500"/>
          <a:ext cx="306269" cy="279400"/>
        </a:xfrm>
        <a:prstGeom prst="rect">
          <a:avLst/>
        </a:prstGeom>
      </xdr:spPr>
    </xdr:pic>
    <xdr:clientData/>
  </xdr:twoCellAnchor>
  <xdr:twoCellAnchor>
    <xdr:from>
      <xdr:col>9</xdr:col>
      <xdr:colOff>0</xdr:colOff>
      <xdr:row>2</xdr:row>
      <xdr:rowOff>25400</xdr:rowOff>
    </xdr:from>
    <xdr:to>
      <xdr:col>10</xdr:col>
      <xdr:colOff>1085850</xdr:colOff>
      <xdr:row>6</xdr:row>
      <xdr:rowOff>12700</xdr:rowOff>
    </xdr:to>
    <xdr:grpSp>
      <xdr:nvGrpSpPr>
        <xdr:cNvPr id="28744" name="CardGrp8">
          <a:extLst>
            <a:ext uri="{FF2B5EF4-FFF2-40B4-BE49-F238E27FC236}">
              <a16:creationId xmlns:a16="http://schemas.microsoft.com/office/drawing/2014/main" id="{010BD408-FF59-60D0-7A9A-AEB11C2AF733}"/>
            </a:ext>
          </a:extLst>
        </xdr:cNvPr>
        <xdr:cNvGrpSpPr/>
      </xdr:nvGrpSpPr>
      <xdr:grpSpPr>
        <a:xfrm>
          <a:off x="4508500" y="1524000"/>
          <a:ext cx="1085850" cy="749300"/>
          <a:chOff x="4486275" y="1511300"/>
          <a:chExt cx="1085850" cy="749300"/>
        </a:xfrm>
      </xdr:grpSpPr>
      <xdr:sp macro="[0]!Wrestler_Select" textlink="">
        <xdr:nvSpPr>
          <xdr:cNvPr id="28741" name="CardItem8">
            <a:extLst>
              <a:ext uri="{FF2B5EF4-FFF2-40B4-BE49-F238E27FC236}">
                <a16:creationId xmlns:a16="http://schemas.microsoft.com/office/drawing/2014/main" id="{9CB3A82D-00F9-1F47-D18C-662C64411A6F}"/>
              </a:ext>
            </a:extLst>
          </xdr:cNvPr>
          <xdr:cNvSpPr/>
        </xdr:nvSpPr>
        <xdr:spPr>
          <a:xfrm>
            <a:off x="4511675" y="1511300"/>
            <a:ext cx="1060450" cy="711200"/>
          </a:xfrm>
          <a:prstGeom prst="rect">
            <a:avLst/>
          </a:prstGeom>
          <a:solidFill>
            <a:srgbClr val="F4B08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The Miz</a:t>
            </a:r>
          </a:p>
          <a:p>
            <a:pPr algn="l"/>
            <a:endParaRPr lang="en-US" sz="900">
              <a:solidFill>
                <a:sysClr val="windowText" lastClr="000000"/>
              </a:solidFill>
            </a:endParaRPr>
          </a:p>
        </xdr:txBody>
      </xdr:sp>
      <xdr:pic macro="Wrestler_Edit">
        <xdr:nvPicPr>
          <xdr:cNvPr id="28742" name="CardEdit8">
            <a:extLst>
              <a:ext uri="{FF2B5EF4-FFF2-40B4-BE49-F238E27FC236}">
                <a16:creationId xmlns:a16="http://schemas.microsoft.com/office/drawing/2014/main" id="{2E5F492C-902F-E656-CE86-2CCF0047F9DE}"/>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39072" y="2022661"/>
            <a:ext cx="208858" cy="182385"/>
          </a:xfrm>
          <a:prstGeom prst="rect">
            <a:avLst/>
          </a:prstGeom>
        </xdr:spPr>
      </xdr:pic>
      <xdr:pic>
        <xdr:nvPicPr>
          <xdr:cNvPr id="28743" name="AllegIcon8">
            <a:extLst>
              <a:ext uri="{FF2B5EF4-FFF2-40B4-BE49-F238E27FC236}">
                <a16:creationId xmlns:a16="http://schemas.microsoft.com/office/drawing/2014/main" id="{331A0059-D258-2376-C1CD-293FFF7BD9CC}"/>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486275" y="1981200"/>
            <a:ext cx="306269" cy="279400"/>
          </a:xfrm>
          <a:prstGeom prst="rect">
            <a:avLst/>
          </a:prstGeom>
        </xdr:spPr>
      </xdr:pic>
    </xdr:grpSp>
    <xdr:clientData/>
  </xdr:twoCellAnchor>
  <xdr:twoCellAnchor>
    <xdr:from>
      <xdr:col>13</xdr:col>
      <xdr:colOff>6350</xdr:colOff>
      <xdr:row>2</xdr:row>
      <xdr:rowOff>25400</xdr:rowOff>
    </xdr:from>
    <xdr:to>
      <xdr:col>13</xdr:col>
      <xdr:colOff>1085850</xdr:colOff>
      <xdr:row>6</xdr:row>
      <xdr:rowOff>40500</xdr:rowOff>
    </xdr:to>
    <xdr:grpSp>
      <xdr:nvGrpSpPr>
        <xdr:cNvPr id="28749" name="CardGrp13">
          <a:extLst>
            <a:ext uri="{FF2B5EF4-FFF2-40B4-BE49-F238E27FC236}">
              <a16:creationId xmlns:a16="http://schemas.microsoft.com/office/drawing/2014/main" id="{43C91E11-15E5-B5A8-E34D-7E03FDB42C0D}"/>
            </a:ext>
          </a:extLst>
        </xdr:cNvPr>
        <xdr:cNvGrpSpPr/>
      </xdr:nvGrpSpPr>
      <xdr:grpSpPr>
        <a:xfrm>
          <a:off x="7905750" y="1524000"/>
          <a:ext cx="1079500" cy="777100"/>
          <a:chOff x="7864475" y="1511300"/>
          <a:chExt cx="1079500" cy="777100"/>
        </a:xfrm>
      </xdr:grpSpPr>
      <xdr:sp macro="[0]!Wrestler_Select" textlink="">
        <xdr:nvSpPr>
          <xdr:cNvPr id="28746" name="CardItem13">
            <a:extLst>
              <a:ext uri="{FF2B5EF4-FFF2-40B4-BE49-F238E27FC236}">
                <a16:creationId xmlns:a16="http://schemas.microsoft.com/office/drawing/2014/main" id="{DD4BCD39-ADD8-9162-7C67-F779507BE839}"/>
              </a:ext>
            </a:extLst>
          </xdr:cNvPr>
          <xdr:cNvSpPr/>
        </xdr:nvSpPr>
        <xdr:spPr>
          <a:xfrm>
            <a:off x="7883525" y="1511300"/>
            <a:ext cx="1060450" cy="711200"/>
          </a:xfrm>
          <a:prstGeom prst="rect">
            <a:avLst/>
          </a:prstGeom>
          <a:solidFill>
            <a:srgbClr val="F4B08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Big E</a:t>
            </a:r>
          </a:p>
          <a:p>
            <a:pPr algn="l"/>
            <a:endParaRPr lang="en-US" sz="900">
              <a:solidFill>
                <a:sysClr val="windowText" lastClr="000000"/>
              </a:solidFill>
            </a:endParaRPr>
          </a:p>
        </xdr:txBody>
      </xdr:sp>
      <xdr:pic macro="Wrestler_Edit">
        <xdr:nvPicPr>
          <xdr:cNvPr id="28747" name="CardEdit13">
            <a:extLst>
              <a:ext uri="{FF2B5EF4-FFF2-40B4-BE49-F238E27FC236}">
                <a16:creationId xmlns:a16="http://schemas.microsoft.com/office/drawing/2014/main" id="{6F9C79AC-DB86-633E-00B6-CCC211B90A02}"/>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710922" y="2022661"/>
            <a:ext cx="208858" cy="182385"/>
          </a:xfrm>
          <a:prstGeom prst="rect">
            <a:avLst/>
          </a:prstGeom>
        </xdr:spPr>
      </xdr:pic>
      <xdr:pic>
        <xdr:nvPicPr>
          <xdr:cNvPr id="28748" name="AllegIcon13">
            <a:extLst>
              <a:ext uri="{FF2B5EF4-FFF2-40B4-BE49-F238E27FC236}">
                <a16:creationId xmlns:a16="http://schemas.microsoft.com/office/drawing/2014/main" id="{D9C41A29-CACB-1671-0B3A-83F3814FE9A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864475" y="1981200"/>
            <a:ext cx="330392" cy="307200"/>
          </a:xfrm>
          <a:prstGeom prst="rect">
            <a:avLst/>
          </a:prstGeom>
        </xdr:spPr>
      </xdr:pic>
    </xdr:grpSp>
    <xdr:clientData/>
  </xdr:twoCellAnchor>
  <xdr:twoCellAnchor>
    <xdr:from>
      <xdr:col>9</xdr:col>
      <xdr:colOff>0</xdr:colOff>
      <xdr:row>6</xdr:row>
      <xdr:rowOff>25400</xdr:rowOff>
    </xdr:from>
    <xdr:to>
      <xdr:col>10</xdr:col>
      <xdr:colOff>1085850</xdr:colOff>
      <xdr:row>10</xdr:row>
      <xdr:rowOff>30975</xdr:rowOff>
    </xdr:to>
    <xdr:grpSp>
      <xdr:nvGrpSpPr>
        <xdr:cNvPr id="28754" name="CardGrp14">
          <a:extLst>
            <a:ext uri="{FF2B5EF4-FFF2-40B4-BE49-F238E27FC236}">
              <a16:creationId xmlns:a16="http://schemas.microsoft.com/office/drawing/2014/main" id="{D602E1A5-3DC6-3EC8-A8BF-7C2AEBDA9DE1}"/>
            </a:ext>
          </a:extLst>
        </xdr:cNvPr>
        <xdr:cNvGrpSpPr/>
      </xdr:nvGrpSpPr>
      <xdr:grpSpPr>
        <a:xfrm>
          <a:off x="4508500" y="2286000"/>
          <a:ext cx="1085850" cy="780275"/>
          <a:chOff x="4486275" y="2273300"/>
          <a:chExt cx="1085850" cy="777100"/>
        </a:xfrm>
      </xdr:grpSpPr>
      <xdr:sp macro="[0]!Wrestler_Select" textlink="">
        <xdr:nvSpPr>
          <xdr:cNvPr id="28751" name="CardItem14">
            <a:extLst>
              <a:ext uri="{FF2B5EF4-FFF2-40B4-BE49-F238E27FC236}">
                <a16:creationId xmlns:a16="http://schemas.microsoft.com/office/drawing/2014/main" id="{090A6BB3-EFD2-16C6-D9BF-1772C9C1B875}"/>
              </a:ext>
            </a:extLst>
          </xdr:cNvPr>
          <xdr:cNvSpPr/>
        </xdr:nvSpPr>
        <xdr:spPr>
          <a:xfrm>
            <a:off x="4511675" y="2273300"/>
            <a:ext cx="1060450" cy="711200"/>
          </a:xfrm>
          <a:prstGeom prst="rect">
            <a:avLst/>
          </a:prstGeom>
          <a:solidFill>
            <a:srgbClr val="F4B08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Kofi Kingston</a:t>
            </a:r>
          </a:p>
          <a:p>
            <a:pPr algn="l"/>
            <a:endParaRPr lang="en-US" sz="900">
              <a:solidFill>
                <a:sysClr val="windowText" lastClr="000000"/>
              </a:solidFill>
            </a:endParaRPr>
          </a:p>
        </xdr:txBody>
      </xdr:sp>
      <xdr:pic macro="Wrestler_Edit">
        <xdr:nvPicPr>
          <xdr:cNvPr id="28752" name="CardEdit14">
            <a:extLst>
              <a:ext uri="{FF2B5EF4-FFF2-40B4-BE49-F238E27FC236}">
                <a16:creationId xmlns:a16="http://schemas.microsoft.com/office/drawing/2014/main" id="{47D5A44A-6347-76DE-3716-D537F153ABDD}"/>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39072" y="2784661"/>
            <a:ext cx="208858" cy="182385"/>
          </a:xfrm>
          <a:prstGeom prst="rect">
            <a:avLst/>
          </a:prstGeom>
        </xdr:spPr>
      </xdr:pic>
      <xdr:pic>
        <xdr:nvPicPr>
          <xdr:cNvPr id="28753" name="AllegIcon14">
            <a:extLst>
              <a:ext uri="{FF2B5EF4-FFF2-40B4-BE49-F238E27FC236}">
                <a16:creationId xmlns:a16="http://schemas.microsoft.com/office/drawing/2014/main" id="{B65562B9-4C1B-F018-EEE2-3811019B9A8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486275" y="2743200"/>
            <a:ext cx="336742" cy="307200"/>
          </a:xfrm>
          <a:prstGeom prst="rect">
            <a:avLst/>
          </a:prstGeom>
        </xdr:spPr>
      </xdr:pic>
    </xdr:grpSp>
    <xdr:clientData/>
  </xdr:twoCellAnchor>
  <xdr:twoCellAnchor>
    <xdr:from>
      <xdr:col>13</xdr:col>
      <xdr:colOff>6350</xdr:colOff>
      <xdr:row>6</xdr:row>
      <xdr:rowOff>25400</xdr:rowOff>
    </xdr:from>
    <xdr:to>
      <xdr:col>13</xdr:col>
      <xdr:colOff>1085850</xdr:colOff>
      <xdr:row>10</xdr:row>
      <xdr:rowOff>30975</xdr:rowOff>
    </xdr:to>
    <xdr:grpSp>
      <xdr:nvGrpSpPr>
        <xdr:cNvPr id="28759" name="CardGrp29">
          <a:extLst>
            <a:ext uri="{FF2B5EF4-FFF2-40B4-BE49-F238E27FC236}">
              <a16:creationId xmlns:a16="http://schemas.microsoft.com/office/drawing/2014/main" id="{48F05C9B-8397-BAB8-6A90-01DD50C6AF70}"/>
            </a:ext>
          </a:extLst>
        </xdr:cNvPr>
        <xdr:cNvGrpSpPr/>
      </xdr:nvGrpSpPr>
      <xdr:grpSpPr>
        <a:xfrm>
          <a:off x="7905750" y="2286000"/>
          <a:ext cx="1079500" cy="780275"/>
          <a:chOff x="7864475" y="2273300"/>
          <a:chExt cx="1079500" cy="777100"/>
        </a:xfrm>
      </xdr:grpSpPr>
      <xdr:sp macro="[0]!Wrestler_Select" textlink="">
        <xdr:nvSpPr>
          <xdr:cNvPr id="28756" name="CardItem29">
            <a:extLst>
              <a:ext uri="{FF2B5EF4-FFF2-40B4-BE49-F238E27FC236}">
                <a16:creationId xmlns:a16="http://schemas.microsoft.com/office/drawing/2014/main" id="{8B02695F-892B-06FD-1E4D-5EE1B4ED33E0}"/>
              </a:ext>
            </a:extLst>
          </xdr:cNvPr>
          <xdr:cNvSpPr/>
        </xdr:nvSpPr>
        <xdr:spPr>
          <a:xfrm>
            <a:off x="7883525" y="2273300"/>
            <a:ext cx="1060450" cy="711200"/>
          </a:xfrm>
          <a:prstGeom prst="rect">
            <a:avLst/>
          </a:prstGeom>
          <a:solidFill>
            <a:srgbClr val="F4B08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Jack Swagger</a:t>
            </a:r>
          </a:p>
          <a:p>
            <a:pPr algn="l"/>
            <a:endParaRPr lang="en-US" sz="900">
              <a:solidFill>
                <a:sysClr val="windowText" lastClr="000000"/>
              </a:solidFill>
            </a:endParaRPr>
          </a:p>
        </xdr:txBody>
      </xdr:sp>
      <xdr:pic macro="Wrestler_Edit">
        <xdr:nvPicPr>
          <xdr:cNvPr id="28757" name="CardEdit29">
            <a:extLst>
              <a:ext uri="{FF2B5EF4-FFF2-40B4-BE49-F238E27FC236}">
                <a16:creationId xmlns:a16="http://schemas.microsoft.com/office/drawing/2014/main" id="{6BC270BC-1A5F-F1B8-B9E0-D285F88C323D}"/>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710922" y="2784661"/>
            <a:ext cx="208858" cy="182385"/>
          </a:xfrm>
          <a:prstGeom prst="rect">
            <a:avLst/>
          </a:prstGeom>
        </xdr:spPr>
      </xdr:pic>
      <xdr:pic>
        <xdr:nvPicPr>
          <xdr:cNvPr id="28758" name="AllegIcon29">
            <a:extLst>
              <a:ext uri="{FF2B5EF4-FFF2-40B4-BE49-F238E27FC236}">
                <a16:creationId xmlns:a16="http://schemas.microsoft.com/office/drawing/2014/main" id="{1E1FE091-B4BD-6A63-1C27-3A9B7387815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864475" y="2743200"/>
            <a:ext cx="330392" cy="307200"/>
          </a:xfrm>
          <a:prstGeom prst="rect">
            <a:avLst/>
          </a:prstGeom>
        </xdr:spPr>
      </xdr:pic>
    </xdr:grpSp>
    <xdr:clientData/>
  </xdr:twoCellAnchor>
  <xdr:twoCellAnchor>
    <xdr:from>
      <xdr:col>13</xdr:col>
      <xdr:colOff>6350</xdr:colOff>
      <xdr:row>10</xdr:row>
      <xdr:rowOff>25400</xdr:rowOff>
    </xdr:from>
    <xdr:to>
      <xdr:col>13</xdr:col>
      <xdr:colOff>1085850</xdr:colOff>
      <xdr:row>14</xdr:row>
      <xdr:rowOff>3175</xdr:rowOff>
    </xdr:to>
    <xdr:grpSp>
      <xdr:nvGrpSpPr>
        <xdr:cNvPr id="28764" name="CardGrp31">
          <a:extLst>
            <a:ext uri="{FF2B5EF4-FFF2-40B4-BE49-F238E27FC236}">
              <a16:creationId xmlns:a16="http://schemas.microsoft.com/office/drawing/2014/main" id="{018E8FC4-85B1-F66F-BF61-F06579433EBD}"/>
            </a:ext>
          </a:extLst>
        </xdr:cNvPr>
        <xdr:cNvGrpSpPr/>
      </xdr:nvGrpSpPr>
      <xdr:grpSpPr>
        <a:xfrm>
          <a:off x="7905750" y="3060700"/>
          <a:ext cx="1079500" cy="752475"/>
          <a:chOff x="7864475" y="3044825"/>
          <a:chExt cx="1079500" cy="749300"/>
        </a:xfrm>
      </xdr:grpSpPr>
      <xdr:sp macro="[0]!Wrestler_Select" textlink="">
        <xdr:nvSpPr>
          <xdr:cNvPr id="28761" name="CardItem31">
            <a:extLst>
              <a:ext uri="{FF2B5EF4-FFF2-40B4-BE49-F238E27FC236}">
                <a16:creationId xmlns:a16="http://schemas.microsoft.com/office/drawing/2014/main" id="{473D04D0-1446-7549-BA30-125D614DB26B}"/>
              </a:ext>
            </a:extLst>
          </xdr:cNvPr>
          <xdr:cNvSpPr/>
        </xdr:nvSpPr>
        <xdr:spPr>
          <a:xfrm>
            <a:off x="7883525" y="3044825"/>
            <a:ext cx="1060450" cy="711200"/>
          </a:xfrm>
          <a:prstGeom prst="rect">
            <a:avLst/>
          </a:prstGeom>
          <a:solidFill>
            <a:srgbClr val="F4B08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Matt Riddle</a:t>
            </a:r>
          </a:p>
          <a:p>
            <a:pPr algn="l"/>
            <a:r>
              <a:rPr lang="en-US" sz="900">
                <a:solidFill>
                  <a:sysClr val="windowText" lastClr="000000"/>
                </a:solidFill>
              </a:rPr>
              <a:t>+ Win Bonus</a:t>
            </a:r>
          </a:p>
        </xdr:txBody>
      </xdr:sp>
      <xdr:pic macro="Wrestler_Edit">
        <xdr:nvPicPr>
          <xdr:cNvPr id="28762" name="CardEdit31">
            <a:extLst>
              <a:ext uri="{FF2B5EF4-FFF2-40B4-BE49-F238E27FC236}">
                <a16:creationId xmlns:a16="http://schemas.microsoft.com/office/drawing/2014/main" id="{3F3704E8-7EA7-FA09-3934-706D0836E27D}"/>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710922" y="3556186"/>
            <a:ext cx="208858" cy="182385"/>
          </a:xfrm>
          <a:prstGeom prst="rect">
            <a:avLst/>
          </a:prstGeom>
        </xdr:spPr>
      </xdr:pic>
      <xdr:pic>
        <xdr:nvPicPr>
          <xdr:cNvPr id="28763" name="AllegIcon31">
            <a:extLst>
              <a:ext uri="{FF2B5EF4-FFF2-40B4-BE49-F238E27FC236}">
                <a16:creationId xmlns:a16="http://schemas.microsoft.com/office/drawing/2014/main" id="{4051B474-6C42-1510-2997-068B2FAD9625}"/>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864475" y="3514725"/>
            <a:ext cx="299919" cy="279400"/>
          </a:xfrm>
          <a:prstGeom prst="rect">
            <a:avLst/>
          </a:prstGeom>
        </xdr:spPr>
      </xdr:pic>
    </xdr:grpSp>
    <xdr:clientData/>
  </xdr:twoCellAnchor>
  <xdr:twoCellAnchor>
    <xdr:from>
      <xdr:col>11</xdr:col>
      <xdr:colOff>6350</xdr:colOff>
      <xdr:row>2</xdr:row>
      <xdr:rowOff>25400</xdr:rowOff>
    </xdr:from>
    <xdr:to>
      <xdr:col>11</xdr:col>
      <xdr:colOff>1085850</xdr:colOff>
      <xdr:row>6</xdr:row>
      <xdr:rowOff>40500</xdr:rowOff>
    </xdr:to>
    <xdr:grpSp>
      <xdr:nvGrpSpPr>
        <xdr:cNvPr id="28769" name="CardGrp36">
          <a:extLst>
            <a:ext uri="{FF2B5EF4-FFF2-40B4-BE49-F238E27FC236}">
              <a16:creationId xmlns:a16="http://schemas.microsoft.com/office/drawing/2014/main" id="{5E631B33-EC12-EBE2-90EB-18E3CCD0CE3A}"/>
            </a:ext>
          </a:extLst>
        </xdr:cNvPr>
        <xdr:cNvGrpSpPr/>
      </xdr:nvGrpSpPr>
      <xdr:grpSpPr>
        <a:xfrm>
          <a:off x="5645150" y="1524000"/>
          <a:ext cx="1079500" cy="777100"/>
          <a:chOff x="5616575" y="1511300"/>
          <a:chExt cx="1079500" cy="777100"/>
        </a:xfrm>
      </xdr:grpSpPr>
      <xdr:sp macro="[0]!Wrestler_Select" textlink="">
        <xdr:nvSpPr>
          <xdr:cNvPr id="28766" name="CardItem36">
            <a:extLst>
              <a:ext uri="{FF2B5EF4-FFF2-40B4-BE49-F238E27FC236}">
                <a16:creationId xmlns:a16="http://schemas.microsoft.com/office/drawing/2014/main" id="{4E727B68-C29E-17A5-D9D1-41D365B15066}"/>
              </a:ext>
            </a:extLst>
          </xdr:cNvPr>
          <xdr:cNvSpPr/>
        </xdr:nvSpPr>
        <xdr:spPr>
          <a:xfrm>
            <a:off x="5635625" y="1511300"/>
            <a:ext cx="1060450" cy="711200"/>
          </a:xfrm>
          <a:prstGeom prst="rect">
            <a:avLst/>
          </a:prstGeom>
          <a:solidFill>
            <a:srgbClr val="F4B08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Whack Ax</a:t>
            </a:r>
          </a:p>
          <a:p>
            <a:pPr algn="l"/>
            <a:endParaRPr lang="en-US" sz="900">
              <a:solidFill>
                <a:sysClr val="windowText" lastClr="000000"/>
              </a:solidFill>
            </a:endParaRPr>
          </a:p>
        </xdr:txBody>
      </xdr:sp>
      <xdr:pic macro="Wrestler_Edit">
        <xdr:nvPicPr>
          <xdr:cNvPr id="28767" name="CardEdit36">
            <a:extLst>
              <a:ext uri="{FF2B5EF4-FFF2-40B4-BE49-F238E27FC236}">
                <a16:creationId xmlns:a16="http://schemas.microsoft.com/office/drawing/2014/main" id="{D8E865D2-69CC-3C0C-C187-728E0A047728}"/>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463022" y="2022661"/>
            <a:ext cx="208858" cy="182385"/>
          </a:xfrm>
          <a:prstGeom prst="rect">
            <a:avLst/>
          </a:prstGeom>
        </xdr:spPr>
      </xdr:pic>
      <xdr:pic>
        <xdr:nvPicPr>
          <xdr:cNvPr id="28768" name="AllegIcon36">
            <a:extLst>
              <a:ext uri="{FF2B5EF4-FFF2-40B4-BE49-F238E27FC236}">
                <a16:creationId xmlns:a16="http://schemas.microsoft.com/office/drawing/2014/main" id="{702BB246-6634-A6FB-B062-1407C7CA8BA1}"/>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616575" y="1981200"/>
            <a:ext cx="330392" cy="307200"/>
          </a:xfrm>
          <a:prstGeom prst="rect">
            <a:avLst/>
          </a:prstGeom>
        </xdr:spPr>
      </xdr:pic>
    </xdr:grpSp>
    <xdr:clientData/>
  </xdr:twoCellAnchor>
  <xdr:twoCellAnchor>
    <xdr:from>
      <xdr:col>11</xdr:col>
      <xdr:colOff>6350</xdr:colOff>
      <xdr:row>6</xdr:row>
      <xdr:rowOff>25400</xdr:rowOff>
    </xdr:from>
    <xdr:to>
      <xdr:col>11</xdr:col>
      <xdr:colOff>1085850</xdr:colOff>
      <xdr:row>10</xdr:row>
      <xdr:rowOff>3175</xdr:rowOff>
    </xdr:to>
    <xdr:grpSp>
      <xdr:nvGrpSpPr>
        <xdr:cNvPr id="28774" name="CardGrp37">
          <a:extLst>
            <a:ext uri="{FF2B5EF4-FFF2-40B4-BE49-F238E27FC236}">
              <a16:creationId xmlns:a16="http://schemas.microsoft.com/office/drawing/2014/main" id="{31E6C8CC-B7DE-6F1B-BF0B-32DB46549FC2}"/>
            </a:ext>
          </a:extLst>
        </xdr:cNvPr>
        <xdr:cNvGrpSpPr/>
      </xdr:nvGrpSpPr>
      <xdr:grpSpPr>
        <a:xfrm>
          <a:off x="5645150" y="2286000"/>
          <a:ext cx="1079500" cy="752475"/>
          <a:chOff x="5616575" y="2273300"/>
          <a:chExt cx="1079500" cy="749300"/>
        </a:xfrm>
      </xdr:grpSpPr>
      <xdr:sp macro="[0]!Wrestler_Select" textlink="">
        <xdr:nvSpPr>
          <xdr:cNvPr id="28771" name="CardItem37">
            <a:extLst>
              <a:ext uri="{FF2B5EF4-FFF2-40B4-BE49-F238E27FC236}">
                <a16:creationId xmlns:a16="http://schemas.microsoft.com/office/drawing/2014/main" id="{470132A6-7AAF-2FFB-FF90-EF130987F6E5}"/>
              </a:ext>
            </a:extLst>
          </xdr:cNvPr>
          <xdr:cNvSpPr/>
        </xdr:nvSpPr>
        <xdr:spPr>
          <a:xfrm>
            <a:off x="5635625" y="2273300"/>
            <a:ext cx="1060450" cy="711200"/>
          </a:xfrm>
          <a:prstGeom prst="rect">
            <a:avLst/>
          </a:prstGeom>
          <a:solidFill>
            <a:srgbClr val="F4B08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Whack Ox</a:t>
            </a:r>
          </a:p>
          <a:p>
            <a:pPr algn="l"/>
            <a:endParaRPr lang="en-US" sz="900">
              <a:solidFill>
                <a:sysClr val="windowText" lastClr="000000"/>
              </a:solidFill>
            </a:endParaRPr>
          </a:p>
        </xdr:txBody>
      </xdr:sp>
      <xdr:pic macro="Wrestler_Edit">
        <xdr:nvPicPr>
          <xdr:cNvPr id="28772" name="CardEdit37">
            <a:extLst>
              <a:ext uri="{FF2B5EF4-FFF2-40B4-BE49-F238E27FC236}">
                <a16:creationId xmlns:a16="http://schemas.microsoft.com/office/drawing/2014/main" id="{19C7B35C-76BE-DC49-1D0A-B5DC671A96C5}"/>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463022" y="2784661"/>
            <a:ext cx="208858" cy="182385"/>
          </a:xfrm>
          <a:prstGeom prst="rect">
            <a:avLst/>
          </a:prstGeom>
        </xdr:spPr>
      </xdr:pic>
      <xdr:pic>
        <xdr:nvPicPr>
          <xdr:cNvPr id="28773" name="AllegIcon37">
            <a:extLst>
              <a:ext uri="{FF2B5EF4-FFF2-40B4-BE49-F238E27FC236}">
                <a16:creationId xmlns:a16="http://schemas.microsoft.com/office/drawing/2014/main" id="{F3CA6001-360E-BEFE-5E3D-89C7E4E850C1}"/>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616575" y="2743200"/>
            <a:ext cx="299919" cy="279400"/>
          </a:xfrm>
          <a:prstGeom prst="rect">
            <a:avLst/>
          </a:prstGeom>
        </xdr:spPr>
      </xdr:pic>
    </xdr:grpSp>
    <xdr:clientData/>
  </xdr:twoCellAnchor>
  <xdr:twoCellAnchor>
    <xdr:from>
      <xdr:col>13</xdr:col>
      <xdr:colOff>6350</xdr:colOff>
      <xdr:row>14</xdr:row>
      <xdr:rowOff>25400</xdr:rowOff>
    </xdr:from>
    <xdr:to>
      <xdr:col>13</xdr:col>
      <xdr:colOff>1085850</xdr:colOff>
      <xdr:row>18</xdr:row>
      <xdr:rowOff>12700</xdr:rowOff>
    </xdr:to>
    <xdr:grpSp>
      <xdr:nvGrpSpPr>
        <xdr:cNvPr id="28779" name="CardGrp42">
          <a:extLst>
            <a:ext uri="{FF2B5EF4-FFF2-40B4-BE49-F238E27FC236}">
              <a16:creationId xmlns:a16="http://schemas.microsoft.com/office/drawing/2014/main" id="{FD19B524-E300-1246-0ABC-938F96BAA310}"/>
            </a:ext>
          </a:extLst>
        </xdr:cNvPr>
        <xdr:cNvGrpSpPr/>
      </xdr:nvGrpSpPr>
      <xdr:grpSpPr>
        <a:xfrm>
          <a:off x="7905750" y="3835400"/>
          <a:ext cx="1079500" cy="749300"/>
          <a:chOff x="7864475" y="3816350"/>
          <a:chExt cx="1079500" cy="749300"/>
        </a:xfrm>
      </xdr:grpSpPr>
      <xdr:sp macro="[0]!Wrestler_Select" textlink="">
        <xdr:nvSpPr>
          <xdr:cNvPr id="28776" name="CardItem42">
            <a:extLst>
              <a:ext uri="{FF2B5EF4-FFF2-40B4-BE49-F238E27FC236}">
                <a16:creationId xmlns:a16="http://schemas.microsoft.com/office/drawing/2014/main" id="{6F136A74-575B-33CE-D338-D52CDE4AE2AF}"/>
              </a:ext>
            </a:extLst>
          </xdr:cNvPr>
          <xdr:cNvSpPr/>
        </xdr:nvSpPr>
        <xdr:spPr>
          <a:xfrm>
            <a:off x="7883525" y="3816350"/>
            <a:ext cx="1060450" cy="711200"/>
          </a:xfrm>
          <a:prstGeom prst="rect">
            <a:avLst/>
          </a:prstGeom>
          <a:solidFill>
            <a:srgbClr val="F4B08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0" bIns="0" rtlCol="0" anchor="t"/>
          <a:lstStyle/>
          <a:p>
            <a:pPr algn="l"/>
            <a:r>
              <a:rPr lang="en-US" sz="900">
                <a:solidFill>
                  <a:sysClr val="windowText" lastClr="000000"/>
                </a:solidFill>
              </a:rPr>
              <a:t>Damien Shadow</a:t>
            </a:r>
          </a:p>
          <a:p>
            <a:pPr algn="l"/>
            <a:endParaRPr lang="en-US" sz="900">
              <a:solidFill>
                <a:sysClr val="windowText" lastClr="000000"/>
              </a:solidFill>
            </a:endParaRPr>
          </a:p>
        </xdr:txBody>
      </xdr:sp>
      <xdr:pic macro="Wrestler_Edit">
        <xdr:nvPicPr>
          <xdr:cNvPr id="28777" name="CardEdit42">
            <a:extLst>
              <a:ext uri="{FF2B5EF4-FFF2-40B4-BE49-F238E27FC236}">
                <a16:creationId xmlns:a16="http://schemas.microsoft.com/office/drawing/2014/main" id="{AA9F1323-37E0-4B46-5DBF-25BC61A2FE0B}"/>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710922" y="4327711"/>
            <a:ext cx="208858" cy="182385"/>
          </a:xfrm>
          <a:prstGeom prst="rect">
            <a:avLst/>
          </a:prstGeom>
        </xdr:spPr>
      </xdr:pic>
      <xdr:pic>
        <xdr:nvPicPr>
          <xdr:cNvPr id="28778" name="AllegIcon42">
            <a:extLst>
              <a:ext uri="{FF2B5EF4-FFF2-40B4-BE49-F238E27FC236}">
                <a16:creationId xmlns:a16="http://schemas.microsoft.com/office/drawing/2014/main" id="{2D69289E-0CC3-810F-0A87-807C8A8AC47D}"/>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864475" y="4286250"/>
            <a:ext cx="299919" cy="279400"/>
          </a:xfrm>
          <a:prstGeom prst="rect">
            <a:avLst/>
          </a:prstGeom>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78088F-AB7D-4944-9C8E-6F2EAE5AFD52}" name="Roster_DB" displayName="Roster_DB" ref="A3:H39" totalsRowShown="0" headerRowDxfId="17" headerRowBorderDxfId="16" tableBorderDxfId="15" totalsRowBorderDxfId="14">
  <tableColumns count="8">
    <tableColumn id="1" xr3:uid="{7A5A4F5E-7586-4D0A-98E2-72ECC5299814}" name="Wrestler ID" dataDxfId="13"/>
    <tableColumn id="2" xr3:uid="{18CFDC0E-5795-4918-9DDE-86F84C806C5C}" name="Wrestler Name" dataDxfId="12"/>
    <tableColumn id="3" xr3:uid="{AFD52083-C83A-43CA-BFE0-B2552AEC3B4D}" name="Allegiance" dataDxfId="11"/>
    <tableColumn id="4" xr3:uid="{125A5084-7B70-4FA1-A313-2077FB3B00BC}" name="Feud Status" dataDxfId="10"/>
    <tableColumn id="5" xr3:uid="{07291376-15D8-4939-8E9B-DE85D71B61C8}" name="Role" dataDxfId="9"/>
    <tableColumn id="6" xr3:uid="{10E7D4F4-1AF8-477C-B112-D01C70423FC0}" name="Sub-Role" dataDxfId="8"/>
    <tableColumn id="7" xr3:uid="{056285B7-E316-41BE-B505-8BC550DC9550}" name="Contract Terms" dataDxfId="7"/>
    <tableColumn id="8" xr3:uid="{BF403253-7455-4A74-8A09-8E33C019FF76}" name="Notes" dataDxfId="6"/>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32EDA9-0C03-4E88-8855-19DFE9464571}" name="Record_Table" displayName="Record_Table" ref="AG3:AK4" totalsRowShown="0" headerRowDxfId="5" headerRowBorderDxfId="4" tableBorderDxfId="3">
  <tableColumns count="5">
    <tableColumn id="1" xr3:uid="{1D974D3D-37FE-482A-8AE3-A2FD22FF0956}" name="Week ID"/>
    <tableColumn id="5" xr3:uid="{23F506BF-FA74-4D57-98D6-414E28590820}" name="Stipulation"/>
    <tableColumn id="2" xr3:uid="{EE8A0E3D-6A67-4D62-90DD-E711F0D48FF1}" name="Role"/>
    <tableColumn id="3" xr3:uid="{E4E8DC23-F269-4AA2-A017-31C7EC3776DC}" name="Participants" dataDxfId="2"/>
    <tableColumn id="4" xr3:uid="{2D7B2237-7EEE-4A53-8766-CBC00AC6A47B}" name="Winner"/>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6.emf"/><Relationship Id="rId5" Type="http://schemas.openxmlformats.org/officeDocument/2006/relationships/control" Target="../activeX/activeX1.xml"/><Relationship Id="rId4" Type="http://schemas.openxmlformats.org/officeDocument/2006/relationships/image" Target="../media/image5.png"/><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C3389-62FE-4BFA-8C02-B656DBF2F73A}">
  <sheetPr codeName="Admin"/>
  <dimension ref="B1:X19"/>
  <sheetViews>
    <sheetView topLeftCell="D1" zoomScale="75" zoomScaleNormal="75" workbookViewId="0">
      <selection activeCell="K17" sqref="K17"/>
    </sheetView>
  </sheetViews>
  <sheetFormatPr defaultRowHeight="15" x14ac:dyDescent="0.25"/>
  <cols>
    <col min="2" max="2" width="12.5703125" customWidth="1"/>
    <col min="5" max="5" width="11.42578125" bestFit="1" customWidth="1"/>
    <col min="7" max="7" width="13.140625" customWidth="1"/>
    <col min="8" max="8" width="12.42578125" customWidth="1"/>
    <col min="10" max="10" width="47.5703125" customWidth="1"/>
    <col min="11" max="11" width="16.7109375" customWidth="1"/>
    <col min="12" max="12" width="17.140625" bestFit="1" customWidth="1"/>
    <col min="13" max="13" width="23.42578125" bestFit="1" customWidth="1"/>
    <col min="14" max="14" width="14.28515625" bestFit="1" customWidth="1"/>
    <col min="15" max="15" width="17.140625" bestFit="1" customWidth="1"/>
    <col min="16" max="16" width="23.28515625" bestFit="1" customWidth="1"/>
    <col min="22" max="22" width="20.7109375" bestFit="1" customWidth="1"/>
    <col min="23" max="23" width="49.85546875" customWidth="1"/>
  </cols>
  <sheetData>
    <row r="1" spans="2:24" ht="82.5" customHeight="1" x14ac:dyDescent="0.25"/>
    <row r="2" spans="2:24" ht="13.5" customHeight="1" x14ac:dyDescent="0.25"/>
    <row r="3" spans="2:24" ht="15.75" x14ac:dyDescent="0.25">
      <c r="V3" s="57" t="s">
        <v>65</v>
      </c>
      <c r="W3" s="57" t="s">
        <v>95</v>
      </c>
    </row>
    <row r="4" spans="2:24" x14ac:dyDescent="0.25">
      <c r="B4" s="1" t="s">
        <v>29</v>
      </c>
      <c r="C4" s="1"/>
      <c r="E4" s="9" t="s">
        <v>24</v>
      </c>
      <c r="G4" s="1" t="s">
        <v>99</v>
      </c>
      <c r="H4" s="1"/>
      <c r="J4" s="81" t="s">
        <v>110</v>
      </c>
      <c r="K4" s="19"/>
      <c r="L4" s="19"/>
      <c r="M4" s="19"/>
      <c r="N4" s="19"/>
      <c r="O4" s="19"/>
      <c r="P4" s="19"/>
      <c r="Q4" s="19"/>
      <c r="R4" s="19"/>
      <c r="S4" s="20"/>
      <c r="V4" s="2" t="s">
        <v>66</v>
      </c>
      <c r="W4" s="2" t="s">
        <v>67</v>
      </c>
    </row>
    <row r="5" spans="2:24" x14ac:dyDescent="0.25">
      <c r="B5" s="2" t="s">
        <v>2</v>
      </c>
      <c r="C5" s="2" t="s">
        <v>0</v>
      </c>
      <c r="E5" s="10" t="s">
        <v>1</v>
      </c>
      <c r="G5" s="2" t="s">
        <v>2</v>
      </c>
      <c r="H5" s="2" t="s">
        <v>3</v>
      </c>
      <c r="J5" s="48" t="str">
        <f ca="1">INDIRECT("G"&amp;COLUMN()-4,TRUE)</f>
        <v>Jobber</v>
      </c>
      <c r="K5" s="48" t="str">
        <f t="shared" ref="K5:S5" ca="1" si="0">INDIRECT("G"&amp;COLUMN()-4,TRUE)</f>
        <v>Mid-Carder</v>
      </c>
      <c r="L5" s="48" t="str">
        <f t="shared" ca="1" si="0"/>
        <v>Upper-Carder</v>
      </c>
      <c r="M5" s="48" t="str">
        <f t="shared" ca="1" si="0"/>
        <v>Champion</v>
      </c>
      <c r="N5" s="48" t="str">
        <f t="shared" ca="1" si="0"/>
        <v>Non-Wrestler</v>
      </c>
      <c r="O5" s="48">
        <f t="shared" ca="1" si="0"/>
        <v>0</v>
      </c>
      <c r="P5" s="48">
        <f t="shared" ca="1" si="0"/>
        <v>0</v>
      </c>
      <c r="Q5" s="48">
        <f t="shared" ca="1" si="0"/>
        <v>0</v>
      </c>
      <c r="R5" s="48">
        <f t="shared" ca="1" si="0"/>
        <v>0</v>
      </c>
      <c r="S5" s="48">
        <f t="shared" ca="1" si="0"/>
        <v>0</v>
      </c>
      <c r="V5" s="58" t="s">
        <v>68</v>
      </c>
      <c r="W5" s="2" t="s">
        <v>69</v>
      </c>
    </row>
    <row r="6" spans="2:24" ht="22.5" customHeight="1" x14ac:dyDescent="0.25">
      <c r="B6" s="3" t="s">
        <v>30</v>
      </c>
      <c r="C6" s="4"/>
      <c r="E6" s="11" t="s">
        <v>35</v>
      </c>
      <c r="G6" s="3" t="s">
        <v>13</v>
      </c>
      <c r="H6" s="36"/>
      <c r="J6" s="3" t="s">
        <v>16</v>
      </c>
      <c r="K6" s="3" t="s">
        <v>16</v>
      </c>
      <c r="L6" s="3" t="s">
        <v>16</v>
      </c>
      <c r="M6" s="14" t="s">
        <v>20</v>
      </c>
      <c r="N6" s="14" t="s">
        <v>108</v>
      </c>
      <c r="O6" s="14"/>
      <c r="P6" s="14"/>
      <c r="Q6" s="14"/>
      <c r="R6" s="14"/>
      <c r="S6" s="4"/>
      <c r="V6" s="58" t="s">
        <v>70</v>
      </c>
      <c r="W6" s="2" t="s">
        <v>71</v>
      </c>
    </row>
    <row r="7" spans="2:24" ht="26.25" customHeight="1" x14ac:dyDescent="0.25">
      <c r="B7" s="5" t="s">
        <v>31</v>
      </c>
      <c r="C7" s="6"/>
      <c r="E7" s="11" t="s">
        <v>26</v>
      </c>
      <c r="G7" s="5" t="s">
        <v>14</v>
      </c>
      <c r="H7" s="34"/>
      <c r="J7" s="5" t="s">
        <v>17</v>
      </c>
      <c r="K7" s="5" t="s">
        <v>17</v>
      </c>
      <c r="L7" s="5" t="s">
        <v>17</v>
      </c>
      <c r="M7" s="15" t="s">
        <v>21</v>
      </c>
      <c r="N7" s="14" t="s">
        <v>47</v>
      </c>
      <c r="O7" s="15"/>
      <c r="P7" s="15"/>
      <c r="Q7" s="15"/>
      <c r="R7" s="15"/>
      <c r="S7" s="6"/>
      <c r="V7" s="58" t="s">
        <v>72</v>
      </c>
      <c r="W7" s="2" t="s">
        <v>73</v>
      </c>
    </row>
    <row r="8" spans="2:24" ht="22.5" customHeight="1" x14ac:dyDescent="0.25">
      <c r="B8" s="5"/>
      <c r="C8" s="6"/>
      <c r="E8" s="12" t="s">
        <v>27</v>
      </c>
      <c r="G8" t="s">
        <v>15</v>
      </c>
      <c r="H8" s="40"/>
      <c r="J8" s="5" t="s">
        <v>18</v>
      </c>
      <c r="K8" s="5" t="s">
        <v>18</v>
      </c>
      <c r="L8" s="5" t="s">
        <v>97</v>
      </c>
      <c r="M8" s="15" t="s">
        <v>22</v>
      </c>
      <c r="N8" s="15" t="s">
        <v>103</v>
      </c>
      <c r="O8" s="15"/>
      <c r="P8" s="15"/>
      <c r="Q8" s="15"/>
      <c r="R8" s="15"/>
      <c r="S8" s="6"/>
      <c r="V8" s="58" t="s">
        <v>74</v>
      </c>
      <c r="W8" s="2" t="s">
        <v>75</v>
      </c>
    </row>
    <row r="9" spans="2:24" ht="22.5" customHeight="1" x14ac:dyDescent="0.25">
      <c r="B9" s="5"/>
      <c r="C9" s="6"/>
      <c r="E9" s="12" t="s">
        <v>25</v>
      </c>
      <c r="G9" s="5" t="s">
        <v>109</v>
      </c>
      <c r="H9" s="35"/>
      <c r="J9" s="5" t="s">
        <v>19</v>
      </c>
      <c r="K9" s="5" t="s">
        <v>19</v>
      </c>
      <c r="L9" s="5" t="s">
        <v>35</v>
      </c>
      <c r="M9" s="15" t="s">
        <v>23</v>
      </c>
      <c r="N9" s="15" t="s">
        <v>35</v>
      </c>
      <c r="O9" s="15"/>
      <c r="P9" s="15"/>
      <c r="Q9" s="15"/>
      <c r="R9" s="15"/>
      <c r="S9" s="6"/>
      <c r="V9" s="58" t="s">
        <v>76</v>
      </c>
      <c r="W9" s="2" t="s">
        <v>96</v>
      </c>
    </row>
    <row r="10" spans="2:24" ht="27" customHeight="1" x14ac:dyDescent="0.25">
      <c r="B10" s="5"/>
      <c r="C10" s="6"/>
      <c r="E10" s="12" t="s">
        <v>28</v>
      </c>
      <c r="G10" t="s">
        <v>107</v>
      </c>
      <c r="H10" s="53"/>
      <c r="J10" s="5" t="s">
        <v>35</v>
      </c>
      <c r="K10" s="5" t="s">
        <v>35</v>
      </c>
      <c r="L10" s="15"/>
      <c r="M10" s="5" t="s">
        <v>35</v>
      </c>
      <c r="N10" s="15"/>
      <c r="O10" s="15"/>
      <c r="P10" s="15"/>
      <c r="Q10" s="15"/>
      <c r="R10" s="15"/>
      <c r="S10" s="6"/>
      <c r="V10" s="58" t="s">
        <v>78</v>
      </c>
      <c r="W10" s="2" t="s">
        <v>79</v>
      </c>
      <c r="X10" t="s">
        <v>77</v>
      </c>
    </row>
    <row r="11" spans="2:24" ht="22.5" customHeight="1" x14ac:dyDescent="0.25">
      <c r="B11" s="5"/>
      <c r="C11" s="6"/>
      <c r="E11" s="13"/>
      <c r="H11" s="54"/>
      <c r="J11" s="5"/>
      <c r="K11" s="15"/>
      <c r="L11" s="15"/>
      <c r="M11" s="15"/>
      <c r="N11" s="15"/>
      <c r="O11" s="15"/>
      <c r="P11" s="15"/>
      <c r="Q11" s="15"/>
      <c r="R11" s="15"/>
      <c r="S11" s="6"/>
      <c r="V11" s="58" t="s">
        <v>80</v>
      </c>
      <c r="W11" s="2" t="s">
        <v>81</v>
      </c>
    </row>
    <row r="12" spans="2:24" ht="27" customHeight="1" x14ac:dyDescent="0.25">
      <c r="B12" s="7"/>
      <c r="C12" s="8"/>
      <c r="J12" s="7"/>
      <c r="K12" s="16"/>
      <c r="L12" s="16"/>
      <c r="M12" s="16"/>
      <c r="N12" s="16"/>
      <c r="O12" s="16"/>
      <c r="P12" s="16"/>
      <c r="Q12" s="16"/>
      <c r="R12" s="16"/>
      <c r="S12" s="8"/>
      <c r="V12" s="58" t="s">
        <v>82</v>
      </c>
      <c r="W12" s="2" t="s">
        <v>83</v>
      </c>
    </row>
    <row r="13" spans="2:24" x14ac:dyDescent="0.25">
      <c r="V13" s="58" t="s">
        <v>84</v>
      </c>
      <c r="W13" s="2" t="s">
        <v>85</v>
      </c>
    </row>
    <row r="14" spans="2:24" ht="28.5" x14ac:dyDescent="0.25">
      <c r="V14" s="58" t="s">
        <v>86</v>
      </c>
      <c r="W14" s="2" t="s">
        <v>87</v>
      </c>
    </row>
    <row r="15" spans="2:24" x14ac:dyDescent="0.25">
      <c r="V15" s="60" t="s">
        <v>98</v>
      </c>
      <c r="W15" s="2" t="s">
        <v>88</v>
      </c>
    </row>
    <row r="16" spans="2:24" x14ac:dyDescent="0.25">
      <c r="V16" s="58" t="s">
        <v>89</v>
      </c>
      <c r="W16" s="2" t="s">
        <v>90</v>
      </c>
    </row>
    <row r="17" spans="22:23" x14ac:dyDescent="0.25">
      <c r="V17" s="58" t="s">
        <v>91</v>
      </c>
      <c r="W17" s="2" t="s">
        <v>92</v>
      </c>
    </row>
    <row r="18" spans="22:23" x14ac:dyDescent="0.25">
      <c r="V18" s="58" t="s">
        <v>93</v>
      </c>
      <c r="W18" s="2" t="s">
        <v>94</v>
      </c>
    </row>
    <row r="19" spans="22:23" x14ac:dyDescent="0.25">
      <c r="V19" s="59" t="s">
        <v>35</v>
      </c>
    </row>
  </sheetData>
  <phoneticPr fontId="8" type="noConversion"/>
  <conditionalFormatting sqref="H16:H22 G14:H15 G13 H12 G6:H9 G10:G11">
    <cfRule type="expression" dxfId="26" priority="1">
      <formula>G6&lt;&gt;""</formula>
    </cfRule>
  </conditionalFormatting>
  <dataValidations disablePrompts="1" count="1">
    <dataValidation type="list" allowBlank="1" showInputMessage="1" showErrorMessage="1" sqref="I17" xr:uid="{2C9DEA85-B621-4427-9F47-180AB8F9B0F9}">
      <formula1>Wrestler_ID</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372CD-F7ED-478F-BBE1-9F4A49E19DBA}">
  <sheetPr codeName="Main"/>
  <dimension ref="A1:T275"/>
  <sheetViews>
    <sheetView showGridLines="0" showRowColHeaders="0" tabSelected="1" topLeftCell="C1" zoomScale="75" zoomScaleNormal="75" workbookViewId="0">
      <selection activeCell="L15" sqref="L15"/>
    </sheetView>
  </sheetViews>
  <sheetFormatPr defaultColWidth="11.140625" defaultRowHeight="15" zeroHeight="1" x14ac:dyDescent="0.25"/>
  <cols>
    <col min="1" max="1" width="18.28515625" style="21" hidden="1" customWidth="1"/>
    <col min="2" max="2" width="10.42578125" style="21" hidden="1" customWidth="1"/>
    <col min="3" max="3" width="2" style="46" customWidth="1"/>
    <col min="4" max="4" width="18.5703125" customWidth="1"/>
    <col min="5" max="5" width="17.140625" customWidth="1"/>
    <col min="6" max="6" width="11.140625" customWidth="1"/>
    <col min="7" max="7" width="3.5703125" customWidth="1"/>
    <col min="8" max="8" width="13.7109375" bestFit="1" customWidth="1"/>
    <col min="9" max="9" width="1.140625" customWidth="1"/>
    <col min="10" max="10" width="2.28515625" hidden="1" customWidth="1"/>
    <col min="11" max="14" width="16.85546875" customWidth="1"/>
    <col min="15" max="15" width="16.28515625" customWidth="1"/>
    <col min="16" max="16" width="5.7109375" hidden="1" customWidth="1"/>
    <col min="17" max="17" width="2.140625" customWidth="1"/>
    <col min="18" max="18" width="18" customWidth="1"/>
  </cols>
  <sheetData>
    <row r="1" spans="1:20" ht="79.5" customHeight="1" thickBot="1" x14ac:dyDescent="0.3"/>
    <row r="2" spans="1:20" ht="37.5" customHeight="1" x14ac:dyDescent="0.25">
      <c r="A2" s="23" t="s">
        <v>115</v>
      </c>
      <c r="B2" s="23">
        <v>37</v>
      </c>
      <c r="H2" s="27" t="s">
        <v>99</v>
      </c>
      <c r="J2" s="77"/>
      <c r="K2" s="79" t="s">
        <v>16</v>
      </c>
      <c r="L2" s="79" t="s">
        <v>17</v>
      </c>
      <c r="M2" s="79" t="s">
        <v>18</v>
      </c>
      <c r="N2" s="79" t="s">
        <v>19</v>
      </c>
      <c r="O2" s="79" t="s">
        <v>35</v>
      </c>
      <c r="P2" s="78"/>
      <c r="Q2" s="78"/>
      <c r="R2" s="78"/>
      <c r="S2" s="78"/>
      <c r="T2" s="65"/>
    </row>
    <row r="3" spans="1:20" x14ac:dyDescent="0.25">
      <c r="A3" s="23" t="s">
        <v>116</v>
      </c>
      <c r="B3" s="23">
        <f ca="1">IFERROR(MATCH($B$2,Wrestler_ID,0)+3,"")</f>
        <v>34</v>
      </c>
      <c r="D3" s="30" t="s">
        <v>10</v>
      </c>
      <c r="E3" s="74"/>
      <c r="F3" s="74"/>
      <c r="H3" s="37" t="s">
        <v>13</v>
      </c>
    </row>
    <row r="4" spans="1:20" x14ac:dyDescent="0.25">
      <c r="A4" s="23" t="s">
        <v>114</v>
      </c>
      <c r="B4" s="23">
        <f ca="1">IFERROR(MAX(Wrestler_ID)+1,"")</f>
        <v>43</v>
      </c>
      <c r="D4" s="31" t="s">
        <v>11</v>
      </c>
      <c r="E4" s="75"/>
      <c r="F4" s="74"/>
      <c r="H4" s="38" t="s">
        <v>14</v>
      </c>
    </row>
    <row r="5" spans="1:20" x14ac:dyDescent="0.25">
      <c r="D5" s="29" t="s">
        <v>100</v>
      </c>
      <c r="E5" s="29"/>
      <c r="F5" s="29"/>
      <c r="H5" s="45" t="s">
        <v>15</v>
      </c>
    </row>
    <row r="6" spans="1:20" x14ac:dyDescent="0.25">
      <c r="A6" s="25" t="s">
        <v>7</v>
      </c>
      <c r="B6" s="25">
        <v>10</v>
      </c>
      <c r="D6" s="28" t="s">
        <v>32</v>
      </c>
      <c r="E6" s="28" t="s">
        <v>65</v>
      </c>
      <c r="F6" s="28" t="s">
        <v>6</v>
      </c>
      <c r="H6" s="39" t="s">
        <v>109</v>
      </c>
    </row>
    <row r="7" spans="1:20" x14ac:dyDescent="0.25">
      <c r="A7" s="25" t="s">
        <v>122</v>
      </c>
      <c r="B7" s="25" t="s">
        <v>13</v>
      </c>
      <c r="C7" s="46">
        <v>42</v>
      </c>
      <c r="D7" s="51" t="s">
        <v>139</v>
      </c>
      <c r="E7" s="47" t="s">
        <v>66</v>
      </c>
      <c r="F7" s="73"/>
      <c r="H7" s="61" t="s">
        <v>107</v>
      </c>
    </row>
    <row r="8" spans="1:20" x14ac:dyDescent="0.25">
      <c r="C8" s="46">
        <v>41</v>
      </c>
      <c r="D8" s="51" t="s">
        <v>133</v>
      </c>
      <c r="E8" s="47" t="s">
        <v>70</v>
      </c>
      <c r="F8" s="73"/>
      <c r="H8" s="80"/>
    </row>
    <row r="9" spans="1:20" ht="15.75" thickBot="1" x14ac:dyDescent="0.3">
      <c r="A9" s="26" t="s">
        <v>117</v>
      </c>
      <c r="B9" s="26">
        <v>31</v>
      </c>
      <c r="C9" s="46">
        <v>40</v>
      </c>
      <c r="D9" s="51" t="s">
        <v>127</v>
      </c>
      <c r="E9" s="47" t="s">
        <v>72</v>
      </c>
      <c r="F9" s="73"/>
      <c r="H9" s="80"/>
    </row>
    <row r="10" spans="1:20" x14ac:dyDescent="0.25">
      <c r="A10" s="26" t="s">
        <v>118</v>
      </c>
      <c r="B10" s="26">
        <f ca="1">IFERROR(MATCH($B$9,Wrestler_ID,0)+3,"")</f>
        <v>29</v>
      </c>
      <c r="C10" s="46">
        <v>39</v>
      </c>
      <c r="D10" s="51" t="s">
        <v>126</v>
      </c>
      <c r="E10" s="47"/>
      <c r="F10" s="73"/>
      <c r="H10" s="27" t="s">
        <v>129</v>
      </c>
    </row>
    <row r="11" spans="1:20" x14ac:dyDescent="0.25">
      <c r="A11" s="26" t="s">
        <v>8</v>
      </c>
      <c r="B11" s="26">
        <v>624</v>
      </c>
      <c r="C11" s="46">
        <v>38</v>
      </c>
      <c r="D11" s="51" t="s">
        <v>125</v>
      </c>
      <c r="E11" s="47" t="s">
        <v>86</v>
      </c>
      <c r="F11" s="73"/>
      <c r="H11" s="32" t="str">
        <f>Admin!B6</f>
        <v>Face</v>
      </c>
    </row>
    <row r="12" spans="1:20" x14ac:dyDescent="0.25">
      <c r="A12" s="26" t="s">
        <v>9</v>
      </c>
      <c r="B12" s="26">
        <v>241</v>
      </c>
      <c r="C12" s="46">
        <v>37</v>
      </c>
      <c r="D12" s="51" t="s">
        <v>124</v>
      </c>
      <c r="E12" s="47"/>
      <c r="F12" s="73"/>
      <c r="H12" s="32" t="str">
        <f>Admin!B7</f>
        <v>Heel</v>
      </c>
    </row>
    <row r="13" spans="1:20" x14ac:dyDescent="0.25">
      <c r="A13" s="26" t="s">
        <v>130</v>
      </c>
      <c r="B13" s="26" t="b">
        <v>0</v>
      </c>
      <c r="C13" s="46">
        <v>36</v>
      </c>
      <c r="D13" s="51" t="s">
        <v>123</v>
      </c>
      <c r="E13" s="47"/>
      <c r="F13" s="73"/>
      <c r="H13" s="32">
        <f>Admin!B8</f>
        <v>0</v>
      </c>
    </row>
    <row r="14" spans="1:20" ht="15.75" thickBot="1" x14ac:dyDescent="0.3">
      <c r="C14" s="46">
        <v>35</v>
      </c>
      <c r="D14" s="51" t="s">
        <v>106</v>
      </c>
      <c r="E14" s="47"/>
      <c r="F14" s="73"/>
      <c r="H14" s="32">
        <f>Admin!B9</f>
        <v>0</v>
      </c>
    </row>
    <row r="15" spans="1:20" x14ac:dyDescent="0.25">
      <c r="A15" s="63" t="s">
        <v>120</v>
      </c>
      <c r="B15" s="63">
        <v>1</v>
      </c>
      <c r="C15" s="46">
        <v>34</v>
      </c>
      <c r="D15" s="51" t="s">
        <v>104</v>
      </c>
      <c r="E15" s="47"/>
      <c r="F15" s="73"/>
      <c r="H15" s="27" t="s">
        <v>64</v>
      </c>
    </row>
    <row r="16" spans="1:20" x14ac:dyDescent="0.25">
      <c r="A16" s="63" t="s">
        <v>121</v>
      </c>
      <c r="B16" s="63">
        <f>IFERROR(MAX(Week_ID)+1,"1")</f>
        <v>1</v>
      </c>
      <c r="C16" s="46">
        <v>33</v>
      </c>
      <c r="D16" s="51" t="s">
        <v>102</v>
      </c>
      <c r="E16" s="47"/>
      <c r="F16" s="73"/>
      <c r="H16" s="32" t="str">
        <f>Admin!E6</f>
        <v>None</v>
      </c>
    </row>
    <row r="17" spans="1:16" x14ac:dyDescent="0.25">
      <c r="A17" s="63" t="s">
        <v>132</v>
      </c>
      <c r="B17" s="63">
        <f>B15-1</f>
        <v>0</v>
      </c>
      <c r="C17" s="46">
        <v>31</v>
      </c>
      <c r="D17" s="51" t="s">
        <v>60</v>
      </c>
      <c r="E17" s="47"/>
      <c r="F17" s="73"/>
      <c r="H17" s="32" t="str">
        <f>Admin!E7</f>
        <v>Start</v>
      </c>
    </row>
    <row r="18" spans="1:16" x14ac:dyDescent="0.25">
      <c r="C18" s="46">
        <v>30</v>
      </c>
      <c r="D18" s="51" t="s">
        <v>59</v>
      </c>
      <c r="E18" s="47"/>
      <c r="F18" s="73"/>
      <c r="H18" s="32" t="str">
        <f>Admin!E8</f>
        <v>Growth</v>
      </c>
    </row>
    <row r="19" spans="1:16" x14ac:dyDescent="0.25">
      <c r="C19" s="46">
        <v>29</v>
      </c>
      <c r="D19" s="51" t="s">
        <v>58</v>
      </c>
      <c r="E19" s="47"/>
      <c r="F19" s="73"/>
      <c r="H19" s="32" t="str">
        <f>Admin!E9</f>
        <v>Climax</v>
      </c>
    </row>
    <row r="20" spans="1:16" x14ac:dyDescent="0.25">
      <c r="C20" s="46">
        <v>27</v>
      </c>
      <c r="D20" s="51" t="s">
        <v>61</v>
      </c>
      <c r="E20" s="47" t="s">
        <v>98</v>
      </c>
      <c r="F20" s="73"/>
      <c r="H20" s="32" t="str">
        <f>Admin!E10</f>
        <v>Saturate</v>
      </c>
      <c r="K20" s="66"/>
      <c r="L20" s="66"/>
      <c r="N20" s="66"/>
      <c r="O20" s="66"/>
      <c r="P20" s="68"/>
    </row>
    <row r="21" spans="1:16" ht="15" customHeight="1" x14ac:dyDescent="0.25">
      <c r="C21" s="46">
        <v>25</v>
      </c>
      <c r="D21" s="51" t="s">
        <v>57</v>
      </c>
      <c r="E21" s="47"/>
      <c r="F21" s="73"/>
      <c r="H21" s="32">
        <f>Admin!E11</f>
        <v>0</v>
      </c>
      <c r="K21" s="66"/>
      <c r="L21" s="66"/>
      <c r="M21" s="70" t="s">
        <v>138</v>
      </c>
      <c r="N21" s="66"/>
      <c r="O21" s="66"/>
      <c r="P21" s="68"/>
    </row>
    <row r="22" spans="1:16" ht="15" customHeight="1" x14ac:dyDescent="0.25">
      <c r="C22" s="46">
        <v>24</v>
      </c>
      <c r="D22" s="51" t="s">
        <v>56</v>
      </c>
      <c r="E22" s="47" t="s">
        <v>82</v>
      </c>
      <c r="F22" s="73"/>
      <c r="H22" s="32">
        <f>Admin!E12</f>
        <v>0</v>
      </c>
      <c r="K22" s="66"/>
      <c r="L22" s="66"/>
      <c r="M22" s="76" t="s">
        <v>135</v>
      </c>
      <c r="N22" s="66"/>
      <c r="O22" s="66"/>
      <c r="P22" s="68"/>
    </row>
    <row r="23" spans="1:16" ht="15.75" customHeight="1" thickBot="1" x14ac:dyDescent="0.3">
      <c r="C23" s="46">
        <v>23</v>
      </c>
      <c r="D23" s="51" t="s">
        <v>101</v>
      </c>
      <c r="E23" s="51"/>
      <c r="F23" s="73"/>
      <c r="H23" s="33">
        <f>Admin!E13</f>
        <v>0</v>
      </c>
      <c r="K23" s="66"/>
      <c r="L23" s="66"/>
      <c r="M23" s="76"/>
      <c r="N23" s="66"/>
      <c r="O23" s="66"/>
      <c r="P23" s="68"/>
    </row>
    <row r="24" spans="1:16" ht="15" customHeight="1" x14ac:dyDescent="0.25">
      <c r="C24" s="46">
        <v>22</v>
      </c>
      <c r="D24" s="51" t="s">
        <v>55</v>
      </c>
      <c r="E24" s="51"/>
      <c r="F24" s="73"/>
      <c r="K24" s="66"/>
      <c r="L24" s="66"/>
      <c r="M24" s="76"/>
      <c r="N24" s="66"/>
      <c r="O24" s="66"/>
      <c r="P24" s="68"/>
    </row>
    <row r="25" spans="1:16" ht="15" customHeight="1" x14ac:dyDescent="0.25">
      <c r="C25" s="46">
        <v>21</v>
      </c>
      <c r="D25" s="51" t="s">
        <v>54</v>
      </c>
      <c r="E25" s="51"/>
      <c r="F25" s="73"/>
      <c r="K25" s="66"/>
      <c r="L25" s="66"/>
      <c r="N25" s="66"/>
      <c r="O25" s="66"/>
      <c r="P25" s="68"/>
    </row>
    <row r="26" spans="1:16" ht="15" customHeight="1" x14ac:dyDescent="0.25">
      <c r="C26" s="46">
        <v>20</v>
      </c>
      <c r="D26" s="51" t="s">
        <v>53</v>
      </c>
      <c r="E26" s="51" t="s">
        <v>98</v>
      </c>
      <c r="F26" s="73"/>
      <c r="K26" s="66"/>
      <c r="L26" s="66"/>
      <c r="N26" s="66"/>
      <c r="O26" s="66"/>
      <c r="P26" s="68"/>
    </row>
    <row r="27" spans="1:16" ht="15" customHeight="1" x14ac:dyDescent="0.25">
      <c r="C27" s="46">
        <v>19</v>
      </c>
      <c r="D27" s="51" t="s">
        <v>52</v>
      </c>
      <c r="E27" s="51"/>
      <c r="F27" s="73"/>
    </row>
    <row r="28" spans="1:16" x14ac:dyDescent="0.25">
      <c r="C28" s="46">
        <v>16</v>
      </c>
      <c r="D28" s="51" t="s">
        <v>51</v>
      </c>
      <c r="E28" s="51" t="s">
        <v>68</v>
      </c>
      <c r="F28" s="73"/>
    </row>
    <row r="29" spans="1:16" x14ac:dyDescent="0.25">
      <c r="C29" s="46">
        <v>15</v>
      </c>
      <c r="D29" s="51" t="s">
        <v>50</v>
      </c>
      <c r="E29" s="51" t="s">
        <v>84</v>
      </c>
      <c r="F29" s="73"/>
    </row>
    <row r="30" spans="1:16" x14ac:dyDescent="0.25">
      <c r="C30" s="46">
        <v>14</v>
      </c>
      <c r="D30" s="51" t="s">
        <v>49</v>
      </c>
      <c r="E30" s="51"/>
      <c r="F30" s="73"/>
    </row>
    <row r="31" spans="1:16" x14ac:dyDescent="0.25">
      <c r="C31" s="46">
        <v>13</v>
      </c>
      <c r="D31" s="51" t="s">
        <v>48</v>
      </c>
      <c r="E31" s="51"/>
      <c r="F31" s="73"/>
    </row>
    <row r="32" spans="1:16" x14ac:dyDescent="0.25">
      <c r="C32" s="46">
        <v>12</v>
      </c>
      <c r="D32" s="51" t="s">
        <v>46</v>
      </c>
      <c r="E32" s="51" t="s">
        <v>70</v>
      </c>
      <c r="F32" s="73"/>
    </row>
    <row r="33" spans="3:6" x14ac:dyDescent="0.25">
      <c r="C33" s="46">
        <v>11</v>
      </c>
      <c r="D33" s="51" t="s">
        <v>45</v>
      </c>
      <c r="E33" s="51"/>
      <c r="F33" s="73"/>
    </row>
    <row r="34" spans="3:6" ht="45" x14ac:dyDescent="0.25">
      <c r="C34" s="46">
        <v>10</v>
      </c>
      <c r="D34" s="51" t="s">
        <v>44</v>
      </c>
      <c r="E34" s="51" t="s">
        <v>91</v>
      </c>
      <c r="F34" s="73" t="s">
        <v>105</v>
      </c>
    </row>
    <row r="35" spans="3:6" x14ac:dyDescent="0.25">
      <c r="C35" s="46">
        <v>9</v>
      </c>
      <c r="D35" s="51" t="s">
        <v>43</v>
      </c>
      <c r="E35" s="51" t="s">
        <v>86</v>
      </c>
      <c r="F35" s="73"/>
    </row>
    <row r="36" spans="3:6" x14ac:dyDescent="0.25">
      <c r="C36" s="46">
        <v>8</v>
      </c>
      <c r="D36" s="51" t="s">
        <v>42</v>
      </c>
      <c r="E36" s="51"/>
      <c r="F36" s="73"/>
    </row>
    <row r="37" spans="3:6" x14ac:dyDescent="0.25">
      <c r="C37" s="46">
        <v>7</v>
      </c>
      <c r="D37" s="51" t="s">
        <v>41</v>
      </c>
      <c r="E37" s="51"/>
      <c r="F37" s="73"/>
    </row>
    <row r="38" spans="3:6" x14ac:dyDescent="0.25">
      <c r="C38" s="46">
        <v>6</v>
      </c>
      <c r="D38" s="51" t="s">
        <v>40</v>
      </c>
      <c r="E38" s="51"/>
      <c r="F38" s="73"/>
    </row>
    <row r="39" spans="3:6" x14ac:dyDescent="0.25">
      <c r="C39" s="46">
        <v>5</v>
      </c>
      <c r="D39" s="51" t="s">
        <v>39</v>
      </c>
      <c r="E39" s="51" t="s">
        <v>84</v>
      </c>
      <c r="F39" s="73"/>
    </row>
    <row r="40" spans="3:6" x14ac:dyDescent="0.25">
      <c r="C40" s="46">
        <v>3</v>
      </c>
      <c r="D40" s="51" t="s">
        <v>38</v>
      </c>
      <c r="E40" s="51" t="s">
        <v>98</v>
      </c>
      <c r="F40" s="73"/>
    </row>
    <row r="41" spans="3:6" ht="30" x14ac:dyDescent="0.25">
      <c r="C41" s="46">
        <v>2</v>
      </c>
      <c r="D41" s="51" t="s">
        <v>37</v>
      </c>
      <c r="E41" s="51" t="s">
        <v>93</v>
      </c>
      <c r="F41" s="73" t="s">
        <v>134</v>
      </c>
    </row>
    <row r="42" spans="3:6" x14ac:dyDescent="0.25">
      <c r="C42" s="46">
        <v>1</v>
      </c>
      <c r="D42" s="51" t="s">
        <v>36</v>
      </c>
      <c r="E42" s="51"/>
      <c r="F42" s="73"/>
    </row>
    <row r="43" spans="3:6" x14ac:dyDescent="0.25">
      <c r="D43" s="51"/>
      <c r="E43" s="51"/>
      <c r="F43" s="73"/>
    </row>
    <row r="44" spans="3:6" x14ac:dyDescent="0.25">
      <c r="D44" s="51"/>
      <c r="E44" s="51"/>
      <c r="F44" s="73"/>
    </row>
    <row r="45" spans="3:6" x14ac:dyDescent="0.25">
      <c r="D45" s="51"/>
      <c r="E45" s="51"/>
      <c r="F45" s="73"/>
    </row>
    <row r="46" spans="3:6" x14ac:dyDescent="0.25"/>
    <row r="47" spans="3:6" x14ac:dyDescent="0.25"/>
    <row r="48" spans="3:6" x14ac:dyDescent="0.25"/>
    <row r="49" spans="11:20" x14ac:dyDescent="0.25"/>
    <row r="50" spans="11:20" hidden="1" x14ac:dyDescent="0.25">
      <c r="K50" s="41">
        <v>2</v>
      </c>
      <c r="L50" s="41">
        <v>2</v>
      </c>
      <c r="M50" s="41"/>
      <c r="N50" s="41">
        <v>4</v>
      </c>
      <c r="O50" s="41"/>
      <c r="P50" s="41"/>
      <c r="Q50" s="41"/>
      <c r="R50" s="41"/>
      <c r="S50" s="41"/>
      <c r="T50" s="41"/>
    </row>
    <row r="51" spans="11:20" x14ac:dyDescent="0.25"/>
    <row r="52" spans="11:20" x14ac:dyDescent="0.25"/>
    <row r="53" spans="11:20" x14ac:dyDescent="0.25"/>
    <row r="54" spans="11:20" x14ac:dyDescent="0.25"/>
    <row r="55" spans="11:20" x14ac:dyDescent="0.25"/>
    <row r="56" spans="11:20" x14ac:dyDescent="0.25"/>
    <row r="57" spans="11:20" x14ac:dyDescent="0.25"/>
    <row r="58" spans="11:20" x14ac:dyDescent="0.25"/>
    <row r="59" spans="11:20" x14ac:dyDescent="0.25"/>
    <row r="60" spans="11:20" x14ac:dyDescent="0.25"/>
    <row r="61" spans="11:20" x14ac:dyDescent="0.25"/>
    <row r="62" spans="11:20" x14ac:dyDescent="0.25"/>
    <row r="63" spans="11:20" x14ac:dyDescent="0.25"/>
    <row r="64" spans="11:20" x14ac:dyDescent="0.25"/>
    <row r="65" spans="10:11" x14ac:dyDescent="0.25"/>
    <row r="66" spans="10:11" x14ac:dyDescent="0.25"/>
    <row r="67" spans="10:11" x14ac:dyDescent="0.25"/>
    <row r="68" spans="10:11" x14ac:dyDescent="0.25"/>
    <row r="69" spans="10:11" x14ac:dyDescent="0.25"/>
    <row r="70" spans="10:11" x14ac:dyDescent="0.25"/>
    <row r="71" spans="10:11" x14ac:dyDescent="0.25"/>
    <row r="72" spans="10:11" x14ac:dyDescent="0.25"/>
    <row r="73" spans="10:11" hidden="1" x14ac:dyDescent="0.25">
      <c r="J73">
        <v>4</v>
      </c>
      <c r="K73" t="s">
        <v>136</v>
      </c>
    </row>
    <row r="74" spans="10:11" hidden="1" x14ac:dyDescent="0.25">
      <c r="J74">
        <v>4</v>
      </c>
      <c r="K74" t="s">
        <v>136</v>
      </c>
    </row>
    <row r="75" spans="10:11" hidden="1" x14ac:dyDescent="0.25">
      <c r="J75">
        <v>4</v>
      </c>
      <c r="K75" t="s">
        <v>136</v>
      </c>
    </row>
    <row r="76" spans="10:11" hidden="1" x14ac:dyDescent="0.25">
      <c r="J76">
        <v>4</v>
      </c>
      <c r="K76" t="s">
        <v>136</v>
      </c>
    </row>
    <row r="77" spans="10:11" hidden="1" x14ac:dyDescent="0.25">
      <c r="J77">
        <v>4</v>
      </c>
      <c r="K77" t="s">
        <v>136</v>
      </c>
    </row>
    <row r="78" spans="10:11" hidden="1" x14ac:dyDescent="0.25">
      <c r="J78">
        <v>4</v>
      </c>
      <c r="K78" t="s">
        <v>136</v>
      </c>
    </row>
    <row r="79" spans="10:11" hidden="1" x14ac:dyDescent="0.25">
      <c r="J79">
        <v>4</v>
      </c>
      <c r="K79" t="s">
        <v>136</v>
      </c>
    </row>
    <row r="80" spans="10:11" hidden="1" x14ac:dyDescent="0.25">
      <c r="J80">
        <v>4</v>
      </c>
      <c r="K80" t="s">
        <v>136</v>
      </c>
    </row>
    <row r="81" spans="10:11" hidden="1" x14ac:dyDescent="0.25">
      <c r="J81">
        <v>4</v>
      </c>
      <c r="K81" t="s">
        <v>136</v>
      </c>
    </row>
    <row r="82" spans="10:11" hidden="1" x14ac:dyDescent="0.25">
      <c r="J82">
        <v>4</v>
      </c>
      <c r="K82" t="s">
        <v>136</v>
      </c>
    </row>
    <row r="83" spans="10:11" hidden="1" x14ac:dyDescent="0.25">
      <c r="J83">
        <v>4</v>
      </c>
      <c r="K83" t="s">
        <v>136</v>
      </c>
    </row>
    <row r="84" spans="10:11" hidden="1" x14ac:dyDescent="0.25">
      <c r="J84">
        <v>4</v>
      </c>
      <c r="K84" t="s">
        <v>136</v>
      </c>
    </row>
    <row r="85" spans="10:11" hidden="1" x14ac:dyDescent="0.25">
      <c r="J85">
        <v>4</v>
      </c>
      <c r="K85" t="s">
        <v>136</v>
      </c>
    </row>
    <row r="86" spans="10:11" hidden="1" x14ac:dyDescent="0.25">
      <c r="J86">
        <v>4</v>
      </c>
      <c r="K86" t="s">
        <v>136</v>
      </c>
    </row>
    <row r="87" spans="10:11" hidden="1" x14ac:dyDescent="0.25">
      <c r="J87">
        <v>4</v>
      </c>
      <c r="K87" t="s">
        <v>136</v>
      </c>
    </row>
    <row r="88" spans="10:11" hidden="1" x14ac:dyDescent="0.25">
      <c r="J88">
        <v>4</v>
      </c>
      <c r="K88" t="s">
        <v>136</v>
      </c>
    </row>
    <row r="89" spans="10:11" hidden="1" x14ac:dyDescent="0.25">
      <c r="J89">
        <v>4</v>
      </c>
      <c r="K89" t="s">
        <v>136</v>
      </c>
    </row>
    <row r="90" spans="10:11" hidden="1" x14ac:dyDescent="0.25">
      <c r="J90">
        <v>4</v>
      </c>
      <c r="K90" t="s">
        <v>136</v>
      </c>
    </row>
    <row r="91" spans="10:11" hidden="1" x14ac:dyDescent="0.25">
      <c r="J91">
        <v>4</v>
      </c>
      <c r="K91" t="s">
        <v>136</v>
      </c>
    </row>
    <row r="92" spans="10:11" hidden="1" x14ac:dyDescent="0.25">
      <c r="J92">
        <v>4</v>
      </c>
      <c r="K92" t="s">
        <v>136</v>
      </c>
    </row>
    <row r="93" spans="10:11" hidden="1" x14ac:dyDescent="0.25">
      <c r="J93">
        <v>4</v>
      </c>
      <c r="K93" t="s">
        <v>136</v>
      </c>
    </row>
    <row r="94" spans="10:11" hidden="1" x14ac:dyDescent="0.25">
      <c r="J94">
        <v>4</v>
      </c>
      <c r="K94" t="s">
        <v>136</v>
      </c>
    </row>
    <row r="95" spans="10:11" hidden="1" x14ac:dyDescent="0.25">
      <c r="J95">
        <v>4</v>
      </c>
      <c r="K95" t="s">
        <v>136</v>
      </c>
    </row>
    <row r="96" spans="10:11" hidden="1" x14ac:dyDescent="0.25">
      <c r="J96">
        <v>4</v>
      </c>
      <c r="K96" t="s">
        <v>136</v>
      </c>
    </row>
    <row r="97" spans="10:11" hidden="1" x14ac:dyDescent="0.25">
      <c r="J97">
        <v>4</v>
      </c>
      <c r="K97" t="s">
        <v>136</v>
      </c>
    </row>
    <row r="98" spans="10:11" hidden="1" x14ac:dyDescent="0.25">
      <c r="J98">
        <v>4</v>
      </c>
      <c r="K98" t="s">
        <v>136</v>
      </c>
    </row>
    <row r="99" spans="10:11" hidden="1" x14ac:dyDescent="0.25">
      <c r="J99">
        <v>4</v>
      </c>
      <c r="K99" t="s">
        <v>136</v>
      </c>
    </row>
    <row r="100" spans="10:11" hidden="1" x14ac:dyDescent="0.25">
      <c r="J100">
        <v>4</v>
      </c>
      <c r="K100" t="s">
        <v>136</v>
      </c>
    </row>
    <row r="101" spans="10:11" hidden="1" x14ac:dyDescent="0.25">
      <c r="J101">
        <v>4</v>
      </c>
      <c r="K101" t="s">
        <v>136</v>
      </c>
    </row>
    <row r="102" spans="10:11" hidden="1" x14ac:dyDescent="0.25">
      <c r="J102">
        <v>4</v>
      </c>
      <c r="K102" t="s">
        <v>136</v>
      </c>
    </row>
    <row r="103" spans="10:11" hidden="1" x14ac:dyDescent="0.25">
      <c r="J103">
        <v>4</v>
      </c>
      <c r="K103" t="s">
        <v>136</v>
      </c>
    </row>
    <row r="104" spans="10:11" hidden="1" x14ac:dyDescent="0.25">
      <c r="J104">
        <v>4</v>
      </c>
      <c r="K104" t="s">
        <v>136</v>
      </c>
    </row>
    <row r="105" spans="10:11" hidden="1" x14ac:dyDescent="0.25">
      <c r="J105">
        <v>4</v>
      </c>
      <c r="K105" t="s">
        <v>136</v>
      </c>
    </row>
    <row r="106" spans="10:11" hidden="1" x14ac:dyDescent="0.25">
      <c r="J106">
        <v>4</v>
      </c>
      <c r="K106" t="s">
        <v>136</v>
      </c>
    </row>
    <row r="107" spans="10:11" hidden="1" x14ac:dyDescent="0.25">
      <c r="J107">
        <v>4</v>
      </c>
      <c r="K107" t="s">
        <v>136</v>
      </c>
    </row>
    <row r="108" spans="10:11" hidden="1" x14ac:dyDescent="0.25">
      <c r="J108">
        <v>4</v>
      </c>
      <c r="K108" t="s">
        <v>136</v>
      </c>
    </row>
    <row r="109" spans="10:11" hidden="1" x14ac:dyDescent="0.25">
      <c r="J109">
        <v>4</v>
      </c>
      <c r="K109" t="s">
        <v>136</v>
      </c>
    </row>
    <row r="110" spans="10:11" hidden="1" x14ac:dyDescent="0.25">
      <c r="J110">
        <v>4</v>
      </c>
      <c r="K110" t="s">
        <v>136</v>
      </c>
    </row>
    <row r="111" spans="10:11" hidden="1" x14ac:dyDescent="0.25">
      <c r="J111">
        <v>4</v>
      </c>
      <c r="K111" t="s">
        <v>136</v>
      </c>
    </row>
    <row r="112" spans="10:11" hidden="1" x14ac:dyDescent="0.25">
      <c r="J112">
        <v>4</v>
      </c>
      <c r="K112" t="s">
        <v>136</v>
      </c>
    </row>
    <row r="113" spans="10:11" hidden="1" x14ac:dyDescent="0.25">
      <c r="J113">
        <v>4</v>
      </c>
      <c r="K113" t="s">
        <v>136</v>
      </c>
    </row>
    <row r="114" spans="10:11" hidden="1" x14ac:dyDescent="0.25">
      <c r="J114">
        <v>4</v>
      </c>
      <c r="K114" t="s">
        <v>136</v>
      </c>
    </row>
    <row r="115" spans="10:11" hidden="1" x14ac:dyDescent="0.25">
      <c r="J115">
        <v>4</v>
      </c>
      <c r="K115" t="s">
        <v>136</v>
      </c>
    </row>
    <row r="116" spans="10:11" hidden="1" x14ac:dyDescent="0.25">
      <c r="J116">
        <v>4</v>
      </c>
      <c r="K116" t="s">
        <v>136</v>
      </c>
    </row>
    <row r="117" spans="10:11" hidden="1" x14ac:dyDescent="0.25">
      <c r="J117">
        <v>4</v>
      </c>
      <c r="K117" t="s">
        <v>136</v>
      </c>
    </row>
    <row r="118" spans="10:11" hidden="1" x14ac:dyDescent="0.25">
      <c r="J118">
        <v>4</v>
      </c>
      <c r="K118" t="s">
        <v>136</v>
      </c>
    </row>
    <row r="119" spans="10:11" hidden="1" x14ac:dyDescent="0.25">
      <c r="J119">
        <v>4</v>
      </c>
      <c r="K119" t="s">
        <v>136</v>
      </c>
    </row>
    <row r="120" spans="10:11" hidden="1" x14ac:dyDescent="0.25">
      <c r="J120">
        <v>4</v>
      </c>
      <c r="K120" t="s">
        <v>136</v>
      </c>
    </row>
    <row r="121" spans="10:11" hidden="1" x14ac:dyDescent="0.25">
      <c r="J121">
        <v>4</v>
      </c>
      <c r="K121" t="s">
        <v>136</v>
      </c>
    </row>
    <row r="122" spans="10:11" hidden="1" x14ac:dyDescent="0.25">
      <c r="J122">
        <v>4</v>
      </c>
      <c r="K122" t="s">
        <v>136</v>
      </c>
    </row>
    <row r="123" spans="10:11" hidden="1" x14ac:dyDescent="0.25">
      <c r="J123">
        <v>4</v>
      </c>
      <c r="K123" t="s">
        <v>136</v>
      </c>
    </row>
    <row r="124" spans="10:11" hidden="1" x14ac:dyDescent="0.25">
      <c r="J124">
        <v>4</v>
      </c>
      <c r="K124" t="s">
        <v>136</v>
      </c>
    </row>
    <row r="125" spans="10:11" hidden="1" x14ac:dyDescent="0.25">
      <c r="J125">
        <v>4</v>
      </c>
      <c r="K125" t="s">
        <v>136</v>
      </c>
    </row>
    <row r="126" spans="10:11" hidden="1" x14ac:dyDescent="0.25">
      <c r="J126">
        <v>4</v>
      </c>
      <c r="K126" t="s">
        <v>136</v>
      </c>
    </row>
    <row r="127" spans="10:11" hidden="1" x14ac:dyDescent="0.25">
      <c r="J127">
        <v>4</v>
      </c>
      <c r="K127" t="s">
        <v>136</v>
      </c>
    </row>
    <row r="128" spans="10:11" hidden="1" x14ac:dyDescent="0.25">
      <c r="J128">
        <v>4</v>
      </c>
      <c r="K128" t="s">
        <v>136</v>
      </c>
    </row>
    <row r="129" spans="10:11" hidden="1" x14ac:dyDescent="0.25">
      <c r="J129">
        <v>4</v>
      </c>
      <c r="K129" t="s">
        <v>136</v>
      </c>
    </row>
    <row r="130" spans="10:11" hidden="1" x14ac:dyDescent="0.25">
      <c r="J130">
        <v>4</v>
      </c>
      <c r="K130" t="s">
        <v>136</v>
      </c>
    </row>
    <row r="131" spans="10:11" hidden="1" x14ac:dyDescent="0.25">
      <c r="J131">
        <v>4</v>
      </c>
      <c r="K131" t="s">
        <v>136</v>
      </c>
    </row>
    <row r="132" spans="10:11" hidden="1" x14ac:dyDescent="0.25">
      <c r="J132">
        <v>4</v>
      </c>
      <c r="K132" t="s">
        <v>136</v>
      </c>
    </row>
    <row r="133" spans="10:11" hidden="1" x14ac:dyDescent="0.25">
      <c r="J133">
        <v>4</v>
      </c>
      <c r="K133" t="s">
        <v>136</v>
      </c>
    </row>
    <row r="134" spans="10:11" hidden="1" x14ac:dyDescent="0.25">
      <c r="J134">
        <v>4</v>
      </c>
      <c r="K134" t="s">
        <v>136</v>
      </c>
    </row>
    <row r="135" spans="10:11" hidden="1" x14ac:dyDescent="0.25">
      <c r="J135">
        <v>4</v>
      </c>
      <c r="K135" t="s">
        <v>136</v>
      </c>
    </row>
    <row r="136" spans="10:11" hidden="1" x14ac:dyDescent="0.25">
      <c r="J136">
        <v>4</v>
      </c>
      <c r="K136" t="s">
        <v>136</v>
      </c>
    </row>
    <row r="137" spans="10:11" hidden="1" x14ac:dyDescent="0.25">
      <c r="J137">
        <v>4</v>
      </c>
      <c r="K137" t="s">
        <v>136</v>
      </c>
    </row>
    <row r="138" spans="10:11" hidden="1" x14ac:dyDescent="0.25">
      <c r="J138">
        <v>4</v>
      </c>
      <c r="K138" t="s">
        <v>136</v>
      </c>
    </row>
    <row r="139" spans="10:11" hidden="1" x14ac:dyDescent="0.25">
      <c r="J139">
        <v>4</v>
      </c>
      <c r="K139" t="s">
        <v>136</v>
      </c>
    </row>
    <row r="140" spans="10:11" hidden="1" x14ac:dyDescent="0.25">
      <c r="J140">
        <v>4</v>
      </c>
      <c r="K140" t="s">
        <v>136</v>
      </c>
    </row>
    <row r="141" spans="10:11" hidden="1" x14ac:dyDescent="0.25">
      <c r="J141">
        <v>4</v>
      </c>
      <c r="K141" t="s">
        <v>136</v>
      </c>
    </row>
    <row r="142" spans="10:11" hidden="1" x14ac:dyDescent="0.25">
      <c r="J142">
        <v>4</v>
      </c>
      <c r="K142" t="s">
        <v>136</v>
      </c>
    </row>
    <row r="143" spans="10:11" hidden="1" x14ac:dyDescent="0.25">
      <c r="J143">
        <v>4</v>
      </c>
      <c r="K143" t="s">
        <v>136</v>
      </c>
    </row>
    <row r="144" spans="10:11" hidden="1" x14ac:dyDescent="0.25">
      <c r="J144">
        <v>4</v>
      </c>
      <c r="K144" t="s">
        <v>136</v>
      </c>
    </row>
    <row r="145" spans="10:11" hidden="1" x14ac:dyDescent="0.25">
      <c r="J145">
        <v>4</v>
      </c>
      <c r="K145" t="s">
        <v>136</v>
      </c>
    </row>
    <row r="146" spans="10:11" hidden="1" x14ac:dyDescent="0.25">
      <c r="J146">
        <v>4</v>
      </c>
      <c r="K146" t="s">
        <v>136</v>
      </c>
    </row>
    <row r="147" spans="10:11" hidden="1" x14ac:dyDescent="0.25">
      <c r="J147">
        <v>4</v>
      </c>
      <c r="K147" t="s">
        <v>136</v>
      </c>
    </row>
    <row r="148" spans="10:11" hidden="1" x14ac:dyDescent="0.25">
      <c r="J148">
        <v>4</v>
      </c>
      <c r="K148" t="s">
        <v>136</v>
      </c>
    </row>
    <row r="149" spans="10:11" hidden="1" x14ac:dyDescent="0.25">
      <c r="J149">
        <v>4</v>
      </c>
      <c r="K149" t="s">
        <v>136</v>
      </c>
    </row>
    <row r="150" spans="10:11" hidden="1" x14ac:dyDescent="0.25">
      <c r="J150">
        <v>4</v>
      </c>
      <c r="K150" t="s">
        <v>136</v>
      </c>
    </row>
    <row r="151" spans="10:11" hidden="1" x14ac:dyDescent="0.25">
      <c r="J151">
        <v>4</v>
      </c>
      <c r="K151" t="s">
        <v>136</v>
      </c>
    </row>
    <row r="152" spans="10:11" hidden="1" x14ac:dyDescent="0.25">
      <c r="J152">
        <v>4</v>
      </c>
      <c r="K152" t="s">
        <v>136</v>
      </c>
    </row>
    <row r="153" spans="10:11" hidden="1" x14ac:dyDescent="0.25">
      <c r="J153">
        <v>4</v>
      </c>
      <c r="K153" t="s">
        <v>136</v>
      </c>
    </row>
    <row r="154" spans="10:11" hidden="1" x14ac:dyDescent="0.25">
      <c r="J154">
        <v>4</v>
      </c>
      <c r="K154" t="s">
        <v>136</v>
      </c>
    </row>
    <row r="155" spans="10:11" hidden="1" x14ac:dyDescent="0.25">
      <c r="J155">
        <v>4</v>
      </c>
      <c r="K155" t="s">
        <v>136</v>
      </c>
    </row>
    <row r="156" spans="10:11" hidden="1" x14ac:dyDescent="0.25">
      <c r="J156">
        <v>4</v>
      </c>
      <c r="K156" t="s">
        <v>136</v>
      </c>
    </row>
    <row r="157" spans="10:11" hidden="1" x14ac:dyDescent="0.25">
      <c r="J157">
        <v>4</v>
      </c>
      <c r="K157" t="s">
        <v>136</v>
      </c>
    </row>
    <row r="158" spans="10:11" hidden="1" x14ac:dyDescent="0.25">
      <c r="J158">
        <v>4</v>
      </c>
      <c r="K158" t="s">
        <v>136</v>
      </c>
    </row>
    <row r="159" spans="10:11" hidden="1" x14ac:dyDescent="0.25">
      <c r="J159">
        <v>4</v>
      </c>
      <c r="K159" t="s">
        <v>136</v>
      </c>
    </row>
    <row r="160" spans="10:11" hidden="1" x14ac:dyDescent="0.25">
      <c r="J160">
        <v>4</v>
      </c>
      <c r="K160" t="s">
        <v>136</v>
      </c>
    </row>
    <row r="161" spans="10:11" hidden="1" x14ac:dyDescent="0.25">
      <c r="J161">
        <v>4</v>
      </c>
      <c r="K161" t="s">
        <v>136</v>
      </c>
    </row>
    <row r="162" spans="10:11" hidden="1" x14ac:dyDescent="0.25">
      <c r="J162">
        <v>4</v>
      </c>
      <c r="K162" t="s">
        <v>136</v>
      </c>
    </row>
    <row r="163" spans="10:11" hidden="1" x14ac:dyDescent="0.25">
      <c r="J163">
        <v>4</v>
      </c>
      <c r="K163" t="s">
        <v>136</v>
      </c>
    </row>
    <row r="164" spans="10:11" hidden="1" x14ac:dyDescent="0.25">
      <c r="J164">
        <v>4</v>
      </c>
      <c r="K164" t="s">
        <v>136</v>
      </c>
    </row>
    <row r="165" spans="10:11" hidden="1" x14ac:dyDescent="0.25">
      <c r="J165">
        <v>4</v>
      </c>
      <c r="K165" t="s">
        <v>136</v>
      </c>
    </row>
    <row r="166" spans="10:11" hidden="1" x14ac:dyDescent="0.25">
      <c r="J166">
        <v>4</v>
      </c>
      <c r="K166" t="s">
        <v>136</v>
      </c>
    </row>
    <row r="167" spans="10:11" hidden="1" x14ac:dyDescent="0.25">
      <c r="J167">
        <v>4</v>
      </c>
      <c r="K167" t="s">
        <v>136</v>
      </c>
    </row>
    <row r="168" spans="10:11" hidden="1" x14ac:dyDescent="0.25">
      <c r="J168">
        <v>4</v>
      </c>
      <c r="K168" t="s">
        <v>136</v>
      </c>
    </row>
    <row r="169" spans="10:11" hidden="1" x14ac:dyDescent="0.25">
      <c r="J169">
        <v>4</v>
      </c>
      <c r="K169" t="s">
        <v>136</v>
      </c>
    </row>
    <row r="170" spans="10:11" hidden="1" x14ac:dyDescent="0.25">
      <c r="J170">
        <v>4</v>
      </c>
      <c r="K170" t="s">
        <v>136</v>
      </c>
    </row>
    <row r="171" spans="10:11" hidden="1" x14ac:dyDescent="0.25">
      <c r="J171">
        <v>4</v>
      </c>
      <c r="K171" t="s">
        <v>136</v>
      </c>
    </row>
    <row r="172" spans="10:11" hidden="1" x14ac:dyDescent="0.25">
      <c r="J172">
        <v>4</v>
      </c>
      <c r="K172" t="s">
        <v>136</v>
      </c>
    </row>
    <row r="173" spans="10:11" hidden="1" x14ac:dyDescent="0.25">
      <c r="J173">
        <v>4</v>
      </c>
      <c r="K173" t="s">
        <v>136</v>
      </c>
    </row>
    <row r="174" spans="10:11" hidden="1" x14ac:dyDescent="0.25">
      <c r="J174">
        <v>4</v>
      </c>
      <c r="K174" t="s">
        <v>136</v>
      </c>
    </row>
    <row r="175" spans="10:11" hidden="1" x14ac:dyDescent="0.25">
      <c r="J175">
        <v>4</v>
      </c>
      <c r="K175" t="s">
        <v>136</v>
      </c>
    </row>
    <row r="176" spans="10:11" hidden="1" x14ac:dyDescent="0.25">
      <c r="J176">
        <v>4</v>
      </c>
      <c r="K176" t="s">
        <v>136</v>
      </c>
    </row>
    <row r="177" spans="10:11" hidden="1" x14ac:dyDescent="0.25">
      <c r="J177">
        <v>4</v>
      </c>
      <c r="K177" t="s">
        <v>136</v>
      </c>
    </row>
    <row r="178" spans="10:11" hidden="1" x14ac:dyDescent="0.25">
      <c r="J178">
        <v>4</v>
      </c>
      <c r="K178" t="s">
        <v>136</v>
      </c>
    </row>
    <row r="179" spans="10:11" hidden="1" x14ac:dyDescent="0.25">
      <c r="J179">
        <v>4</v>
      </c>
      <c r="K179" t="s">
        <v>136</v>
      </c>
    </row>
    <row r="180" spans="10:11" hidden="1" x14ac:dyDescent="0.25">
      <c r="J180">
        <v>4</v>
      </c>
      <c r="K180" t="s">
        <v>136</v>
      </c>
    </row>
    <row r="181" spans="10:11" hidden="1" x14ac:dyDescent="0.25">
      <c r="J181">
        <v>4</v>
      </c>
      <c r="K181" t="s">
        <v>136</v>
      </c>
    </row>
    <row r="182" spans="10:11" hidden="1" x14ac:dyDescent="0.25">
      <c r="J182">
        <v>4</v>
      </c>
      <c r="K182" t="s">
        <v>136</v>
      </c>
    </row>
    <row r="183" spans="10:11" hidden="1" x14ac:dyDescent="0.25">
      <c r="J183">
        <v>4</v>
      </c>
      <c r="K183" t="s">
        <v>136</v>
      </c>
    </row>
    <row r="184" spans="10:11" hidden="1" x14ac:dyDescent="0.25">
      <c r="J184">
        <v>4</v>
      </c>
      <c r="K184" t="s">
        <v>136</v>
      </c>
    </row>
    <row r="185" spans="10:11" hidden="1" x14ac:dyDescent="0.25">
      <c r="J185">
        <v>4</v>
      </c>
      <c r="K185" t="s">
        <v>136</v>
      </c>
    </row>
    <row r="186" spans="10:11" hidden="1" x14ac:dyDescent="0.25">
      <c r="J186">
        <v>4</v>
      </c>
      <c r="K186" t="s">
        <v>136</v>
      </c>
    </row>
    <row r="187" spans="10:11" hidden="1" x14ac:dyDescent="0.25">
      <c r="J187">
        <v>4</v>
      </c>
      <c r="K187" t="s">
        <v>136</v>
      </c>
    </row>
    <row r="188" spans="10:11" hidden="1" x14ac:dyDescent="0.25">
      <c r="J188">
        <v>4</v>
      </c>
      <c r="K188" t="s">
        <v>136</v>
      </c>
    </row>
    <row r="189" spans="10:11" hidden="1" x14ac:dyDescent="0.25">
      <c r="J189">
        <v>4</v>
      </c>
      <c r="K189" t="s">
        <v>136</v>
      </c>
    </row>
    <row r="190" spans="10:11" hidden="1" x14ac:dyDescent="0.25">
      <c r="J190">
        <v>4</v>
      </c>
      <c r="K190" t="s">
        <v>136</v>
      </c>
    </row>
    <row r="191" spans="10:11" hidden="1" x14ac:dyDescent="0.25">
      <c r="J191">
        <v>4</v>
      </c>
      <c r="K191" t="s">
        <v>136</v>
      </c>
    </row>
    <row r="192" spans="10:11" hidden="1" x14ac:dyDescent="0.25">
      <c r="J192">
        <v>4</v>
      </c>
      <c r="K192" t="s">
        <v>136</v>
      </c>
    </row>
    <row r="193" spans="10:11" hidden="1" x14ac:dyDescent="0.25">
      <c r="J193">
        <v>4</v>
      </c>
      <c r="K193" t="s">
        <v>136</v>
      </c>
    </row>
    <row r="194" spans="10:11" hidden="1" x14ac:dyDescent="0.25">
      <c r="J194">
        <v>4</v>
      </c>
      <c r="K194" t="s">
        <v>136</v>
      </c>
    </row>
    <row r="195" spans="10:11" hidden="1" x14ac:dyDescent="0.25">
      <c r="J195">
        <v>4</v>
      </c>
      <c r="K195" t="s">
        <v>136</v>
      </c>
    </row>
    <row r="196" spans="10:11" hidden="1" x14ac:dyDescent="0.25">
      <c r="J196">
        <v>4</v>
      </c>
      <c r="K196" t="s">
        <v>136</v>
      </c>
    </row>
    <row r="197" spans="10:11" hidden="1" x14ac:dyDescent="0.25">
      <c r="J197">
        <v>4</v>
      </c>
      <c r="K197" t="s">
        <v>136</v>
      </c>
    </row>
    <row r="198" spans="10:11" hidden="1" x14ac:dyDescent="0.25">
      <c r="J198">
        <v>4</v>
      </c>
      <c r="K198" t="s">
        <v>136</v>
      </c>
    </row>
    <row r="199" spans="10:11" hidden="1" x14ac:dyDescent="0.25">
      <c r="J199">
        <v>4</v>
      </c>
      <c r="K199" t="s">
        <v>136</v>
      </c>
    </row>
    <row r="200" spans="10:11" hidden="1" x14ac:dyDescent="0.25">
      <c r="J200">
        <v>4</v>
      </c>
      <c r="K200" t="s">
        <v>136</v>
      </c>
    </row>
    <row r="201" spans="10:11" hidden="1" x14ac:dyDescent="0.25">
      <c r="J201">
        <v>4</v>
      </c>
      <c r="K201" t="s">
        <v>136</v>
      </c>
    </row>
    <row r="202" spans="10:11" hidden="1" x14ac:dyDescent="0.25">
      <c r="J202">
        <v>4</v>
      </c>
      <c r="K202" t="s">
        <v>136</v>
      </c>
    </row>
    <row r="203" spans="10:11" hidden="1" x14ac:dyDescent="0.25">
      <c r="J203">
        <v>4</v>
      </c>
      <c r="K203" t="s">
        <v>136</v>
      </c>
    </row>
    <row r="204" spans="10:11" hidden="1" x14ac:dyDescent="0.25">
      <c r="J204">
        <v>4</v>
      </c>
      <c r="K204" t="s">
        <v>136</v>
      </c>
    </row>
    <row r="205" spans="10:11" hidden="1" x14ac:dyDescent="0.25">
      <c r="J205">
        <v>4</v>
      </c>
      <c r="K205" t="s">
        <v>136</v>
      </c>
    </row>
    <row r="206" spans="10:11" hidden="1" x14ac:dyDescent="0.25">
      <c r="J206">
        <v>4</v>
      </c>
      <c r="K206" t="s">
        <v>136</v>
      </c>
    </row>
    <row r="207" spans="10:11" hidden="1" x14ac:dyDescent="0.25">
      <c r="J207">
        <v>4</v>
      </c>
      <c r="K207" t="s">
        <v>136</v>
      </c>
    </row>
    <row r="208" spans="10:11" hidden="1" x14ac:dyDescent="0.25">
      <c r="J208">
        <v>4</v>
      </c>
      <c r="K208" t="s">
        <v>136</v>
      </c>
    </row>
    <row r="209" spans="10:11" hidden="1" x14ac:dyDescent="0.25">
      <c r="J209">
        <v>4</v>
      </c>
      <c r="K209" t="s">
        <v>136</v>
      </c>
    </row>
    <row r="210" spans="10:11" hidden="1" x14ac:dyDescent="0.25">
      <c r="J210">
        <v>4</v>
      </c>
      <c r="K210" t="s">
        <v>136</v>
      </c>
    </row>
    <row r="211" spans="10:11" hidden="1" x14ac:dyDescent="0.25">
      <c r="J211">
        <v>4</v>
      </c>
      <c r="K211" t="s">
        <v>136</v>
      </c>
    </row>
    <row r="212" spans="10:11" hidden="1" x14ac:dyDescent="0.25">
      <c r="J212">
        <v>4</v>
      </c>
      <c r="K212" t="s">
        <v>136</v>
      </c>
    </row>
    <row r="213" spans="10:11" hidden="1" x14ac:dyDescent="0.25">
      <c r="J213">
        <v>4</v>
      </c>
      <c r="K213" t="s">
        <v>136</v>
      </c>
    </row>
    <row r="214" spans="10:11" hidden="1" x14ac:dyDescent="0.25">
      <c r="J214">
        <v>4</v>
      </c>
      <c r="K214" t="s">
        <v>136</v>
      </c>
    </row>
    <row r="215" spans="10:11" hidden="1" x14ac:dyDescent="0.25">
      <c r="J215">
        <v>4</v>
      </c>
      <c r="K215" t="s">
        <v>136</v>
      </c>
    </row>
    <row r="216" spans="10:11" hidden="1" x14ac:dyDescent="0.25">
      <c r="J216">
        <v>4</v>
      </c>
      <c r="K216" t="s">
        <v>136</v>
      </c>
    </row>
    <row r="217" spans="10:11" hidden="1" x14ac:dyDescent="0.25">
      <c r="J217">
        <v>4</v>
      </c>
      <c r="K217" t="s">
        <v>136</v>
      </c>
    </row>
    <row r="218" spans="10:11" hidden="1" x14ac:dyDescent="0.25">
      <c r="J218">
        <v>4</v>
      </c>
      <c r="K218" t="s">
        <v>136</v>
      </c>
    </row>
    <row r="219" spans="10:11" hidden="1" x14ac:dyDescent="0.25">
      <c r="J219">
        <v>4</v>
      </c>
      <c r="K219" t="s">
        <v>136</v>
      </c>
    </row>
    <row r="220" spans="10:11" hidden="1" x14ac:dyDescent="0.25">
      <c r="J220">
        <v>4</v>
      </c>
      <c r="K220" t="s">
        <v>136</v>
      </c>
    </row>
    <row r="221" spans="10:11" hidden="1" x14ac:dyDescent="0.25">
      <c r="J221">
        <v>4</v>
      </c>
      <c r="K221" t="s">
        <v>136</v>
      </c>
    </row>
    <row r="222" spans="10:11" hidden="1" x14ac:dyDescent="0.25">
      <c r="J222">
        <v>4</v>
      </c>
      <c r="K222" t="s">
        <v>136</v>
      </c>
    </row>
    <row r="223" spans="10:11" hidden="1" x14ac:dyDescent="0.25">
      <c r="J223">
        <v>4</v>
      </c>
      <c r="K223" t="s">
        <v>136</v>
      </c>
    </row>
    <row r="224" spans="10:11" hidden="1" x14ac:dyDescent="0.25">
      <c r="J224">
        <v>4</v>
      </c>
      <c r="K224" t="s">
        <v>136</v>
      </c>
    </row>
    <row r="225" spans="10:11" hidden="1" x14ac:dyDescent="0.25">
      <c r="J225">
        <v>4</v>
      </c>
      <c r="K225" t="s">
        <v>136</v>
      </c>
    </row>
    <row r="226" spans="10:11" hidden="1" x14ac:dyDescent="0.25">
      <c r="J226">
        <v>4</v>
      </c>
      <c r="K226" t="s">
        <v>136</v>
      </c>
    </row>
    <row r="227" spans="10:11" hidden="1" x14ac:dyDescent="0.25">
      <c r="J227">
        <v>4</v>
      </c>
      <c r="K227" t="s">
        <v>136</v>
      </c>
    </row>
    <row r="228" spans="10:11" hidden="1" x14ac:dyDescent="0.25">
      <c r="J228">
        <v>4</v>
      </c>
      <c r="K228" t="s">
        <v>136</v>
      </c>
    </row>
    <row r="229" spans="10:11" hidden="1" x14ac:dyDescent="0.25">
      <c r="J229">
        <v>4</v>
      </c>
      <c r="K229" t="s">
        <v>136</v>
      </c>
    </row>
    <row r="230" spans="10:11" hidden="1" x14ac:dyDescent="0.25">
      <c r="J230">
        <v>4</v>
      </c>
      <c r="K230" t="s">
        <v>136</v>
      </c>
    </row>
    <row r="231" spans="10:11" hidden="1" x14ac:dyDescent="0.25">
      <c r="J231">
        <v>4</v>
      </c>
      <c r="K231" t="s">
        <v>136</v>
      </c>
    </row>
    <row r="232" spans="10:11" hidden="1" x14ac:dyDescent="0.25">
      <c r="J232">
        <v>4</v>
      </c>
      <c r="K232" t="s">
        <v>136</v>
      </c>
    </row>
    <row r="233" spans="10:11" hidden="1" x14ac:dyDescent="0.25">
      <c r="J233">
        <v>4</v>
      </c>
      <c r="K233" t="s">
        <v>136</v>
      </c>
    </row>
    <row r="234" spans="10:11" hidden="1" x14ac:dyDescent="0.25">
      <c r="J234">
        <v>4</v>
      </c>
      <c r="K234" t="s">
        <v>136</v>
      </c>
    </row>
    <row r="235" spans="10:11" hidden="1" x14ac:dyDescent="0.25">
      <c r="J235">
        <v>4</v>
      </c>
      <c r="K235" t="s">
        <v>136</v>
      </c>
    </row>
    <row r="236" spans="10:11" hidden="1" x14ac:dyDescent="0.25">
      <c r="J236">
        <v>4</v>
      </c>
      <c r="K236" t="s">
        <v>136</v>
      </c>
    </row>
    <row r="237" spans="10:11" hidden="1" x14ac:dyDescent="0.25">
      <c r="J237">
        <v>4</v>
      </c>
      <c r="K237" t="s">
        <v>136</v>
      </c>
    </row>
    <row r="238" spans="10:11" hidden="1" x14ac:dyDescent="0.25">
      <c r="J238">
        <v>4</v>
      </c>
      <c r="K238" t="s">
        <v>136</v>
      </c>
    </row>
    <row r="239" spans="10:11" hidden="1" x14ac:dyDescent="0.25">
      <c r="J239">
        <v>4</v>
      </c>
      <c r="K239" t="s">
        <v>136</v>
      </c>
    </row>
    <row r="240" spans="10:11" hidden="1" x14ac:dyDescent="0.25">
      <c r="J240">
        <v>4</v>
      </c>
      <c r="K240" t="s">
        <v>136</v>
      </c>
    </row>
    <row r="241" spans="10:11" hidden="1" x14ac:dyDescent="0.25">
      <c r="J241">
        <v>4</v>
      </c>
      <c r="K241" t="s">
        <v>136</v>
      </c>
    </row>
    <row r="242" spans="10:11" hidden="1" x14ac:dyDescent="0.25">
      <c r="J242">
        <v>4</v>
      </c>
      <c r="K242" t="s">
        <v>136</v>
      </c>
    </row>
    <row r="243" spans="10:11" hidden="1" x14ac:dyDescent="0.25">
      <c r="J243">
        <v>4</v>
      </c>
      <c r="K243" t="s">
        <v>136</v>
      </c>
    </row>
    <row r="244" spans="10:11" hidden="1" x14ac:dyDescent="0.25">
      <c r="J244">
        <v>4</v>
      </c>
      <c r="K244" t="s">
        <v>136</v>
      </c>
    </row>
    <row r="245" spans="10:11" hidden="1" x14ac:dyDescent="0.25">
      <c r="J245">
        <v>4</v>
      </c>
      <c r="K245" t="s">
        <v>136</v>
      </c>
    </row>
    <row r="246" spans="10:11" hidden="1" x14ac:dyDescent="0.25">
      <c r="J246">
        <v>4</v>
      </c>
      <c r="K246" t="s">
        <v>136</v>
      </c>
    </row>
    <row r="247" spans="10:11" hidden="1" x14ac:dyDescent="0.25">
      <c r="J247">
        <v>4</v>
      </c>
      <c r="K247" t="s">
        <v>136</v>
      </c>
    </row>
    <row r="248" spans="10:11" hidden="1" x14ac:dyDescent="0.25">
      <c r="J248">
        <v>4</v>
      </c>
      <c r="K248" t="s">
        <v>136</v>
      </c>
    </row>
    <row r="249" spans="10:11" hidden="1" x14ac:dyDescent="0.25">
      <c r="J249">
        <v>4</v>
      </c>
      <c r="K249" t="s">
        <v>136</v>
      </c>
    </row>
    <row r="250" spans="10:11" hidden="1" x14ac:dyDescent="0.25">
      <c r="J250">
        <v>4</v>
      </c>
      <c r="K250" t="s">
        <v>136</v>
      </c>
    </row>
    <row r="251" spans="10:11" hidden="1" x14ac:dyDescent="0.25">
      <c r="J251">
        <v>4</v>
      </c>
      <c r="K251" t="s">
        <v>136</v>
      </c>
    </row>
    <row r="252" spans="10:11" hidden="1" x14ac:dyDescent="0.25">
      <c r="J252">
        <v>4</v>
      </c>
      <c r="K252" t="s">
        <v>136</v>
      </c>
    </row>
    <row r="253" spans="10:11" hidden="1" x14ac:dyDescent="0.25">
      <c r="J253">
        <v>4</v>
      </c>
      <c r="K253" t="s">
        <v>136</v>
      </c>
    </row>
    <row r="254" spans="10:11" hidden="1" x14ac:dyDescent="0.25">
      <c r="J254">
        <v>4</v>
      </c>
      <c r="K254" t="s">
        <v>136</v>
      </c>
    </row>
    <row r="255" spans="10:11" hidden="1" x14ac:dyDescent="0.25">
      <c r="J255">
        <v>4</v>
      </c>
      <c r="K255" t="s">
        <v>136</v>
      </c>
    </row>
    <row r="256" spans="10:11" hidden="1" x14ac:dyDescent="0.25">
      <c r="J256">
        <v>4</v>
      </c>
      <c r="K256" t="s">
        <v>136</v>
      </c>
    </row>
    <row r="257" spans="10:11" hidden="1" x14ac:dyDescent="0.25">
      <c r="J257">
        <v>4</v>
      </c>
      <c r="K257" t="s">
        <v>136</v>
      </c>
    </row>
    <row r="258" spans="10:11" hidden="1" x14ac:dyDescent="0.25">
      <c r="J258">
        <v>4</v>
      </c>
      <c r="K258" t="s">
        <v>136</v>
      </c>
    </row>
    <row r="259" spans="10:11" hidden="1" x14ac:dyDescent="0.25">
      <c r="J259">
        <v>4</v>
      </c>
      <c r="K259" t="s">
        <v>136</v>
      </c>
    </row>
    <row r="260" spans="10:11" hidden="1" x14ac:dyDescent="0.25">
      <c r="J260">
        <v>4</v>
      </c>
      <c r="K260" t="s">
        <v>136</v>
      </c>
    </row>
    <row r="261" spans="10:11" hidden="1" x14ac:dyDescent="0.25">
      <c r="J261">
        <v>4</v>
      </c>
      <c r="K261" t="s">
        <v>136</v>
      </c>
    </row>
    <row r="262" spans="10:11" hidden="1" x14ac:dyDescent="0.25">
      <c r="J262">
        <v>4</v>
      </c>
      <c r="K262" t="s">
        <v>136</v>
      </c>
    </row>
    <row r="263" spans="10:11" hidden="1" x14ac:dyDescent="0.25">
      <c r="J263">
        <v>4</v>
      </c>
      <c r="K263" t="s">
        <v>136</v>
      </c>
    </row>
    <row r="264" spans="10:11" hidden="1" x14ac:dyDescent="0.25">
      <c r="J264">
        <v>4</v>
      </c>
      <c r="K264" t="s">
        <v>136</v>
      </c>
    </row>
    <row r="265" spans="10:11" hidden="1" x14ac:dyDescent="0.25">
      <c r="J265">
        <v>4</v>
      </c>
      <c r="K265" t="s">
        <v>136</v>
      </c>
    </row>
    <row r="266" spans="10:11" hidden="1" x14ac:dyDescent="0.25">
      <c r="J266">
        <v>4</v>
      </c>
      <c r="K266" t="s">
        <v>136</v>
      </c>
    </row>
    <row r="267" spans="10:11" hidden="1" x14ac:dyDescent="0.25">
      <c r="J267">
        <v>4</v>
      </c>
      <c r="K267" t="s">
        <v>136</v>
      </c>
    </row>
    <row r="268" spans="10:11" hidden="1" x14ac:dyDescent="0.25">
      <c r="J268">
        <v>4</v>
      </c>
      <c r="K268" t="s">
        <v>136</v>
      </c>
    </row>
    <row r="269" spans="10:11" hidden="1" x14ac:dyDescent="0.25">
      <c r="J269">
        <v>4</v>
      </c>
      <c r="K269" t="s">
        <v>136</v>
      </c>
    </row>
    <row r="270" spans="10:11" hidden="1" x14ac:dyDescent="0.25">
      <c r="J270">
        <v>4</v>
      </c>
      <c r="K270" t="s">
        <v>136</v>
      </c>
    </row>
    <row r="271" spans="10:11" hidden="1" x14ac:dyDescent="0.25">
      <c r="J271">
        <v>4</v>
      </c>
      <c r="K271" t="s">
        <v>136</v>
      </c>
    </row>
    <row r="272" spans="10:11" hidden="1" x14ac:dyDescent="0.25">
      <c r="J272">
        <v>4</v>
      </c>
      <c r="K272" t="s">
        <v>136</v>
      </c>
    </row>
    <row r="273" spans="10:11" hidden="1" x14ac:dyDescent="0.25">
      <c r="J273">
        <v>4</v>
      </c>
      <c r="K273" t="s">
        <v>136</v>
      </c>
    </row>
    <row r="274" spans="10:11" hidden="1" x14ac:dyDescent="0.25">
      <c r="J274">
        <v>4</v>
      </c>
      <c r="K274" t="s">
        <v>136</v>
      </c>
    </row>
    <row r="275" spans="10:11" hidden="1" x14ac:dyDescent="0.25">
      <c r="J275">
        <v>4</v>
      </c>
      <c r="K275" t="s">
        <v>136</v>
      </c>
    </row>
  </sheetData>
  <mergeCells count="3">
    <mergeCell ref="E3:F3"/>
    <mergeCell ref="E4:F4"/>
    <mergeCell ref="M22:M24"/>
  </mergeCells>
  <conditionalFormatting sqref="H33">
    <cfRule type="expression" dxfId="25" priority="21">
      <formula>H33=0</formula>
    </cfRule>
  </conditionalFormatting>
  <conditionalFormatting sqref="H16:H23 H11:H14">
    <cfRule type="expression" dxfId="24" priority="16">
      <formula>$H11&lt;&gt;0</formula>
    </cfRule>
    <cfRule type="expression" dxfId="23" priority="20">
      <formula>H11=0</formula>
    </cfRule>
  </conditionalFormatting>
  <conditionalFormatting sqref="H3:H7">
    <cfRule type="expression" dxfId="22" priority="8">
      <formula>AND($B$7&lt;&gt;"",$B$7 = $H3)</formula>
    </cfRule>
    <cfRule type="expression" dxfId="21" priority="11">
      <formula>H3=0</formula>
    </cfRule>
  </conditionalFormatting>
  <conditionalFormatting sqref="K2:T2">
    <cfRule type="expression" dxfId="20" priority="7">
      <formula>K$2&lt;&gt; ""</formula>
    </cfRule>
  </conditionalFormatting>
  <conditionalFormatting sqref="D7:F41">
    <cfRule type="expression" dxfId="19" priority="4">
      <formula>ROWS(D7)=ROW()</formula>
    </cfRule>
  </conditionalFormatting>
  <conditionalFormatting sqref="D42:F45">
    <cfRule type="expression" dxfId="18" priority="3">
      <formula>ROWS(D42)=ROW()</formula>
    </cfRule>
  </conditionalFormatting>
  <conditionalFormatting sqref="H8:H9">
    <cfRule type="expression" dxfId="1" priority="1">
      <formula>$H8&lt;&gt;0</formula>
    </cfRule>
    <cfRule type="expression" dxfId="0" priority="2">
      <formula>H8=0</formula>
    </cfRule>
  </conditionalFormatting>
  <dataValidations count="1">
    <dataValidation type="list" allowBlank="1" showInputMessage="1" showErrorMessage="1" sqref="E3" xr:uid="{C29DD55B-5666-456C-9B94-88F299443D6F}">
      <formula1>Roster_DB_Header</formula1>
    </dataValidation>
  </dataValidations>
  <pageMargins left="0.7" right="0.7" top="0.75" bottom="0.75" header="0.3" footer="0.3"/>
  <pageSetup orientation="portrait" r:id="rId1"/>
  <drawing r:id="rId2"/>
  <legacyDrawing r:id="rId3"/>
  <picture r:id="rId4"/>
  <controls>
    <mc:AlternateContent xmlns:mc="http://schemas.openxmlformats.org/markup-compatibility/2006">
      <mc:Choice Requires="x14">
        <control shapeId="2054" r:id="rId5" name="Individual_Btn">
          <controlPr defaultSize="0" autoFill="0" autoLine="0" r:id="rId6">
            <anchor moveWithCells="1">
              <from>
                <xdr:col>12</xdr:col>
                <xdr:colOff>28575</xdr:colOff>
                <xdr:row>19</xdr:row>
                <xdr:rowOff>0</xdr:rowOff>
              </from>
              <to>
                <xdr:col>12</xdr:col>
                <xdr:colOff>1104900</xdr:colOff>
                <xdr:row>20</xdr:row>
                <xdr:rowOff>171450</xdr:rowOff>
              </to>
            </anchor>
          </controlPr>
        </control>
      </mc:Choice>
      <mc:Fallback>
        <control shapeId="2054" r:id="rId5" name="Individual_Btn"/>
      </mc:Fallback>
    </mc:AlternateContent>
    <mc:AlternateContent xmlns:mc="http://schemas.openxmlformats.org/markup-compatibility/2006">
      <mc:Choice Requires="x14">
        <control shapeId="2055" r:id="rId7" name="TagTeam_Btn">
          <controlPr defaultSize="0" autoFill="0" autoLine="0" r:id="rId8">
            <anchor moveWithCells="1">
              <from>
                <xdr:col>12</xdr:col>
                <xdr:colOff>28575</xdr:colOff>
                <xdr:row>24</xdr:row>
                <xdr:rowOff>38100</xdr:rowOff>
              </from>
              <to>
                <xdr:col>12</xdr:col>
                <xdr:colOff>1104900</xdr:colOff>
                <xdr:row>26</xdr:row>
                <xdr:rowOff>9525</xdr:rowOff>
              </to>
            </anchor>
          </controlPr>
        </control>
      </mc:Choice>
      <mc:Fallback>
        <control shapeId="2055" r:id="rId7" name="TagTeam_Bt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BD76-AFFD-42C5-9C2D-ACDD9FDB7463}">
  <sheetPr codeName="RosterDB"/>
  <dimension ref="A1:AK42"/>
  <sheetViews>
    <sheetView topLeftCell="E1" zoomScale="84" zoomScaleNormal="84" workbookViewId="0">
      <selection activeCell="J16" sqref="J16"/>
    </sheetView>
  </sheetViews>
  <sheetFormatPr defaultRowHeight="15" x14ac:dyDescent="0.25"/>
  <cols>
    <col min="1" max="1" width="15.28515625" bestFit="1" customWidth="1"/>
    <col min="2" max="2" width="43" customWidth="1"/>
    <col min="3" max="3" width="12.85546875" bestFit="1" customWidth="1"/>
    <col min="4" max="4" width="11.28515625" bestFit="1" customWidth="1"/>
    <col min="5" max="5" width="17.140625" customWidth="1"/>
    <col min="6" max="6" width="24.42578125" bestFit="1" customWidth="1"/>
    <col min="7" max="7" width="25.28515625" customWidth="1"/>
    <col min="8" max="8" width="11.28515625" customWidth="1"/>
    <col min="11" max="11" width="12.85546875" bestFit="1" customWidth="1"/>
    <col min="12" max="14" width="4.5703125" customWidth="1"/>
    <col min="15" max="15" width="14.5703125" customWidth="1"/>
    <col min="16" max="16" width="11.85546875" customWidth="1"/>
    <col min="18" max="18" width="19.42578125" bestFit="1" customWidth="1"/>
    <col min="22" max="29" width="16" customWidth="1"/>
    <col min="33" max="34" width="12.7109375" customWidth="1"/>
    <col min="35" max="35" width="18" bestFit="1" customWidth="1"/>
    <col min="36" max="36" width="63.7109375" style="69" customWidth="1"/>
    <col min="37" max="37" width="9.28515625" customWidth="1"/>
  </cols>
  <sheetData>
    <row r="1" spans="1:37" ht="5.25" customHeight="1" x14ac:dyDescent="0.25">
      <c r="AD1" s="42"/>
      <c r="AE1" s="42"/>
      <c r="AF1" s="42"/>
    </row>
    <row r="2" spans="1:37" ht="21" x14ac:dyDescent="0.35">
      <c r="A2" s="44" t="s">
        <v>4</v>
      </c>
      <c r="B2" s="22"/>
      <c r="C2" s="22"/>
      <c r="D2" s="22"/>
      <c r="E2" s="22"/>
      <c r="F2" s="22"/>
      <c r="G2" s="22"/>
      <c r="H2" s="22"/>
      <c r="K2" s="43" t="s">
        <v>33</v>
      </c>
      <c r="O2" s="44" t="s">
        <v>63</v>
      </c>
      <c r="P2" s="44" t="s">
        <v>113</v>
      </c>
      <c r="R2" s="44" t="str">
        <f>IF(Main!E3="",Database!K3,Main!E3)</f>
        <v>Wrestler Name</v>
      </c>
      <c r="V2" s="44" t="s">
        <v>12</v>
      </c>
      <c r="W2" s="22"/>
      <c r="X2" s="22"/>
      <c r="Y2" s="22"/>
      <c r="Z2" s="22"/>
      <c r="AA2" s="22"/>
      <c r="AB2" s="22"/>
      <c r="AC2" s="22"/>
      <c r="AG2" s="43" t="s">
        <v>131</v>
      </c>
      <c r="AH2" s="43"/>
      <c r="AI2" s="43"/>
      <c r="AJ2" s="71"/>
      <c r="AK2" s="43"/>
    </row>
    <row r="3" spans="1:37" x14ac:dyDescent="0.25">
      <c r="A3" s="43" t="s">
        <v>33</v>
      </c>
      <c r="B3" s="43" t="s">
        <v>32</v>
      </c>
      <c r="C3" s="43" t="s">
        <v>128</v>
      </c>
      <c r="D3" s="43" t="s">
        <v>34</v>
      </c>
      <c r="E3" s="43" t="s">
        <v>63</v>
      </c>
      <c r="F3" s="43" t="s">
        <v>113</v>
      </c>
      <c r="G3" s="43" t="s">
        <v>65</v>
      </c>
      <c r="H3" s="43" t="s">
        <v>6</v>
      </c>
      <c r="K3" s="43" t="s">
        <v>32</v>
      </c>
      <c r="O3" s="64" t="s">
        <v>13</v>
      </c>
      <c r="P3" s="43" t="s">
        <v>19</v>
      </c>
      <c r="R3" s="43" t="str">
        <f>IF(OR(Main!E3="",Main!E4=""),"&lt;&gt;",IF(Main!E3=Database!K3,Main!E4,"*"&amp;Main!E4&amp;"*"))</f>
        <v>&lt;&gt;</v>
      </c>
      <c r="V3" s="43" t="s">
        <v>33</v>
      </c>
      <c r="W3" s="43" t="s">
        <v>32</v>
      </c>
      <c r="X3" s="43" t="s">
        <v>128</v>
      </c>
      <c r="Y3" s="43" t="s">
        <v>34</v>
      </c>
      <c r="Z3" s="43" t="s">
        <v>63</v>
      </c>
      <c r="AA3" s="43" t="s">
        <v>113</v>
      </c>
      <c r="AB3" s="43" t="s">
        <v>65</v>
      </c>
      <c r="AC3" s="43" t="s">
        <v>6</v>
      </c>
      <c r="AG3" s="62" t="s">
        <v>119</v>
      </c>
      <c r="AH3" s="62" t="s">
        <v>137</v>
      </c>
      <c r="AI3" s="62" t="s">
        <v>63</v>
      </c>
      <c r="AJ3" s="72" t="s">
        <v>111</v>
      </c>
      <c r="AK3" s="62" t="s">
        <v>112</v>
      </c>
    </row>
    <row r="4" spans="1:37" x14ac:dyDescent="0.25">
      <c r="A4" s="18">
        <v>1</v>
      </c>
      <c r="B4" s="2" t="s">
        <v>36</v>
      </c>
      <c r="C4" s="2" t="s">
        <v>31</v>
      </c>
      <c r="D4" s="2" t="s">
        <v>35</v>
      </c>
      <c r="E4" s="2" t="s">
        <v>15</v>
      </c>
      <c r="F4" s="2" t="s">
        <v>16</v>
      </c>
      <c r="G4" s="24" t="s">
        <v>66</v>
      </c>
      <c r="H4" s="17"/>
      <c r="K4" s="43" t="s">
        <v>128</v>
      </c>
      <c r="V4" s="18">
        <v>8</v>
      </c>
      <c r="W4" s="2" t="s">
        <v>42</v>
      </c>
      <c r="X4" s="2" t="s">
        <v>31</v>
      </c>
      <c r="Y4" s="2" t="s">
        <v>35</v>
      </c>
      <c r="Z4" s="2" t="s">
        <v>13</v>
      </c>
      <c r="AA4" s="2" t="s">
        <v>16</v>
      </c>
      <c r="AB4" s="24"/>
      <c r="AC4" s="17"/>
    </row>
    <row r="5" spans="1:37" x14ac:dyDescent="0.25">
      <c r="A5" s="18">
        <v>2</v>
      </c>
      <c r="B5" s="2" t="s">
        <v>37</v>
      </c>
      <c r="C5" s="2" t="s">
        <v>31</v>
      </c>
      <c r="D5" s="2" t="s">
        <v>35</v>
      </c>
      <c r="E5" s="2" t="s">
        <v>14</v>
      </c>
      <c r="F5" s="2" t="s">
        <v>16</v>
      </c>
      <c r="G5" s="24" t="s">
        <v>70</v>
      </c>
      <c r="H5" s="17"/>
      <c r="K5" s="43" t="s">
        <v>34</v>
      </c>
      <c r="V5" s="18">
        <v>13</v>
      </c>
      <c r="W5" s="50" t="s">
        <v>48</v>
      </c>
      <c r="X5" s="2" t="s">
        <v>30</v>
      </c>
      <c r="Y5" s="2" t="s">
        <v>35</v>
      </c>
      <c r="Z5" s="50" t="s">
        <v>13</v>
      </c>
      <c r="AA5" s="2" t="s">
        <v>19</v>
      </c>
      <c r="AB5" s="50"/>
      <c r="AC5" s="52"/>
    </row>
    <row r="6" spans="1:37" x14ac:dyDescent="0.25">
      <c r="A6" s="18">
        <v>3</v>
      </c>
      <c r="B6" s="2" t="s">
        <v>38</v>
      </c>
      <c r="C6" s="2" t="s">
        <v>30</v>
      </c>
      <c r="D6" s="2" t="s">
        <v>35</v>
      </c>
      <c r="E6" s="2" t="s">
        <v>109</v>
      </c>
      <c r="F6" s="3" t="s">
        <v>21</v>
      </c>
      <c r="G6" s="24" t="s">
        <v>72</v>
      </c>
      <c r="H6" s="17"/>
      <c r="K6" s="43" t="s">
        <v>5</v>
      </c>
      <c r="V6" s="18">
        <v>14</v>
      </c>
      <c r="W6" s="50" t="s">
        <v>49</v>
      </c>
      <c r="X6" s="2" t="s">
        <v>30</v>
      </c>
      <c r="Y6" s="2" t="s">
        <v>35</v>
      </c>
      <c r="Z6" s="50" t="s">
        <v>13</v>
      </c>
      <c r="AA6" s="2" t="s">
        <v>16</v>
      </c>
      <c r="AB6" s="50"/>
      <c r="AC6" s="52"/>
    </row>
    <row r="7" spans="1:37" x14ac:dyDescent="0.25">
      <c r="A7" s="18">
        <v>5</v>
      </c>
      <c r="B7" s="2" t="s">
        <v>39</v>
      </c>
      <c r="C7" s="2" t="s">
        <v>30</v>
      </c>
      <c r="D7" s="2" t="s">
        <v>35</v>
      </c>
      <c r="E7" s="2" t="s">
        <v>14</v>
      </c>
      <c r="F7" s="2" t="s">
        <v>16</v>
      </c>
      <c r="G7" s="24"/>
      <c r="H7" s="17"/>
      <c r="K7" s="43" t="s">
        <v>65</v>
      </c>
      <c r="V7" s="18">
        <v>29</v>
      </c>
      <c r="W7" s="2" t="s">
        <v>58</v>
      </c>
      <c r="X7" s="50" t="s">
        <v>30</v>
      </c>
      <c r="Y7" s="2" t="s">
        <v>26</v>
      </c>
      <c r="Z7" s="2" t="s">
        <v>13</v>
      </c>
      <c r="AA7" s="2" t="s">
        <v>19</v>
      </c>
      <c r="AB7" s="2"/>
      <c r="AC7" s="17"/>
    </row>
    <row r="8" spans="1:37" x14ac:dyDescent="0.25">
      <c r="A8" s="18">
        <v>6</v>
      </c>
      <c r="B8" s="2" t="s">
        <v>40</v>
      </c>
      <c r="C8" s="2" t="s">
        <v>31</v>
      </c>
      <c r="D8" s="2" t="s">
        <v>35</v>
      </c>
      <c r="E8" s="2" t="s">
        <v>15</v>
      </c>
      <c r="F8" s="15" t="s">
        <v>97</v>
      </c>
      <c r="G8" s="24" t="s">
        <v>86</v>
      </c>
      <c r="H8" s="17"/>
      <c r="K8" s="43" t="s">
        <v>62</v>
      </c>
      <c r="V8" s="18">
        <v>31</v>
      </c>
      <c r="W8" s="2" t="s">
        <v>60</v>
      </c>
      <c r="X8" s="50" t="s">
        <v>31</v>
      </c>
      <c r="Y8" s="2" t="s">
        <v>35</v>
      </c>
      <c r="Z8" s="2" t="s">
        <v>13</v>
      </c>
      <c r="AA8" s="2" t="s">
        <v>19</v>
      </c>
      <c r="AB8" s="2" t="s">
        <v>70</v>
      </c>
      <c r="AC8" s="17"/>
    </row>
    <row r="9" spans="1:37" x14ac:dyDescent="0.25">
      <c r="A9" s="18">
        <v>7</v>
      </c>
      <c r="B9" s="2" t="s">
        <v>41</v>
      </c>
      <c r="C9" s="2" t="s">
        <v>30</v>
      </c>
      <c r="D9" s="2" t="s">
        <v>35</v>
      </c>
      <c r="E9" s="2" t="s">
        <v>109</v>
      </c>
      <c r="F9" s="14" t="s">
        <v>20</v>
      </c>
      <c r="G9" s="24"/>
      <c r="H9" s="17"/>
      <c r="K9" s="43" t="s">
        <v>6</v>
      </c>
      <c r="V9" s="49">
        <v>36</v>
      </c>
      <c r="W9" s="50" t="s">
        <v>123</v>
      </c>
      <c r="X9" s="50" t="s">
        <v>30</v>
      </c>
      <c r="Y9" s="50" t="s">
        <v>35</v>
      </c>
      <c r="Z9" s="50" t="s">
        <v>13</v>
      </c>
      <c r="AA9" s="50" t="s">
        <v>17</v>
      </c>
      <c r="AB9" s="50"/>
      <c r="AC9" s="52"/>
    </row>
    <row r="10" spans="1:37" x14ac:dyDescent="0.25">
      <c r="A10" s="18">
        <v>8</v>
      </c>
      <c r="B10" s="2" t="s">
        <v>42</v>
      </c>
      <c r="C10" s="2" t="s">
        <v>31</v>
      </c>
      <c r="D10" s="2" t="s">
        <v>35</v>
      </c>
      <c r="E10" s="2" t="s">
        <v>13</v>
      </c>
      <c r="F10" s="2" t="s">
        <v>16</v>
      </c>
      <c r="G10" s="24"/>
      <c r="H10" s="17"/>
      <c r="V10" s="49">
        <v>37</v>
      </c>
      <c r="W10" s="50" t="s">
        <v>124</v>
      </c>
      <c r="X10" s="50" t="s">
        <v>31</v>
      </c>
      <c r="Y10" s="50" t="s">
        <v>35</v>
      </c>
      <c r="Z10" s="50" t="s">
        <v>13</v>
      </c>
      <c r="AA10" s="50" t="s">
        <v>17</v>
      </c>
      <c r="AB10" s="50"/>
      <c r="AC10" s="52"/>
    </row>
    <row r="11" spans="1:37" x14ac:dyDescent="0.25">
      <c r="A11" s="18">
        <v>9</v>
      </c>
      <c r="B11" s="2" t="s">
        <v>43</v>
      </c>
      <c r="C11" s="2" t="s">
        <v>31</v>
      </c>
      <c r="D11" s="2" t="s">
        <v>35</v>
      </c>
      <c r="E11" s="2" t="s">
        <v>109</v>
      </c>
      <c r="F11" s="2" t="s">
        <v>20</v>
      </c>
      <c r="G11" s="24"/>
      <c r="H11" s="17"/>
      <c r="V11" s="49">
        <v>42</v>
      </c>
      <c r="W11" s="50" t="s">
        <v>139</v>
      </c>
      <c r="X11" s="50" t="s">
        <v>31</v>
      </c>
      <c r="Y11" s="50" t="s">
        <v>35</v>
      </c>
      <c r="Z11" s="50" t="s">
        <v>13</v>
      </c>
      <c r="AA11" s="50" t="s">
        <v>19</v>
      </c>
      <c r="AB11" s="50"/>
      <c r="AC11" s="52"/>
    </row>
    <row r="12" spans="1:37" x14ac:dyDescent="0.25">
      <c r="A12" s="18">
        <v>10</v>
      </c>
      <c r="B12" s="2" t="s">
        <v>44</v>
      </c>
      <c r="C12" s="2" t="s">
        <v>30</v>
      </c>
      <c r="D12" s="2" t="s">
        <v>35</v>
      </c>
      <c r="E12" s="2" t="s">
        <v>109</v>
      </c>
      <c r="F12" s="2" t="s">
        <v>22</v>
      </c>
      <c r="G12" s="24"/>
      <c r="H12" s="17"/>
      <c r="L12" s="55"/>
      <c r="M12" s="55"/>
      <c r="N12" s="55"/>
      <c r="O12" s="55"/>
      <c r="P12" s="55"/>
      <c r="Q12" s="55"/>
      <c r="R12" s="55"/>
      <c r="V12" s="49"/>
      <c r="W12" s="50"/>
      <c r="X12" s="50"/>
      <c r="Y12" s="50"/>
      <c r="Z12" s="50"/>
      <c r="AA12" s="50"/>
      <c r="AB12" s="50"/>
      <c r="AC12" s="52"/>
    </row>
    <row r="13" spans="1:37" x14ac:dyDescent="0.25">
      <c r="A13" s="18">
        <v>11</v>
      </c>
      <c r="B13" s="2" t="s">
        <v>45</v>
      </c>
      <c r="C13" s="2" t="s">
        <v>30</v>
      </c>
      <c r="D13" s="2" t="s">
        <v>35</v>
      </c>
      <c r="E13" s="2" t="s">
        <v>109</v>
      </c>
      <c r="F13" s="2" t="s">
        <v>22</v>
      </c>
      <c r="G13" s="24"/>
      <c r="H13" s="17"/>
      <c r="L13" s="55"/>
      <c r="M13" s="55"/>
      <c r="N13" s="55"/>
      <c r="O13" s="55"/>
      <c r="P13" s="55"/>
      <c r="Q13" s="55"/>
      <c r="R13" s="55"/>
      <c r="V13" s="18"/>
      <c r="W13" s="50"/>
      <c r="X13" s="50"/>
      <c r="Y13" s="2"/>
      <c r="Z13" s="50"/>
      <c r="AA13" s="2"/>
      <c r="AB13" s="50"/>
      <c r="AC13" s="52"/>
    </row>
    <row r="14" spans="1:37" x14ac:dyDescent="0.25">
      <c r="A14" s="18">
        <v>12</v>
      </c>
      <c r="B14" s="2" t="s">
        <v>46</v>
      </c>
      <c r="C14" s="2" t="s">
        <v>31</v>
      </c>
      <c r="D14" s="2" t="s">
        <v>35</v>
      </c>
      <c r="E14" s="2" t="s">
        <v>109</v>
      </c>
      <c r="F14" s="2" t="s">
        <v>20</v>
      </c>
      <c r="G14" s="24"/>
      <c r="H14" s="17"/>
      <c r="L14" s="55"/>
      <c r="M14" s="55"/>
      <c r="N14" s="55"/>
      <c r="O14" s="55"/>
      <c r="P14" s="55"/>
      <c r="Q14" s="55"/>
      <c r="R14" s="55"/>
      <c r="V14" s="18"/>
      <c r="W14" s="2"/>
      <c r="X14" s="2"/>
      <c r="Y14" s="2"/>
      <c r="Z14" s="50"/>
      <c r="AA14" s="2"/>
      <c r="AB14" s="50"/>
      <c r="AC14" s="52"/>
    </row>
    <row r="15" spans="1:37" x14ac:dyDescent="0.25">
      <c r="A15" s="18">
        <v>13</v>
      </c>
      <c r="B15" s="50" t="s">
        <v>48</v>
      </c>
      <c r="C15" s="2" t="s">
        <v>30</v>
      </c>
      <c r="D15" s="2" t="s">
        <v>35</v>
      </c>
      <c r="E15" s="50" t="s">
        <v>13</v>
      </c>
      <c r="F15" s="2" t="s">
        <v>19</v>
      </c>
      <c r="G15" s="50"/>
      <c r="H15" s="52"/>
      <c r="L15" s="55"/>
      <c r="M15" s="55"/>
      <c r="N15" s="55"/>
      <c r="O15" s="55"/>
      <c r="P15" s="55"/>
      <c r="Q15" s="55"/>
      <c r="R15" s="55"/>
      <c r="V15" s="18"/>
      <c r="W15" s="50"/>
      <c r="X15" s="2"/>
      <c r="Y15" s="2"/>
    </row>
    <row r="16" spans="1:37" x14ac:dyDescent="0.25">
      <c r="A16" s="18">
        <v>14</v>
      </c>
      <c r="B16" s="50" t="s">
        <v>49</v>
      </c>
      <c r="C16" s="2" t="s">
        <v>30</v>
      </c>
      <c r="D16" s="2" t="s">
        <v>35</v>
      </c>
      <c r="E16" s="50" t="s">
        <v>13</v>
      </c>
      <c r="F16" s="2" t="s">
        <v>16</v>
      </c>
      <c r="G16" s="50"/>
      <c r="H16" s="52"/>
      <c r="L16" s="55"/>
      <c r="M16" s="55"/>
      <c r="N16" s="55"/>
      <c r="O16" s="55"/>
      <c r="P16" s="55"/>
      <c r="Q16" s="55"/>
      <c r="R16" s="55"/>
      <c r="V16" s="18"/>
      <c r="W16" s="50"/>
      <c r="X16" s="2"/>
      <c r="Y16" s="2"/>
    </row>
    <row r="17" spans="1:25" x14ac:dyDescent="0.25">
      <c r="A17" s="18">
        <v>15</v>
      </c>
      <c r="B17" s="50" t="s">
        <v>50</v>
      </c>
      <c r="C17" s="2" t="s">
        <v>31</v>
      </c>
      <c r="D17" s="2" t="s">
        <v>35</v>
      </c>
      <c r="E17" s="50" t="s">
        <v>109</v>
      </c>
      <c r="F17" s="2" t="s">
        <v>22</v>
      </c>
      <c r="G17" s="50" t="s">
        <v>98</v>
      </c>
      <c r="H17" s="52"/>
      <c r="L17" s="55"/>
      <c r="M17" s="55"/>
      <c r="N17" s="55"/>
      <c r="O17" s="55"/>
      <c r="P17" s="55"/>
      <c r="Q17" s="55"/>
      <c r="R17" s="55"/>
      <c r="V17" s="18"/>
      <c r="W17" s="50"/>
      <c r="X17" s="2"/>
      <c r="Y17" s="2"/>
    </row>
    <row r="18" spans="1:25" x14ac:dyDescent="0.25">
      <c r="A18" s="18">
        <v>16</v>
      </c>
      <c r="B18" s="50" t="s">
        <v>51</v>
      </c>
      <c r="C18" s="2" t="s">
        <v>31</v>
      </c>
      <c r="D18" s="2" t="s">
        <v>35</v>
      </c>
      <c r="E18" s="50" t="s">
        <v>109</v>
      </c>
      <c r="F18" s="2" t="s">
        <v>22</v>
      </c>
      <c r="G18" s="50"/>
      <c r="H18" s="52"/>
      <c r="L18" s="55"/>
      <c r="M18" s="55"/>
      <c r="N18" s="55"/>
      <c r="O18" s="55"/>
      <c r="P18" s="55"/>
      <c r="Q18" s="55"/>
      <c r="R18" s="55"/>
      <c r="V18" s="18"/>
      <c r="W18" s="50"/>
      <c r="X18" s="2"/>
      <c r="Y18" s="2"/>
    </row>
    <row r="19" spans="1:25" x14ac:dyDescent="0.25">
      <c r="A19" s="18">
        <v>19</v>
      </c>
      <c r="B19" s="2" t="s">
        <v>52</v>
      </c>
      <c r="C19" s="2" t="s">
        <v>31</v>
      </c>
      <c r="D19" s="2" t="s">
        <v>35</v>
      </c>
      <c r="E19" s="2" t="s">
        <v>15</v>
      </c>
      <c r="F19" s="2" t="s">
        <v>35</v>
      </c>
      <c r="G19" s="2" t="s">
        <v>82</v>
      </c>
      <c r="H19" s="17"/>
      <c r="L19" s="55"/>
      <c r="M19" s="55"/>
      <c r="N19" s="55"/>
      <c r="O19" s="55"/>
      <c r="P19" s="55"/>
      <c r="Q19" s="55"/>
      <c r="R19" s="55"/>
      <c r="V19" s="18"/>
      <c r="W19" s="2"/>
      <c r="X19" s="2"/>
      <c r="Y19" s="2"/>
    </row>
    <row r="20" spans="1:25" x14ac:dyDescent="0.25">
      <c r="A20" s="18">
        <v>20</v>
      </c>
      <c r="B20" s="2" t="s">
        <v>53</v>
      </c>
      <c r="C20" s="2" t="s">
        <v>31</v>
      </c>
      <c r="D20" s="2" t="s">
        <v>35</v>
      </c>
      <c r="E20" s="2" t="s">
        <v>15</v>
      </c>
      <c r="F20" s="2" t="s">
        <v>35</v>
      </c>
      <c r="G20" s="2"/>
      <c r="H20" s="17"/>
      <c r="L20" s="56"/>
      <c r="M20" s="56"/>
      <c r="N20" s="56"/>
      <c r="O20" s="56"/>
      <c r="P20" s="56"/>
      <c r="Q20" s="56"/>
      <c r="R20" s="56"/>
      <c r="V20" s="18"/>
      <c r="W20" s="2"/>
      <c r="X20" s="2"/>
      <c r="Y20" s="2"/>
    </row>
    <row r="21" spans="1:25" x14ac:dyDescent="0.25">
      <c r="A21" s="18">
        <v>21</v>
      </c>
      <c r="B21" s="50" t="s">
        <v>54</v>
      </c>
      <c r="C21" s="50" t="s">
        <v>30</v>
      </c>
      <c r="D21" s="2" t="s">
        <v>35</v>
      </c>
      <c r="E21" s="50" t="s">
        <v>15</v>
      </c>
      <c r="F21" s="2" t="s">
        <v>97</v>
      </c>
      <c r="G21" s="50"/>
      <c r="H21" s="52"/>
      <c r="L21" s="56"/>
      <c r="M21" s="56"/>
      <c r="N21" s="56"/>
      <c r="O21" s="56"/>
      <c r="P21" s="56"/>
      <c r="Q21" s="56"/>
      <c r="R21" s="56"/>
      <c r="V21" s="18"/>
      <c r="W21" s="50"/>
      <c r="X21" s="50"/>
      <c r="Y21" s="2"/>
    </row>
    <row r="22" spans="1:25" x14ac:dyDescent="0.25">
      <c r="A22" s="18">
        <v>22</v>
      </c>
      <c r="B22" s="2" t="s">
        <v>55</v>
      </c>
      <c r="C22" s="50" t="s">
        <v>31</v>
      </c>
      <c r="D22" s="2" t="s">
        <v>35</v>
      </c>
      <c r="E22" s="2" t="s">
        <v>107</v>
      </c>
      <c r="F22" s="2" t="s">
        <v>108</v>
      </c>
      <c r="G22" s="2"/>
      <c r="H22" s="17"/>
      <c r="V22" s="18"/>
      <c r="W22" s="2"/>
      <c r="X22" s="50"/>
      <c r="Y22" s="2"/>
    </row>
    <row r="23" spans="1:25" x14ac:dyDescent="0.25">
      <c r="A23" s="18">
        <v>23</v>
      </c>
      <c r="B23" s="50" t="s">
        <v>101</v>
      </c>
      <c r="C23" s="50" t="s">
        <v>31</v>
      </c>
      <c r="D23" s="2" t="s">
        <v>35</v>
      </c>
      <c r="E23" s="50" t="s">
        <v>109</v>
      </c>
      <c r="F23" s="2" t="s">
        <v>23</v>
      </c>
      <c r="G23" s="50" t="s">
        <v>98</v>
      </c>
      <c r="H23" s="52"/>
      <c r="V23" s="18"/>
      <c r="W23" s="50"/>
      <c r="X23" s="50"/>
      <c r="Y23" s="2"/>
    </row>
    <row r="24" spans="1:25" x14ac:dyDescent="0.25">
      <c r="A24" s="18">
        <v>24</v>
      </c>
      <c r="B24" s="50" t="s">
        <v>56</v>
      </c>
      <c r="C24" s="50" t="s">
        <v>30</v>
      </c>
      <c r="D24" s="2" t="s">
        <v>35</v>
      </c>
      <c r="E24" s="50" t="s">
        <v>14</v>
      </c>
      <c r="F24" s="2" t="s">
        <v>18</v>
      </c>
      <c r="G24" s="50"/>
      <c r="H24" s="52"/>
      <c r="V24" s="18"/>
      <c r="W24" s="50"/>
      <c r="X24" s="50"/>
      <c r="Y24" s="2"/>
    </row>
    <row r="25" spans="1:25" x14ac:dyDescent="0.25">
      <c r="A25" s="18">
        <v>25</v>
      </c>
      <c r="B25" s="50" t="s">
        <v>57</v>
      </c>
      <c r="C25" s="50" t="s">
        <v>30</v>
      </c>
      <c r="D25" s="2" t="s">
        <v>35</v>
      </c>
      <c r="E25" s="50" t="s">
        <v>109</v>
      </c>
      <c r="F25" s="2" t="s">
        <v>23</v>
      </c>
      <c r="G25" s="50" t="s">
        <v>68</v>
      </c>
      <c r="H25" s="52"/>
      <c r="R25" s="67"/>
      <c r="V25" s="18"/>
      <c r="W25" s="50"/>
      <c r="X25" s="50"/>
      <c r="Y25" s="2"/>
    </row>
    <row r="26" spans="1:25" x14ac:dyDescent="0.25">
      <c r="A26" s="18">
        <v>27</v>
      </c>
      <c r="B26" s="50" t="s">
        <v>61</v>
      </c>
      <c r="C26" s="50" t="s">
        <v>31</v>
      </c>
      <c r="D26" s="2" t="s">
        <v>35</v>
      </c>
      <c r="E26" s="50" t="s">
        <v>14</v>
      </c>
      <c r="F26" s="2" t="s">
        <v>18</v>
      </c>
      <c r="G26" s="50" t="s">
        <v>84</v>
      </c>
      <c r="H26" s="52"/>
      <c r="V26" s="18"/>
      <c r="W26" s="50"/>
      <c r="X26" s="50"/>
      <c r="Y26" s="2"/>
    </row>
    <row r="27" spans="1:25" x14ac:dyDescent="0.25">
      <c r="A27" s="18">
        <v>29</v>
      </c>
      <c r="B27" s="2" t="s">
        <v>58</v>
      </c>
      <c r="C27" s="50" t="s">
        <v>30</v>
      </c>
      <c r="D27" s="2" t="s">
        <v>26</v>
      </c>
      <c r="E27" s="2" t="s">
        <v>13</v>
      </c>
      <c r="F27" s="2" t="s">
        <v>19</v>
      </c>
      <c r="G27" s="2"/>
      <c r="H27" s="17"/>
      <c r="V27" s="18"/>
      <c r="W27" s="2"/>
      <c r="X27" s="50"/>
      <c r="Y27" s="2"/>
    </row>
    <row r="28" spans="1:25" x14ac:dyDescent="0.25">
      <c r="A28" s="18">
        <v>30</v>
      </c>
      <c r="B28" s="2" t="s">
        <v>59</v>
      </c>
      <c r="C28" s="50" t="s">
        <v>30</v>
      </c>
      <c r="D28" s="2" t="s">
        <v>35</v>
      </c>
      <c r="E28" s="2" t="s">
        <v>15</v>
      </c>
      <c r="F28" s="2" t="s">
        <v>16</v>
      </c>
      <c r="G28" s="2"/>
      <c r="H28" s="17"/>
      <c r="V28" s="18"/>
      <c r="W28" s="2"/>
      <c r="X28" s="50"/>
      <c r="Y28" s="2"/>
    </row>
    <row r="29" spans="1:25" x14ac:dyDescent="0.25">
      <c r="A29" s="18">
        <v>31</v>
      </c>
      <c r="B29" s="2" t="s">
        <v>60</v>
      </c>
      <c r="C29" s="50" t="s">
        <v>31</v>
      </c>
      <c r="D29" s="2" t="s">
        <v>35</v>
      </c>
      <c r="E29" s="2" t="s">
        <v>13</v>
      </c>
      <c r="F29" s="2" t="s">
        <v>19</v>
      </c>
      <c r="G29" s="2" t="s">
        <v>70</v>
      </c>
      <c r="H29" s="17"/>
      <c r="V29" s="18"/>
      <c r="W29" s="2"/>
      <c r="X29" s="50"/>
      <c r="Y29" s="2"/>
    </row>
    <row r="30" spans="1:25" x14ac:dyDescent="0.25">
      <c r="A30" s="49">
        <v>33</v>
      </c>
      <c r="B30" s="50" t="s">
        <v>102</v>
      </c>
      <c r="C30" s="50" t="s">
        <v>31</v>
      </c>
      <c r="D30" s="50"/>
      <c r="E30" s="50" t="s">
        <v>107</v>
      </c>
      <c r="F30" s="50" t="s">
        <v>103</v>
      </c>
      <c r="G30" s="50"/>
      <c r="H30" s="52"/>
      <c r="V30" s="49"/>
      <c r="W30" s="50"/>
      <c r="X30" s="50"/>
      <c r="Y30" s="50"/>
    </row>
    <row r="31" spans="1:25" x14ac:dyDescent="0.25">
      <c r="A31" s="49">
        <v>34</v>
      </c>
      <c r="B31" s="50" t="s">
        <v>104</v>
      </c>
      <c r="C31" s="50" t="s">
        <v>30</v>
      </c>
      <c r="D31" s="50" t="s">
        <v>35</v>
      </c>
      <c r="E31" s="50" t="s">
        <v>107</v>
      </c>
      <c r="F31" s="50" t="s">
        <v>108</v>
      </c>
      <c r="G31" s="50" t="s">
        <v>91</v>
      </c>
      <c r="H31" s="52" t="s">
        <v>105</v>
      </c>
      <c r="V31" s="49"/>
      <c r="W31" s="50"/>
      <c r="X31" s="50"/>
      <c r="Y31" s="50"/>
    </row>
    <row r="32" spans="1:25" x14ac:dyDescent="0.25">
      <c r="A32" s="49">
        <v>35</v>
      </c>
      <c r="B32" s="50" t="s">
        <v>106</v>
      </c>
      <c r="C32" s="50" t="s">
        <v>30</v>
      </c>
      <c r="D32" s="50"/>
      <c r="E32" s="50" t="s">
        <v>107</v>
      </c>
      <c r="F32" s="50" t="s">
        <v>17</v>
      </c>
      <c r="G32" s="50" t="s">
        <v>86</v>
      </c>
      <c r="H32" s="52"/>
      <c r="V32" s="49"/>
      <c r="W32" s="50"/>
      <c r="X32" s="50"/>
      <c r="Y32" s="50"/>
    </row>
    <row r="33" spans="1:25" x14ac:dyDescent="0.25">
      <c r="A33" s="49">
        <v>36</v>
      </c>
      <c r="B33" s="50" t="s">
        <v>123</v>
      </c>
      <c r="C33" s="50" t="s">
        <v>30</v>
      </c>
      <c r="D33" s="50" t="s">
        <v>35</v>
      </c>
      <c r="E33" s="50" t="s">
        <v>13</v>
      </c>
      <c r="F33" s="50" t="s">
        <v>17</v>
      </c>
      <c r="G33" s="50"/>
      <c r="H33" s="52"/>
      <c r="V33" s="49"/>
      <c r="W33" s="50"/>
      <c r="X33" s="50"/>
      <c r="Y33" s="50"/>
    </row>
    <row r="34" spans="1:25" x14ac:dyDescent="0.25">
      <c r="A34" s="49">
        <v>37</v>
      </c>
      <c r="B34" s="50" t="s">
        <v>124</v>
      </c>
      <c r="C34" s="50" t="s">
        <v>31</v>
      </c>
      <c r="D34" s="50" t="s">
        <v>35</v>
      </c>
      <c r="E34" s="50" t="s">
        <v>13</v>
      </c>
      <c r="F34" s="50" t="s">
        <v>17</v>
      </c>
      <c r="G34" s="50"/>
      <c r="H34" s="52"/>
      <c r="V34" s="49"/>
      <c r="W34" s="50"/>
      <c r="X34" s="50"/>
      <c r="Y34" s="50"/>
    </row>
    <row r="35" spans="1:25" x14ac:dyDescent="0.25">
      <c r="A35" s="49">
        <v>38</v>
      </c>
      <c r="B35" s="50" t="s">
        <v>125</v>
      </c>
      <c r="C35" s="50" t="s">
        <v>31</v>
      </c>
      <c r="D35" s="50" t="s">
        <v>35</v>
      </c>
      <c r="E35" s="50" t="s">
        <v>14</v>
      </c>
      <c r="F35" s="50" t="s">
        <v>19</v>
      </c>
      <c r="G35" s="50"/>
      <c r="H35" s="52"/>
      <c r="V35" s="49"/>
      <c r="W35" s="50"/>
      <c r="X35" s="50"/>
      <c r="Y35" s="50"/>
    </row>
    <row r="36" spans="1:25" x14ac:dyDescent="0.25">
      <c r="A36" s="49">
        <v>39</v>
      </c>
      <c r="B36" s="50" t="s">
        <v>126</v>
      </c>
      <c r="C36" s="50" t="s">
        <v>31</v>
      </c>
      <c r="D36" s="50"/>
      <c r="E36" s="50" t="s">
        <v>14</v>
      </c>
      <c r="F36" s="50" t="s">
        <v>19</v>
      </c>
      <c r="G36" s="50" t="s">
        <v>84</v>
      </c>
      <c r="H36" s="52"/>
      <c r="V36" s="49"/>
      <c r="W36" s="50"/>
      <c r="X36" s="50"/>
      <c r="Y36" s="50"/>
    </row>
    <row r="37" spans="1:25" x14ac:dyDescent="0.25">
      <c r="A37" s="49">
        <v>40</v>
      </c>
      <c r="B37" s="50" t="s">
        <v>127</v>
      </c>
      <c r="C37" s="50" t="s">
        <v>30</v>
      </c>
      <c r="D37" s="50" t="s">
        <v>35</v>
      </c>
      <c r="E37" s="50" t="s">
        <v>14</v>
      </c>
      <c r="F37" s="50" t="s">
        <v>19</v>
      </c>
      <c r="G37" s="50" t="s">
        <v>98</v>
      </c>
      <c r="H37" s="52"/>
      <c r="V37" s="49"/>
      <c r="W37" s="50"/>
      <c r="X37" s="50"/>
      <c r="Y37" s="50"/>
    </row>
    <row r="38" spans="1:25" x14ac:dyDescent="0.25">
      <c r="A38" s="49">
        <v>41</v>
      </c>
      <c r="B38" s="50" t="s">
        <v>133</v>
      </c>
      <c r="C38" s="50" t="s">
        <v>30</v>
      </c>
      <c r="D38" s="50" t="s">
        <v>26</v>
      </c>
      <c r="E38" s="50" t="s">
        <v>14</v>
      </c>
      <c r="F38" s="50" t="s">
        <v>19</v>
      </c>
      <c r="G38" s="50" t="s">
        <v>93</v>
      </c>
      <c r="H38" s="52" t="s">
        <v>134</v>
      </c>
      <c r="V38" s="49"/>
      <c r="W38" s="50"/>
      <c r="X38" s="50"/>
      <c r="Y38" s="50"/>
    </row>
    <row r="39" spans="1:25" x14ac:dyDescent="0.25">
      <c r="A39" s="49">
        <v>42</v>
      </c>
      <c r="B39" s="50" t="s">
        <v>139</v>
      </c>
      <c r="C39" s="50" t="s">
        <v>31</v>
      </c>
      <c r="D39" s="50" t="s">
        <v>35</v>
      </c>
      <c r="E39" s="50" t="s">
        <v>13</v>
      </c>
      <c r="F39" s="50" t="s">
        <v>19</v>
      </c>
      <c r="G39" s="50"/>
      <c r="H39" s="52"/>
      <c r="V39" s="49"/>
      <c r="W39" s="50"/>
      <c r="X39" s="50"/>
      <c r="Y39" s="50"/>
    </row>
    <row r="40" spans="1:25" x14ac:dyDescent="0.25">
      <c r="V40" s="49"/>
      <c r="W40" s="50"/>
      <c r="X40" s="50"/>
      <c r="Y40" s="50"/>
    </row>
    <row r="41" spans="1:25" x14ac:dyDescent="0.25">
      <c r="V41" s="49"/>
      <c r="W41" s="50"/>
      <c r="X41" s="50"/>
      <c r="Y41" s="50"/>
    </row>
    <row r="42" spans="1:25" x14ac:dyDescent="0.25">
      <c r="V42" s="49"/>
      <c r="W42" s="50"/>
      <c r="X42" s="50"/>
      <c r="Y42" s="50"/>
    </row>
  </sheetData>
  <sortState xmlns:xlrd2="http://schemas.microsoft.com/office/spreadsheetml/2017/richdata2" ref="V3:Y39">
    <sortCondition descending="1" ref="V3"/>
  </sortState>
  <dataValidations count="3">
    <dataValidation type="list" allowBlank="1" showInputMessage="1" showErrorMessage="1" sqref="E4:E39" xr:uid="{0893EFEE-9FB9-4BFD-B1EE-5430E02E125D}">
      <formula1>Role</formula1>
    </dataValidation>
    <dataValidation type="list" allowBlank="1" showInputMessage="1" showErrorMessage="1" sqref="C4:C39" xr:uid="{5FD9B00F-984A-47E5-AAA5-065446014313}">
      <formula1>Allegiance</formula1>
    </dataValidation>
    <dataValidation type="list" allowBlank="1" showInputMessage="1" showErrorMessage="1" sqref="D4:D39" xr:uid="{80F22399-6BF8-49E6-8913-071E008596E4}">
      <formula1>Feud_Status</formula1>
    </dataValidation>
  </dataValidation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57D09B9-2461-4F5B-9AE0-CAF348DFED9E}">
          <x14:formula1>
            <xm:f>OFFSET(Admin!$V$3,1,,COUNTA(Admin!$V$4:$V$30),1)</xm:f>
          </x14:formula1>
          <xm:sqref>G4:G39</xm:sqref>
        </x14:dataValidation>
        <x14:dataValidation type="list" allowBlank="1" showInputMessage="1" showErrorMessage="1" xr:uid="{5D35C53B-40EE-416F-87BC-DE45EEA308E1}">
          <x14:formula1>
            <xm:f>OFFSET(Admin!$I$5,1,MATCH(E4,Admin!$G$6:$G$15,0),COUNTA(INDIRECT("admin!r6c" &amp; MATCH(E4,Admin!$G$6:$G$15,0)+9 &amp;":R15C"&amp; MATCH(E4,Admin!$G$6:$G$15,0)+9,FALSE)),1)</xm:f>
          </x14:formula1>
          <xm:sqref>F4:F39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Admin</vt:lpstr>
      <vt:lpstr>Main</vt:lpstr>
      <vt:lpstr>Database</vt:lpstr>
      <vt:lpstr>Contract_Terms</vt:lpstr>
      <vt:lpstr>Database!Criteria</vt:lpstr>
      <vt:lpstr>Database!Extract</vt:lpstr>
      <vt:lpstr>Roster_DB_Header</vt:lpstr>
      <vt:lpstr>Week_ID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Pham Duc Toan</dc:creator>
  <cp:lastModifiedBy>Pham Duc Toan</cp:lastModifiedBy>
  <dcterms:created xsi:type="dcterms:W3CDTF">2024-02-05T12:46:13Z</dcterms:created>
  <dcterms:modified xsi:type="dcterms:W3CDTF">2024-05-05T16:00:54Z</dcterms:modified>
</cp:coreProperties>
</file>