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petuity 1" sheetId="1" r:id="rId4"/>
  </sheets>
  <definedNames/>
  <calcPr/>
</workbook>
</file>

<file path=xl/sharedStrings.xml><?xml version="1.0" encoding="utf-8"?>
<sst xmlns="http://schemas.openxmlformats.org/spreadsheetml/2006/main" count="60" uniqueCount="59">
  <si>
    <t>Cash Flow</t>
  </si>
  <si>
    <t>Discount Factor</t>
  </si>
  <si>
    <t>PV of Cash Flow</t>
  </si>
  <si>
    <t>Period 1</t>
  </si>
  <si>
    <t>Variables</t>
  </si>
  <si>
    <t>Period 2</t>
  </si>
  <si>
    <t>Period 3</t>
  </si>
  <si>
    <t>Discount Rate</t>
  </si>
  <si>
    <t>Period 4</t>
  </si>
  <si>
    <t>Growth Rate</t>
  </si>
  <si>
    <t>Period 5</t>
  </si>
  <si>
    <t>Period 6</t>
  </si>
  <si>
    <t>Results</t>
  </si>
  <si>
    <t>Period 7</t>
  </si>
  <si>
    <t>Present Value (perpetuity)</t>
  </si>
  <si>
    <t>Period 8</t>
  </si>
  <si>
    <t>Present Value (sum of cash flows)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</si>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</sst>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&quot;$&quot;#,##0"/>
  </numFmts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6.88"/>
    <col customWidth="1" min="5" max="5" width="7.75"/>
    <col customWidth="1" min="6" max="6" width="30.25"/>
  </cols>
  <sheetData>
    <row r="1">
      <c r="B1" s="1" t="s">
        <v>0</v>
      </c>
      <c r="C1" s="2" t="s">
        <v>1</v>
      </c>
      <c r="D1" s="1" t="s">
        <v>2</v>
      </c>
      <c r="E1" s="3"/>
    </row>
    <row r="2">
      <c r="A2" s="3" t="s">
        <v>3</v>
      </c>
      <c r="B2" s="4">
        <f>$G$3</f>
        <v>1000</v>
      </c>
      <c r="C2" s="5">
        <f>1+G4</f>
        <v>1.1</v>
      </c>
      <c r="D2" s="4">
        <f t="shared" ref="D2:D51" si="1">B2/C2</f>
        <v>909.0909091</v>
      </c>
      <c r="E2" s="3"/>
      <c r="F2" s="6" t="s">
        <v>4</v>
      </c>
    </row>
    <row r="3">
      <c r="A3" s="3" t="s">
        <v>5</v>
      </c>
      <c r="B3" s="4">
        <f t="shared" ref="B3:B51" si="2">B2*(1+$G$5)</f>
        <v>1000</v>
      </c>
      <c r="C3" s="7">
        <f t="shared" ref="C3:C51" si="3">C2*(1+$G$4)</f>
        <v>1.21</v>
      </c>
      <c r="D3" s="4">
        <f t="shared" si="1"/>
        <v>826.446281</v>
      </c>
      <c r="E3" s="3"/>
      <c r="F3" s="3" t="s">
        <v>0</v>
      </c>
      <c r="G3" s="8">
        <v>1000.0</v>
      </c>
    </row>
    <row r="4">
      <c r="A4" s="3" t="s">
        <v>6</v>
      </c>
      <c r="B4" s="4">
        <f t="shared" si="2"/>
        <v>1000</v>
      </c>
      <c r="C4" s="7">
        <f t="shared" si="3"/>
        <v>1.331</v>
      </c>
      <c r="D4" s="4">
        <f t="shared" si="1"/>
        <v>751.3148009</v>
      </c>
      <c r="F4" s="3" t="s">
        <v>7</v>
      </c>
      <c r="G4" s="9">
        <v>0.1</v>
      </c>
    </row>
    <row r="5">
      <c r="A5" s="3" t="s">
        <v>8</v>
      </c>
      <c r="B5" s="4">
        <f t="shared" si="2"/>
        <v>1000</v>
      </c>
      <c r="C5" s="7">
        <f t="shared" si="3"/>
        <v>1.4641</v>
      </c>
      <c r="D5" s="4">
        <f t="shared" si="1"/>
        <v>683.0134554</v>
      </c>
      <c r="F5" s="3" t="s">
        <v>9</v>
      </c>
      <c r="G5" s="9">
        <v>0.0</v>
      </c>
    </row>
    <row r="6">
      <c r="A6" s="3" t="s">
        <v>10</v>
      </c>
      <c r="B6" s="4">
        <f t="shared" si="2"/>
        <v>1000</v>
      </c>
      <c r="C6" s="7">
        <f t="shared" si="3"/>
        <v>1.61051</v>
      </c>
      <c r="D6" s="4">
        <f t="shared" si="1"/>
        <v>620.9213231</v>
      </c>
    </row>
    <row r="7">
      <c r="A7" s="3" t="s">
        <v>11</v>
      </c>
      <c r="B7" s="4">
        <f t="shared" si="2"/>
        <v>1000</v>
      </c>
      <c r="C7" s="7">
        <f t="shared" si="3"/>
        <v>1.771561</v>
      </c>
      <c r="D7" s="4">
        <f t="shared" si="1"/>
        <v>564.4739301</v>
      </c>
      <c r="F7" s="6" t="s">
        <v>12</v>
      </c>
    </row>
    <row r="8">
      <c r="A8" s="3" t="s">
        <v>13</v>
      </c>
      <c r="B8" s="4">
        <f t="shared" si="2"/>
        <v>1000</v>
      </c>
      <c r="C8" s="7">
        <f t="shared" si="3"/>
        <v>1.9487171</v>
      </c>
      <c r="D8" s="4">
        <f t="shared" si="1"/>
        <v>513.1581182</v>
      </c>
      <c r="F8" s="3" t="s">
        <v>14</v>
      </c>
      <c r="G8" s="4">
        <f>G3/(G4-G5)</f>
        <v>10000</v>
      </c>
    </row>
    <row r="9">
      <c r="A9" s="3" t="s">
        <v>15</v>
      </c>
      <c r="B9" s="4">
        <f t="shared" si="2"/>
        <v>1000</v>
      </c>
      <c r="C9" s="7">
        <f t="shared" si="3"/>
        <v>2.14358881</v>
      </c>
      <c r="D9" s="4">
        <f t="shared" si="1"/>
        <v>466.5073802</v>
      </c>
      <c r="F9" s="3" t="s">
        <v>16</v>
      </c>
      <c r="G9" s="4">
        <f>sum(D2:D999)</f>
        <v>9914.814487</v>
      </c>
    </row>
    <row r="10">
      <c r="A10" s="3" t="s">
        <v>17</v>
      </c>
      <c r="B10" s="4">
        <f t="shared" si="2"/>
        <v>1000</v>
      </c>
      <c r="C10" s="7">
        <f t="shared" si="3"/>
        <v>2.357947691</v>
      </c>
      <c r="D10" s="4">
        <f t="shared" si="1"/>
        <v>424.0976184</v>
      </c>
    </row>
    <row r="11">
      <c r="A11" s="3" t="s">
        <v>18</v>
      </c>
      <c r="B11" s="4">
        <f t="shared" si="2"/>
        <v>1000</v>
      </c>
      <c r="C11" s="7">
        <f t="shared" si="3"/>
        <v>2.59374246</v>
      </c>
      <c r="D11" s="4">
        <f t="shared" si="1"/>
        <v>385.5432894</v>
      </c>
    </row>
    <row r="12">
      <c r="A12" s="3" t="s">
        <v>19</v>
      </c>
      <c r="B12" s="4">
        <f t="shared" si="2"/>
        <v>1000</v>
      </c>
      <c r="C12" s="7">
        <f t="shared" si="3"/>
        <v>2.853116706</v>
      </c>
      <c r="D12" s="4">
        <f t="shared" si="1"/>
        <v>350.4938995</v>
      </c>
    </row>
    <row r="13">
      <c r="A13" s="3" t="s">
        <v>20</v>
      </c>
      <c r="B13" s="4">
        <f t="shared" si="2"/>
        <v>1000</v>
      </c>
      <c r="C13" s="7">
        <f t="shared" si="3"/>
        <v>3.138428377</v>
      </c>
      <c r="D13" s="4">
        <f t="shared" si="1"/>
        <v>318.6308177</v>
      </c>
    </row>
    <row r="14">
      <c r="A14" s="3" t="s">
        <v>21</v>
      </c>
      <c r="B14" s="4">
        <f t="shared" si="2"/>
        <v>1000</v>
      </c>
      <c r="C14" s="7">
        <f t="shared" si="3"/>
        <v>3.452271214</v>
      </c>
      <c r="D14" s="4">
        <f t="shared" si="1"/>
        <v>289.6643797</v>
      </c>
    </row>
    <row r="15">
      <c r="A15" s="3" t="s">
        <v>22</v>
      </c>
      <c r="B15" s="4">
        <f t="shared" si="2"/>
        <v>1000</v>
      </c>
      <c r="C15" s="7">
        <f t="shared" si="3"/>
        <v>3.797498336</v>
      </c>
      <c r="D15" s="4">
        <f t="shared" si="1"/>
        <v>263.3312543</v>
      </c>
    </row>
    <row r="16">
      <c r="A16" s="3" t="s">
        <v>23</v>
      </c>
      <c r="B16" s="4">
        <f t="shared" si="2"/>
        <v>1000</v>
      </c>
      <c r="C16" s="7">
        <f t="shared" si="3"/>
        <v>4.177248169</v>
      </c>
      <c r="D16" s="4">
        <f t="shared" si="1"/>
        <v>239.3920494</v>
      </c>
    </row>
    <row r="17">
      <c r="A17" s="3" t="s">
        <v>24</v>
      </c>
      <c r="B17" s="4">
        <f t="shared" si="2"/>
        <v>1000</v>
      </c>
      <c r="C17" s="7">
        <f t="shared" si="3"/>
        <v>4.594972986</v>
      </c>
      <c r="D17" s="4">
        <f t="shared" si="1"/>
        <v>217.6291358</v>
      </c>
    </row>
    <row r="18">
      <c r="A18" s="3" t="s">
        <v>25</v>
      </c>
      <c r="B18" s="4">
        <f t="shared" si="2"/>
        <v>1000</v>
      </c>
      <c r="C18" s="7">
        <f t="shared" si="3"/>
        <v>5.054470285</v>
      </c>
      <c r="D18" s="4">
        <f t="shared" si="1"/>
        <v>197.8446689</v>
      </c>
    </row>
    <row r="19">
      <c r="A19" s="3" t="s">
        <v>26</v>
      </c>
      <c r="B19" s="4">
        <f t="shared" si="2"/>
        <v>1000</v>
      </c>
      <c r="C19" s="7">
        <f t="shared" si="3"/>
        <v>5.559917313</v>
      </c>
      <c r="D19" s="4">
        <f t="shared" si="1"/>
        <v>179.8587899</v>
      </c>
    </row>
    <row r="20">
      <c r="A20" s="3" t="s">
        <v>27</v>
      </c>
      <c r="B20" s="4">
        <f t="shared" si="2"/>
        <v>1000</v>
      </c>
      <c r="C20" s="7">
        <f t="shared" si="3"/>
        <v>6.115909045</v>
      </c>
      <c r="D20" s="4">
        <f t="shared" si="1"/>
        <v>163.5079908</v>
      </c>
    </row>
    <row r="21">
      <c r="A21" s="3" t="s">
        <v>28</v>
      </c>
      <c r="B21" s="4">
        <f t="shared" si="2"/>
        <v>1000</v>
      </c>
      <c r="C21" s="7">
        <f t="shared" si="3"/>
        <v>6.727499949</v>
      </c>
      <c r="D21" s="4">
        <f t="shared" si="1"/>
        <v>148.643628</v>
      </c>
    </row>
    <row r="22">
      <c r="A22" s="3" t="s">
        <v>29</v>
      </c>
      <c r="B22" s="4">
        <f t="shared" si="2"/>
        <v>1000</v>
      </c>
      <c r="C22" s="7">
        <f t="shared" si="3"/>
        <v>7.400249944</v>
      </c>
      <c r="D22" s="4">
        <f t="shared" si="1"/>
        <v>135.1305709</v>
      </c>
    </row>
    <row r="23">
      <c r="A23" s="3" t="s">
        <v>30</v>
      </c>
      <c r="B23" s="4">
        <f t="shared" si="2"/>
        <v>1000</v>
      </c>
      <c r="C23" s="7">
        <f t="shared" si="3"/>
        <v>8.140274939</v>
      </c>
      <c r="D23" s="4">
        <f t="shared" si="1"/>
        <v>122.8459736</v>
      </c>
    </row>
    <row r="24">
      <c r="A24" s="3" t="s">
        <v>31</v>
      </c>
      <c r="B24" s="4">
        <f t="shared" si="2"/>
        <v>1000</v>
      </c>
      <c r="C24" s="7">
        <f t="shared" si="3"/>
        <v>8.954302433</v>
      </c>
      <c r="D24" s="4">
        <f t="shared" si="1"/>
        <v>111.6781578</v>
      </c>
    </row>
    <row r="25">
      <c r="A25" s="3" t="s">
        <v>32</v>
      </c>
      <c r="B25" s="4">
        <f t="shared" si="2"/>
        <v>1000</v>
      </c>
      <c r="C25" s="7">
        <f t="shared" si="3"/>
        <v>9.849732676</v>
      </c>
      <c r="D25" s="4">
        <f t="shared" si="1"/>
        <v>101.525598</v>
      </c>
    </row>
    <row r="26">
      <c r="A26" s="3" t="s">
        <v>33</v>
      </c>
      <c r="B26" s="4">
        <f t="shared" si="2"/>
        <v>1000</v>
      </c>
      <c r="C26" s="7">
        <f t="shared" si="3"/>
        <v>10.83470594</v>
      </c>
      <c r="D26" s="4">
        <f t="shared" si="1"/>
        <v>92.29599818</v>
      </c>
    </row>
    <row r="27">
      <c r="A27" s="3" t="s">
        <v>34</v>
      </c>
      <c r="B27" s="4">
        <f t="shared" si="2"/>
        <v>1000</v>
      </c>
      <c r="C27" s="7">
        <f t="shared" si="3"/>
        <v>11.91817654</v>
      </c>
      <c r="D27" s="4">
        <f t="shared" si="1"/>
        <v>83.90545289</v>
      </c>
    </row>
    <row r="28">
      <c r="A28" s="3" t="s">
        <v>35</v>
      </c>
      <c r="B28" s="4">
        <f t="shared" si="2"/>
        <v>1000</v>
      </c>
      <c r="C28" s="7">
        <f t="shared" si="3"/>
        <v>13.10999419</v>
      </c>
      <c r="D28" s="4">
        <f t="shared" si="1"/>
        <v>76.27768444</v>
      </c>
    </row>
    <row r="29">
      <c r="A29" s="3" t="s">
        <v>36</v>
      </c>
      <c r="B29" s="4">
        <f t="shared" si="2"/>
        <v>1000</v>
      </c>
      <c r="C29" s="7">
        <f t="shared" si="3"/>
        <v>14.42099361</v>
      </c>
      <c r="D29" s="4">
        <f t="shared" si="1"/>
        <v>69.34334949</v>
      </c>
    </row>
    <row r="30">
      <c r="A30" s="3" t="s">
        <v>37</v>
      </c>
      <c r="B30" s="4">
        <f t="shared" si="2"/>
        <v>1000</v>
      </c>
      <c r="C30" s="7">
        <f t="shared" si="3"/>
        <v>15.86309297</v>
      </c>
      <c r="D30" s="4">
        <f t="shared" si="1"/>
        <v>63.03940863</v>
      </c>
    </row>
    <row r="31">
      <c r="A31" s="3" t="s">
        <v>38</v>
      </c>
      <c r="B31" s="4">
        <f t="shared" si="2"/>
        <v>1000</v>
      </c>
      <c r="C31" s="7">
        <f t="shared" si="3"/>
        <v>17.44940227</v>
      </c>
      <c r="D31" s="4">
        <f t="shared" si="1"/>
        <v>57.3085533</v>
      </c>
    </row>
    <row r="32">
      <c r="A32" s="3" t="s">
        <v>39</v>
      </c>
      <c r="B32" s="4">
        <f t="shared" si="2"/>
        <v>1000</v>
      </c>
      <c r="C32" s="7">
        <f t="shared" si="3"/>
        <v>19.1943425</v>
      </c>
      <c r="D32" s="4">
        <f t="shared" si="1"/>
        <v>52.09868482</v>
      </c>
    </row>
    <row r="33">
      <c r="A33" s="3" t="s">
        <v>40</v>
      </c>
      <c r="B33" s="4">
        <f t="shared" si="2"/>
        <v>1000</v>
      </c>
      <c r="C33" s="7">
        <f t="shared" si="3"/>
        <v>21.11377675</v>
      </c>
      <c r="D33" s="4">
        <f t="shared" si="1"/>
        <v>47.36244074</v>
      </c>
    </row>
    <row r="34">
      <c r="A34" s="3" t="s">
        <v>41</v>
      </c>
      <c r="B34" s="4">
        <f t="shared" si="2"/>
        <v>1000</v>
      </c>
      <c r="C34" s="7">
        <f t="shared" si="3"/>
        <v>23.22515442</v>
      </c>
      <c r="D34" s="4">
        <f t="shared" si="1"/>
        <v>43.05676431</v>
      </c>
    </row>
    <row r="35">
      <c r="A35" s="3" t="s">
        <v>42</v>
      </c>
      <c r="B35" s="4">
        <f t="shared" si="2"/>
        <v>1000</v>
      </c>
      <c r="C35" s="7">
        <f t="shared" si="3"/>
        <v>25.54766986</v>
      </c>
      <c r="D35" s="4">
        <f t="shared" si="1"/>
        <v>39.14251301</v>
      </c>
    </row>
    <row r="36">
      <c r="A36" s="3" t="s">
        <v>43</v>
      </c>
      <c r="B36" s="4">
        <f t="shared" si="2"/>
        <v>1000</v>
      </c>
      <c r="C36" s="7">
        <f t="shared" si="3"/>
        <v>28.10243685</v>
      </c>
      <c r="D36" s="4">
        <f t="shared" si="1"/>
        <v>35.58410274</v>
      </c>
    </row>
    <row r="37">
      <c r="A37" s="3" t="s">
        <v>44</v>
      </c>
      <c r="B37" s="4">
        <f t="shared" si="2"/>
        <v>1000</v>
      </c>
      <c r="C37" s="7">
        <f t="shared" si="3"/>
        <v>30.91268053</v>
      </c>
      <c r="D37" s="4">
        <f t="shared" si="1"/>
        <v>32.34918431</v>
      </c>
    </row>
    <row r="38">
      <c r="A38" s="3" t="s">
        <v>45</v>
      </c>
      <c r="B38" s="4">
        <f t="shared" si="2"/>
        <v>1000</v>
      </c>
      <c r="C38" s="7">
        <f t="shared" si="3"/>
        <v>34.00394859</v>
      </c>
      <c r="D38" s="4">
        <f t="shared" si="1"/>
        <v>29.40834937</v>
      </c>
    </row>
    <row r="39">
      <c r="A39" s="3" t="s">
        <v>46</v>
      </c>
      <c r="B39" s="4">
        <f t="shared" si="2"/>
        <v>1000</v>
      </c>
      <c r="C39" s="7">
        <f t="shared" si="3"/>
        <v>37.40434344</v>
      </c>
      <c r="D39" s="4">
        <f t="shared" si="1"/>
        <v>26.73486306</v>
      </c>
    </row>
    <row r="40">
      <c r="A40" s="3" t="s">
        <v>47</v>
      </c>
      <c r="B40" s="4">
        <f t="shared" si="2"/>
        <v>1000</v>
      </c>
      <c r="C40" s="7">
        <f t="shared" si="3"/>
        <v>41.14477779</v>
      </c>
      <c r="D40" s="4">
        <f t="shared" si="1"/>
        <v>24.30442097</v>
      </c>
    </row>
    <row r="41">
      <c r="A41" s="3" t="s">
        <v>48</v>
      </c>
      <c r="B41" s="4">
        <f t="shared" si="2"/>
        <v>1000</v>
      </c>
      <c r="C41" s="7">
        <f t="shared" si="3"/>
        <v>45.25925557</v>
      </c>
      <c r="D41" s="4">
        <f t="shared" si="1"/>
        <v>22.09492815</v>
      </c>
    </row>
    <row r="42">
      <c r="A42" s="3" t="s">
        <v>49</v>
      </c>
      <c r="B42" s="4">
        <f t="shared" si="2"/>
        <v>1000</v>
      </c>
      <c r="C42" s="7">
        <f t="shared" si="3"/>
        <v>49.78518112</v>
      </c>
      <c r="D42" s="4">
        <f t="shared" si="1"/>
        <v>20.08629832</v>
      </c>
    </row>
    <row r="43">
      <c r="A43" s="3" t="s">
        <v>50</v>
      </c>
      <c r="B43" s="4">
        <f t="shared" si="2"/>
        <v>1000</v>
      </c>
      <c r="C43" s="7">
        <f t="shared" si="3"/>
        <v>54.76369924</v>
      </c>
      <c r="D43" s="4">
        <f t="shared" si="1"/>
        <v>18.2602712</v>
      </c>
    </row>
    <row r="44">
      <c r="A44" s="3" t="s">
        <v>51</v>
      </c>
      <c r="B44" s="4">
        <f t="shared" si="2"/>
        <v>1000</v>
      </c>
      <c r="C44" s="7">
        <f t="shared" si="3"/>
        <v>60.24006916</v>
      </c>
      <c r="D44" s="4">
        <f t="shared" si="1"/>
        <v>16.60024655</v>
      </c>
    </row>
    <row r="45">
      <c r="A45" s="3" t="s">
        <v>52</v>
      </c>
      <c r="B45" s="4">
        <f t="shared" si="2"/>
        <v>1000</v>
      </c>
      <c r="C45" s="7">
        <f t="shared" si="3"/>
        <v>66.26407608</v>
      </c>
      <c r="D45" s="4">
        <f t="shared" si="1"/>
        <v>15.09113322</v>
      </c>
    </row>
    <row r="46">
      <c r="A46" s="3" t="s">
        <v>53</v>
      </c>
      <c r="B46" s="4">
        <f t="shared" si="2"/>
        <v>1000</v>
      </c>
      <c r="C46" s="7">
        <f t="shared" si="3"/>
        <v>72.89048369</v>
      </c>
      <c r="D46" s="4">
        <f t="shared" si="1"/>
        <v>13.71921202</v>
      </c>
    </row>
    <row r="47">
      <c r="A47" s="3" t="s">
        <v>54</v>
      </c>
      <c r="B47" s="4">
        <f t="shared" si="2"/>
        <v>1000</v>
      </c>
      <c r="C47" s="7">
        <f t="shared" si="3"/>
        <v>80.17953205</v>
      </c>
      <c r="D47" s="4">
        <f t="shared" si="1"/>
        <v>12.47201093</v>
      </c>
    </row>
    <row r="48">
      <c r="A48" s="3" t="s">
        <v>55</v>
      </c>
      <c r="B48" s="4">
        <f t="shared" si="2"/>
        <v>1000</v>
      </c>
      <c r="C48" s="7">
        <f t="shared" si="3"/>
        <v>88.19748526</v>
      </c>
      <c r="D48" s="4">
        <f t="shared" si="1"/>
        <v>11.33819175</v>
      </c>
    </row>
    <row r="49">
      <c r="A49" s="3" t="s">
        <v>56</v>
      </c>
      <c r="B49" s="4">
        <f t="shared" si="2"/>
        <v>1000</v>
      </c>
      <c r="C49" s="7">
        <f t="shared" si="3"/>
        <v>97.01723378</v>
      </c>
      <c r="D49" s="4">
        <f t="shared" si="1"/>
        <v>10.30744705</v>
      </c>
    </row>
    <row r="50">
      <c r="A50" s="3" t="s">
        <v>57</v>
      </c>
      <c r="B50" s="4">
        <f t="shared" si="2"/>
        <v>1000</v>
      </c>
      <c r="C50" s="7">
        <f t="shared" si="3"/>
        <v>106.7189572</v>
      </c>
      <c r="D50" s="4">
        <f t="shared" si="1"/>
        <v>9.370406407</v>
      </c>
    </row>
    <row r="51">
      <c r="A51" s="3" t="s">
        <v>58</v>
      </c>
      <c r="B51" s="4">
        <f t="shared" si="2"/>
        <v>1000</v>
      </c>
      <c r="C51" s="7">
        <f t="shared" si="3"/>
        <v>117.3908529</v>
      </c>
      <c r="D51" s="4">
        <f t="shared" si="1"/>
        <v>8.51855128</v>
      </c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</sheetData>
  <drawing r:id="rId1"/>
</worksheet>
</file>