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filterPrivacy="1" codeName="ThisWorkbook"/>
  <xr:revisionPtr revIDLastSave="0" documentId="13_ncr:1_{CEC0A5A5-9132-4529-BA35-C672D6CD4B34}" xr6:coauthVersionLast="47" xr6:coauthVersionMax="47" xr10:uidLastSave="{00000000-0000-0000-0000-000000000000}"/>
  <bookViews>
    <workbookView showVerticalScroll="0" xWindow="-110" yWindow="-110" windowWidth="19420" windowHeight="11020" tabRatio="774" activeTab="1" xr2:uid="{00000000-000D-0000-FFFF-FFFF00000000}"/>
  </bookViews>
  <sheets>
    <sheet name="Data Sheet" sheetId="9" r:id="rId1"/>
    <sheet name="Score Board" sheetId="8" r:id="rId2"/>
    <sheet name="Team View" sheetId="10" r:id="rId3"/>
  </sheets>
  <functionGroups builtInGroupCount="19"/>
  <definedNames>
    <definedName name="TEAM1">INDIRECT('Score Board'!$AI$11:$AI$16)</definedName>
    <definedName name="TEAM2">INDIRECT('Score Board'!$AI$17:$AI$22)</definedName>
    <definedName name="TEAM3">INDIRECT('Score Board'!$AI$23:$AI$28)</definedName>
    <definedName name="TEAM4">INDIRECT('Score Board'!$AI$29:$AI$34)</definedName>
    <definedName name="TEAMA">'Team View'!$B$1</definedName>
    <definedName name="TEAMB">'Team View'!$B$2</definedName>
    <definedName name="TEAMC">'Team View'!$B$3</definedName>
    <definedName name="TEAMD">'Team View'!$B$4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8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AD35" i="8" l="1"/>
  <c r="AE35" i="8"/>
  <c r="AF35" i="8"/>
  <c r="AG35" i="8"/>
  <c r="AH35" i="8"/>
  <c r="AD37" i="8"/>
  <c r="AD39" i="8" s="1"/>
  <c r="AE37" i="8"/>
  <c r="AE39" i="8" s="1"/>
  <c r="AF37" i="8"/>
  <c r="AF39" i="8" s="1"/>
  <c r="AG37" i="8"/>
  <c r="AH37" i="8"/>
  <c r="AH39" i="8" s="1"/>
  <c r="AD38" i="8"/>
  <c r="AE38" i="8"/>
  <c r="AF38" i="8"/>
  <c r="AG38" i="8"/>
  <c r="AH38" i="8"/>
  <c r="AJ7" i="8"/>
  <c r="AG39" i="8" l="1"/>
  <c r="B12" i="8"/>
  <c r="V11" i="8"/>
  <c r="AG7" i="8"/>
  <c r="AA11" i="8" l="1"/>
  <c r="AC11" i="8"/>
  <c r="B11" i="8" l="1"/>
  <c r="AC34" i="8"/>
  <c r="I12" i="8"/>
  <c r="Q12" i="8"/>
  <c r="Y12" i="8"/>
  <c r="E13" i="8"/>
  <c r="M13" i="8"/>
  <c r="U13" i="8"/>
  <c r="AC13" i="8"/>
  <c r="I14" i="8"/>
  <c r="Q14" i="8"/>
  <c r="Y14" i="8"/>
  <c r="E15" i="8"/>
  <c r="M15" i="8"/>
  <c r="U15" i="8"/>
  <c r="AC15" i="8"/>
  <c r="I16" i="8"/>
  <c r="Q16" i="8"/>
  <c r="Y16" i="8"/>
  <c r="E17" i="8"/>
  <c r="M17" i="8"/>
  <c r="U17" i="8"/>
  <c r="AC17" i="8"/>
  <c r="I18" i="8"/>
  <c r="Q18" i="8"/>
  <c r="Y18" i="8"/>
  <c r="E19" i="8"/>
  <c r="M19" i="8"/>
  <c r="U19" i="8"/>
  <c r="AC19" i="8"/>
  <c r="I20" i="8"/>
  <c r="Q20" i="8"/>
  <c r="Y20" i="8"/>
  <c r="E21" i="8"/>
  <c r="M21" i="8"/>
  <c r="U21" i="8"/>
  <c r="AC21" i="8"/>
  <c r="I22" i="8"/>
  <c r="Q22" i="8"/>
  <c r="Y22" i="8"/>
  <c r="E23" i="8"/>
  <c r="M23" i="8"/>
  <c r="U23" i="8"/>
  <c r="AC23" i="8"/>
  <c r="I24" i="8"/>
  <c r="Q24" i="8"/>
  <c r="Y24" i="8"/>
  <c r="E25" i="8"/>
  <c r="M25" i="8"/>
  <c r="U25" i="8"/>
  <c r="AC25" i="8"/>
  <c r="I26" i="8"/>
  <c r="Q26" i="8"/>
  <c r="Y26" i="8"/>
  <c r="E27" i="8"/>
  <c r="M27" i="8"/>
  <c r="U27" i="8"/>
  <c r="AC27" i="8"/>
  <c r="I28" i="8"/>
  <c r="Q28" i="8"/>
  <c r="Y28" i="8"/>
  <c r="E29" i="8"/>
  <c r="M29" i="8"/>
  <c r="U29" i="8"/>
  <c r="AC29" i="8"/>
  <c r="I30" i="8"/>
  <c r="Q30" i="8"/>
  <c r="Y30" i="8"/>
  <c r="E31" i="8"/>
  <c r="M31" i="8"/>
  <c r="U31" i="8"/>
  <c r="AC31" i="8"/>
  <c r="I32" i="8"/>
  <c r="Q32" i="8"/>
  <c r="Y32" i="8"/>
  <c r="E33" i="8"/>
  <c r="M33" i="8"/>
  <c r="U33" i="8"/>
  <c r="AC33" i="8"/>
  <c r="I34" i="8"/>
  <c r="Q34" i="8"/>
  <c r="Y34" i="8"/>
  <c r="Y11" i="8"/>
  <c r="Q11" i="8"/>
  <c r="I11" i="8"/>
  <c r="J12" i="8"/>
  <c r="R12" i="8"/>
  <c r="Z12" i="8"/>
  <c r="F13" i="8"/>
  <c r="N13" i="8"/>
  <c r="V13" i="8"/>
  <c r="B14" i="8"/>
  <c r="J14" i="8"/>
  <c r="R14" i="8"/>
  <c r="Z14" i="8"/>
  <c r="F15" i="8"/>
  <c r="N15" i="8"/>
  <c r="V15" i="8"/>
  <c r="B16" i="8"/>
  <c r="J16" i="8"/>
  <c r="R16" i="8"/>
  <c r="Z16" i="8"/>
  <c r="F17" i="8"/>
  <c r="N17" i="8"/>
  <c r="V17" i="8"/>
  <c r="B18" i="8"/>
  <c r="J18" i="8"/>
  <c r="R18" i="8"/>
  <c r="Z18" i="8"/>
  <c r="F19" i="8"/>
  <c r="N19" i="8"/>
  <c r="V19" i="8"/>
  <c r="B20" i="8"/>
  <c r="J20" i="8"/>
  <c r="R20" i="8"/>
  <c r="Z20" i="8"/>
  <c r="F21" i="8"/>
  <c r="N21" i="8"/>
  <c r="V21" i="8"/>
  <c r="B22" i="8"/>
  <c r="J22" i="8"/>
  <c r="R22" i="8"/>
  <c r="Z22" i="8"/>
  <c r="F23" i="8"/>
  <c r="N23" i="8"/>
  <c r="V23" i="8"/>
  <c r="B24" i="8"/>
  <c r="J24" i="8"/>
  <c r="R24" i="8"/>
  <c r="Z24" i="8"/>
  <c r="F25" i="8"/>
  <c r="N25" i="8"/>
  <c r="V25" i="8"/>
  <c r="B26" i="8"/>
  <c r="J26" i="8"/>
  <c r="R26" i="8"/>
  <c r="Z26" i="8"/>
  <c r="F27" i="8"/>
  <c r="N27" i="8"/>
  <c r="V27" i="8"/>
  <c r="B28" i="8"/>
  <c r="J28" i="8"/>
  <c r="R28" i="8"/>
  <c r="Z28" i="8"/>
  <c r="F29" i="8"/>
  <c r="N29" i="8"/>
  <c r="V29" i="8"/>
  <c r="B30" i="8"/>
  <c r="J30" i="8"/>
  <c r="R30" i="8"/>
  <c r="Z30" i="8"/>
  <c r="F31" i="8"/>
  <c r="N31" i="8"/>
  <c r="V31" i="8"/>
  <c r="B32" i="8"/>
  <c r="J32" i="8"/>
  <c r="R32" i="8"/>
  <c r="Z32" i="8"/>
  <c r="F33" i="8"/>
  <c r="N33" i="8"/>
  <c r="V33" i="8"/>
  <c r="B34" i="8"/>
  <c r="J34" i="8"/>
  <c r="R34" i="8"/>
  <c r="Z34" i="8"/>
  <c r="X11" i="8"/>
  <c r="P11" i="8"/>
  <c r="H11" i="8"/>
  <c r="K34" i="8"/>
  <c r="C12" i="8"/>
  <c r="K12" i="8"/>
  <c r="S12" i="8"/>
  <c r="AA12" i="8"/>
  <c r="G13" i="8"/>
  <c r="O13" i="8"/>
  <c r="W13" i="8"/>
  <c r="C14" i="8"/>
  <c r="K14" i="8"/>
  <c r="S14" i="8"/>
  <c r="AA14" i="8"/>
  <c r="G15" i="8"/>
  <c r="O15" i="8"/>
  <c r="W15" i="8"/>
  <c r="C16" i="8"/>
  <c r="K16" i="8"/>
  <c r="S16" i="8"/>
  <c r="AA16" i="8"/>
  <c r="G17" i="8"/>
  <c r="O17" i="8"/>
  <c r="W17" i="8"/>
  <c r="C18" i="8"/>
  <c r="K18" i="8"/>
  <c r="S18" i="8"/>
  <c r="AA18" i="8"/>
  <c r="G19" i="8"/>
  <c r="O19" i="8"/>
  <c r="W19" i="8"/>
  <c r="C20" i="8"/>
  <c r="K20" i="8"/>
  <c r="S20" i="8"/>
  <c r="AA20" i="8"/>
  <c r="G21" i="8"/>
  <c r="O21" i="8"/>
  <c r="W21" i="8"/>
  <c r="C22" i="8"/>
  <c r="K22" i="8"/>
  <c r="S22" i="8"/>
  <c r="AA22" i="8"/>
  <c r="G23" i="8"/>
  <c r="O23" i="8"/>
  <c r="W23" i="8"/>
  <c r="C24" i="8"/>
  <c r="K24" i="8"/>
  <c r="S24" i="8"/>
  <c r="AA24" i="8"/>
  <c r="G25" i="8"/>
  <c r="O25" i="8"/>
  <c r="W25" i="8"/>
  <c r="C26" i="8"/>
  <c r="K26" i="8"/>
  <c r="S26" i="8"/>
  <c r="AA26" i="8"/>
  <c r="G27" i="8"/>
  <c r="O27" i="8"/>
  <c r="W27" i="8"/>
  <c r="C28" i="8"/>
  <c r="K28" i="8"/>
  <c r="S28" i="8"/>
  <c r="AA28" i="8"/>
  <c r="G29" i="8"/>
  <c r="O29" i="8"/>
  <c r="W29" i="8"/>
  <c r="C30" i="8"/>
  <c r="K30" i="8"/>
  <c r="S30" i="8"/>
  <c r="AA30" i="8"/>
  <c r="G31" i="8"/>
  <c r="O31" i="8"/>
  <c r="W31" i="8"/>
  <c r="C32" i="8"/>
  <c r="K32" i="8"/>
  <c r="S32" i="8"/>
  <c r="AA32" i="8"/>
  <c r="G33" i="8"/>
  <c r="O33" i="8"/>
  <c r="W33" i="8"/>
  <c r="C34" i="8"/>
  <c r="D12" i="8"/>
  <c r="L12" i="8"/>
  <c r="T12" i="8"/>
  <c r="AB12" i="8"/>
  <c r="H13" i="8"/>
  <c r="P13" i="8"/>
  <c r="X13" i="8"/>
  <c r="D14" i="8"/>
  <c r="L14" i="8"/>
  <c r="T14" i="8"/>
  <c r="AB14" i="8"/>
  <c r="H15" i="8"/>
  <c r="P15" i="8"/>
  <c r="X15" i="8"/>
  <c r="D16" i="8"/>
  <c r="L16" i="8"/>
  <c r="T16" i="8"/>
  <c r="AB16" i="8"/>
  <c r="H17" i="8"/>
  <c r="P17" i="8"/>
  <c r="X17" i="8"/>
  <c r="D18" i="8"/>
  <c r="L18" i="8"/>
  <c r="T18" i="8"/>
  <c r="AB18" i="8"/>
  <c r="H19" i="8"/>
  <c r="P19" i="8"/>
  <c r="X19" i="8"/>
  <c r="D20" i="8"/>
  <c r="L20" i="8"/>
  <c r="T20" i="8"/>
  <c r="AB20" i="8"/>
  <c r="H21" i="8"/>
  <c r="P21" i="8"/>
  <c r="X21" i="8"/>
  <c r="D22" i="8"/>
  <c r="L22" i="8"/>
  <c r="T22" i="8"/>
  <c r="AB22" i="8"/>
  <c r="H23" i="8"/>
  <c r="P23" i="8"/>
  <c r="X23" i="8"/>
  <c r="D24" i="8"/>
  <c r="L24" i="8"/>
  <c r="T24" i="8"/>
  <c r="AB24" i="8"/>
  <c r="H25" i="8"/>
  <c r="P25" i="8"/>
  <c r="X25" i="8"/>
  <c r="D26" i="8"/>
  <c r="L26" i="8"/>
  <c r="T26" i="8"/>
  <c r="AB26" i="8"/>
  <c r="H27" i="8"/>
  <c r="P27" i="8"/>
  <c r="X27" i="8"/>
  <c r="D28" i="8"/>
  <c r="L28" i="8"/>
  <c r="T28" i="8"/>
  <c r="AB28" i="8"/>
  <c r="H29" i="8"/>
  <c r="P29" i="8"/>
  <c r="X29" i="8"/>
  <c r="D30" i="8"/>
  <c r="L30" i="8"/>
  <c r="T30" i="8"/>
  <c r="AB30" i="8"/>
  <c r="H31" i="8"/>
  <c r="P31" i="8"/>
  <c r="X31" i="8"/>
  <c r="D32" i="8"/>
  <c r="L32" i="8"/>
  <c r="T32" i="8"/>
  <c r="AB32" i="8"/>
  <c r="H33" i="8"/>
  <c r="P33" i="8"/>
  <c r="X33" i="8"/>
  <c r="D34" i="8"/>
  <c r="L34" i="8"/>
  <c r="T34" i="8"/>
  <c r="AB34" i="8"/>
  <c r="N11" i="8"/>
  <c r="F11" i="8"/>
  <c r="E11" i="8"/>
  <c r="E12" i="8"/>
  <c r="M12" i="8"/>
  <c r="U12" i="8"/>
  <c r="AC12" i="8"/>
  <c r="I13" i="8"/>
  <c r="Q13" i="8"/>
  <c r="Y13" i="8"/>
  <c r="E14" i="8"/>
  <c r="M14" i="8"/>
  <c r="U14" i="8"/>
  <c r="AC14" i="8"/>
  <c r="I15" i="8"/>
  <c r="Q15" i="8"/>
  <c r="Y15" i="8"/>
  <c r="E16" i="8"/>
  <c r="M16" i="8"/>
  <c r="U16" i="8"/>
  <c r="AC16" i="8"/>
  <c r="I17" i="8"/>
  <c r="Q17" i="8"/>
  <c r="Y17" i="8"/>
  <c r="E18" i="8"/>
  <c r="M18" i="8"/>
  <c r="U18" i="8"/>
  <c r="AC18" i="8"/>
  <c r="I19" i="8"/>
  <c r="Q19" i="8"/>
  <c r="Y19" i="8"/>
  <c r="E20" i="8"/>
  <c r="M20" i="8"/>
  <c r="U20" i="8"/>
  <c r="AC20" i="8"/>
  <c r="I21" i="8"/>
  <c r="Q21" i="8"/>
  <c r="Y21" i="8"/>
  <c r="E22" i="8"/>
  <c r="M22" i="8"/>
  <c r="U22" i="8"/>
  <c r="AC22" i="8"/>
  <c r="I23" i="8"/>
  <c r="Q23" i="8"/>
  <c r="Y23" i="8"/>
  <c r="E24" i="8"/>
  <c r="M24" i="8"/>
  <c r="U24" i="8"/>
  <c r="AC24" i="8"/>
  <c r="I25" i="8"/>
  <c r="Q25" i="8"/>
  <c r="Y25" i="8"/>
  <c r="E26" i="8"/>
  <c r="M26" i="8"/>
  <c r="U26" i="8"/>
  <c r="AC26" i="8"/>
  <c r="I27" i="8"/>
  <c r="Q27" i="8"/>
  <c r="Y27" i="8"/>
  <c r="E28" i="8"/>
  <c r="M28" i="8"/>
  <c r="U28" i="8"/>
  <c r="AC28" i="8"/>
  <c r="I29" i="8"/>
  <c r="Q29" i="8"/>
  <c r="Y29" i="8"/>
  <c r="E30" i="8"/>
  <c r="M30" i="8"/>
  <c r="U30" i="8"/>
  <c r="AC30" i="8"/>
  <c r="I31" i="8"/>
  <c r="Q31" i="8"/>
  <c r="Y31" i="8"/>
  <c r="E32" i="8"/>
  <c r="M32" i="8"/>
  <c r="U32" i="8"/>
  <c r="AC32" i="8"/>
  <c r="I33" i="8"/>
  <c r="Q33" i="8"/>
  <c r="Y33" i="8"/>
  <c r="E34" i="8"/>
  <c r="M34" i="8"/>
  <c r="U34" i="8"/>
  <c r="U11" i="8"/>
  <c r="M11" i="8"/>
  <c r="F12" i="8"/>
  <c r="N12" i="8"/>
  <c r="V12" i="8"/>
  <c r="B13" i="8"/>
  <c r="J13" i="8"/>
  <c r="R13" i="8"/>
  <c r="Z13" i="8"/>
  <c r="F14" i="8"/>
  <c r="N14" i="8"/>
  <c r="V14" i="8"/>
  <c r="B15" i="8"/>
  <c r="J15" i="8"/>
  <c r="R15" i="8"/>
  <c r="Z15" i="8"/>
  <c r="F16" i="8"/>
  <c r="N16" i="8"/>
  <c r="V16" i="8"/>
  <c r="B17" i="8"/>
  <c r="J17" i="8"/>
  <c r="R17" i="8"/>
  <c r="Z17" i="8"/>
  <c r="F18" i="8"/>
  <c r="N18" i="8"/>
  <c r="V18" i="8"/>
  <c r="B19" i="8"/>
  <c r="J19" i="8"/>
  <c r="R19" i="8"/>
  <c r="Z19" i="8"/>
  <c r="F20" i="8"/>
  <c r="N20" i="8"/>
  <c r="V20" i="8"/>
  <c r="B21" i="8"/>
  <c r="J21" i="8"/>
  <c r="R21" i="8"/>
  <c r="Z21" i="8"/>
  <c r="F22" i="8"/>
  <c r="N22" i="8"/>
  <c r="V22" i="8"/>
  <c r="B23" i="8"/>
  <c r="J23" i="8"/>
  <c r="R23" i="8"/>
  <c r="Z23" i="8"/>
  <c r="F24" i="8"/>
  <c r="N24" i="8"/>
  <c r="V24" i="8"/>
  <c r="B25" i="8"/>
  <c r="J25" i="8"/>
  <c r="R25" i="8"/>
  <c r="Z25" i="8"/>
  <c r="F26" i="8"/>
  <c r="N26" i="8"/>
  <c r="V26" i="8"/>
  <c r="B27" i="8"/>
  <c r="J27" i="8"/>
  <c r="R27" i="8"/>
  <c r="Z27" i="8"/>
  <c r="F28" i="8"/>
  <c r="N28" i="8"/>
  <c r="V28" i="8"/>
  <c r="B29" i="8"/>
  <c r="J29" i="8"/>
  <c r="R29" i="8"/>
  <c r="Z29" i="8"/>
  <c r="F30" i="8"/>
  <c r="N30" i="8"/>
  <c r="V30" i="8"/>
  <c r="B31" i="8"/>
  <c r="J31" i="8"/>
  <c r="R31" i="8"/>
  <c r="Z31" i="8"/>
  <c r="F32" i="8"/>
  <c r="N32" i="8"/>
  <c r="V32" i="8"/>
  <c r="B33" i="8"/>
  <c r="J33" i="8"/>
  <c r="R33" i="8"/>
  <c r="Z33" i="8"/>
  <c r="F34" i="8"/>
  <c r="N34" i="8"/>
  <c r="V34" i="8"/>
  <c r="AB11" i="8"/>
  <c r="T11" i="8"/>
  <c r="L11" i="8"/>
  <c r="D11" i="8"/>
  <c r="C11" i="8"/>
  <c r="G12" i="8"/>
  <c r="O12" i="8"/>
  <c r="W12" i="8"/>
  <c r="C13" i="8"/>
  <c r="K13" i="8"/>
  <c r="S13" i="8"/>
  <c r="AA13" i="8"/>
  <c r="G14" i="8"/>
  <c r="O14" i="8"/>
  <c r="W14" i="8"/>
  <c r="C15" i="8"/>
  <c r="K15" i="8"/>
  <c r="S15" i="8"/>
  <c r="AA15" i="8"/>
  <c r="G16" i="8"/>
  <c r="O16" i="8"/>
  <c r="W16" i="8"/>
  <c r="C17" i="8"/>
  <c r="K17" i="8"/>
  <c r="S17" i="8"/>
  <c r="AA17" i="8"/>
  <c r="G18" i="8"/>
  <c r="O18" i="8"/>
  <c r="W18" i="8"/>
  <c r="C19" i="8"/>
  <c r="K19" i="8"/>
  <c r="S19" i="8"/>
  <c r="AA19" i="8"/>
  <c r="G20" i="8"/>
  <c r="O20" i="8"/>
  <c r="W20" i="8"/>
  <c r="C21" i="8"/>
  <c r="K21" i="8"/>
  <c r="S21" i="8"/>
  <c r="AA21" i="8"/>
  <c r="G22" i="8"/>
  <c r="O22" i="8"/>
  <c r="W22" i="8"/>
  <c r="C23" i="8"/>
  <c r="K23" i="8"/>
  <c r="S23" i="8"/>
  <c r="AA23" i="8"/>
  <c r="G24" i="8"/>
  <c r="O24" i="8"/>
  <c r="W24" i="8"/>
  <c r="C25" i="8"/>
  <c r="K25" i="8"/>
  <c r="S25" i="8"/>
  <c r="AA25" i="8"/>
  <c r="G26" i="8"/>
  <c r="O26" i="8"/>
  <c r="W26" i="8"/>
  <c r="C27" i="8"/>
  <c r="K27" i="8"/>
  <c r="S27" i="8"/>
  <c r="AA27" i="8"/>
  <c r="G28" i="8"/>
  <c r="O28" i="8"/>
  <c r="W28" i="8"/>
  <c r="C29" i="8"/>
  <c r="K29" i="8"/>
  <c r="S29" i="8"/>
  <c r="AA29" i="8"/>
  <c r="G30" i="8"/>
  <c r="O30" i="8"/>
  <c r="W30" i="8"/>
  <c r="C31" i="8"/>
  <c r="K31" i="8"/>
  <c r="S31" i="8"/>
  <c r="AA31" i="8"/>
  <c r="G32" i="8"/>
  <c r="O32" i="8"/>
  <c r="W32" i="8"/>
  <c r="C33" i="8"/>
  <c r="K33" i="8"/>
  <c r="S33" i="8"/>
  <c r="AA33" i="8"/>
  <c r="G34" i="8"/>
  <c r="O34" i="8"/>
  <c r="W34" i="8"/>
  <c r="S11" i="8"/>
  <c r="K11" i="8"/>
  <c r="S34" i="8"/>
  <c r="H12" i="8"/>
  <c r="P12" i="8"/>
  <c r="X12" i="8"/>
  <c r="D13" i="8"/>
  <c r="L13" i="8"/>
  <c r="T13" i="8"/>
  <c r="AB13" i="8"/>
  <c r="H14" i="8"/>
  <c r="P14" i="8"/>
  <c r="X14" i="8"/>
  <c r="D15" i="8"/>
  <c r="L15" i="8"/>
  <c r="T15" i="8"/>
  <c r="AB15" i="8"/>
  <c r="H16" i="8"/>
  <c r="P16" i="8"/>
  <c r="X16" i="8"/>
  <c r="D17" i="8"/>
  <c r="L17" i="8"/>
  <c r="T17" i="8"/>
  <c r="AB17" i="8"/>
  <c r="H18" i="8"/>
  <c r="P18" i="8"/>
  <c r="X18" i="8"/>
  <c r="D19" i="8"/>
  <c r="L19" i="8"/>
  <c r="T19" i="8"/>
  <c r="AB19" i="8"/>
  <c r="H20" i="8"/>
  <c r="P20" i="8"/>
  <c r="X20" i="8"/>
  <c r="D21" i="8"/>
  <c r="L21" i="8"/>
  <c r="T21" i="8"/>
  <c r="AB21" i="8"/>
  <c r="H22" i="8"/>
  <c r="P22" i="8"/>
  <c r="X22" i="8"/>
  <c r="D23" i="8"/>
  <c r="L23" i="8"/>
  <c r="T23" i="8"/>
  <c r="AB23" i="8"/>
  <c r="H24" i="8"/>
  <c r="P24" i="8"/>
  <c r="X24" i="8"/>
  <c r="D25" i="8"/>
  <c r="L25" i="8"/>
  <c r="T25" i="8"/>
  <c r="AB25" i="8"/>
  <c r="H26" i="8"/>
  <c r="P26" i="8"/>
  <c r="X26" i="8"/>
  <c r="D27" i="8"/>
  <c r="L27" i="8"/>
  <c r="T27" i="8"/>
  <c r="AB27" i="8"/>
  <c r="H28" i="8"/>
  <c r="P28" i="8"/>
  <c r="X28" i="8"/>
  <c r="D29" i="8"/>
  <c r="L29" i="8"/>
  <c r="T29" i="8"/>
  <c r="AB29" i="8"/>
  <c r="H30" i="8"/>
  <c r="P30" i="8"/>
  <c r="X30" i="8"/>
  <c r="D31" i="8"/>
  <c r="L31" i="8"/>
  <c r="T31" i="8"/>
  <c r="AB31" i="8"/>
  <c r="H32" i="8"/>
  <c r="P32" i="8"/>
  <c r="X32" i="8"/>
  <c r="D33" i="8"/>
  <c r="L33" i="8"/>
  <c r="T33" i="8"/>
  <c r="AB33" i="8"/>
  <c r="H34" i="8"/>
  <c r="P34" i="8"/>
  <c r="X34" i="8"/>
  <c r="Z11" i="8"/>
  <c r="R11" i="8"/>
  <c r="J11" i="8"/>
  <c r="AA34" i="8"/>
  <c r="W11" i="8"/>
  <c r="G11" i="8"/>
  <c r="O11" i="8"/>
  <c r="J36" i="8" l="1"/>
  <c r="R36" i="8"/>
  <c r="Z36" i="8"/>
  <c r="O36" i="8"/>
  <c r="W36" i="8"/>
  <c r="G36" i="8"/>
  <c r="AC36" i="8"/>
  <c r="M36" i="8"/>
  <c r="AA36" i="8"/>
  <c r="U36" i="8"/>
  <c r="AB36" i="8"/>
  <c r="X36" i="8"/>
  <c r="I36" i="8"/>
  <c r="K36" i="8"/>
  <c r="Q36" i="8"/>
  <c r="S36" i="8"/>
  <c r="E36" i="8"/>
  <c r="Y36" i="8"/>
  <c r="C36" i="8"/>
  <c r="F36" i="8"/>
  <c r="D36" i="8"/>
  <c r="N36" i="8"/>
  <c r="B36" i="8"/>
  <c r="L36" i="8"/>
  <c r="V36" i="8"/>
  <c r="H36" i="8"/>
  <c r="T36" i="8"/>
  <c r="P36" i="8"/>
  <c r="G38" i="8"/>
  <c r="S38" i="8"/>
  <c r="J38" i="8"/>
  <c r="R38" i="8"/>
  <c r="Z38" i="8"/>
  <c r="O38" i="8"/>
  <c r="K38" i="8"/>
  <c r="W38" i="8"/>
  <c r="M38" i="8"/>
  <c r="AA38" i="8"/>
  <c r="AC38" i="8"/>
  <c r="U38" i="8"/>
  <c r="E38" i="8"/>
  <c r="I38" i="8"/>
  <c r="C38" i="8"/>
  <c r="F38" i="8"/>
  <c r="Q38" i="8"/>
  <c r="D38" i="8"/>
  <c r="N38" i="8"/>
  <c r="Y38" i="8"/>
  <c r="L38" i="8"/>
  <c r="V38" i="8"/>
  <c r="T38" i="8"/>
  <c r="H38" i="8"/>
  <c r="B38" i="8"/>
  <c r="AB38" i="8"/>
  <c r="P38" i="8"/>
  <c r="X38" i="8"/>
  <c r="AA39" i="8"/>
  <c r="AC35" i="8"/>
  <c r="P37" i="8"/>
  <c r="P35" i="8"/>
  <c r="P39" i="8"/>
  <c r="AB35" i="8"/>
  <c r="AB39" i="8"/>
  <c r="AB37" i="8"/>
  <c r="M35" i="8"/>
  <c r="M39" i="8"/>
  <c r="M37" i="8"/>
  <c r="X35" i="8"/>
  <c r="X39" i="8"/>
  <c r="X37" i="8"/>
  <c r="AA37" i="8"/>
  <c r="O35" i="8"/>
  <c r="O39" i="8"/>
  <c r="O37" i="8"/>
  <c r="K39" i="8"/>
  <c r="K37" i="8"/>
  <c r="K35" i="8"/>
  <c r="U35" i="8"/>
  <c r="U39" i="8"/>
  <c r="U37" i="8"/>
  <c r="AA35" i="8"/>
  <c r="G35" i="8"/>
  <c r="G39" i="8"/>
  <c r="G37" i="8"/>
  <c r="S39" i="8"/>
  <c r="S37" i="8"/>
  <c r="S35" i="8"/>
  <c r="E35" i="8"/>
  <c r="E39" i="8"/>
  <c r="E37" i="8"/>
  <c r="I37" i="8"/>
  <c r="I35" i="8"/>
  <c r="I39" i="8"/>
  <c r="Q37" i="8"/>
  <c r="Q35" i="8"/>
  <c r="Q39" i="8"/>
  <c r="D35" i="8"/>
  <c r="D39" i="8"/>
  <c r="D37" i="8"/>
  <c r="N35" i="8"/>
  <c r="N39" i="8"/>
  <c r="N37" i="8"/>
  <c r="Y37" i="8"/>
  <c r="Y35" i="8"/>
  <c r="Y39" i="8"/>
  <c r="AC37" i="8"/>
  <c r="F35" i="8"/>
  <c r="F39" i="8"/>
  <c r="F37" i="8"/>
  <c r="V35" i="8"/>
  <c r="V39" i="8"/>
  <c r="V37" i="8"/>
  <c r="AC39" i="8"/>
  <c r="Z37" i="8"/>
  <c r="Z39" i="8"/>
  <c r="Z35" i="8"/>
  <c r="W35" i="8"/>
  <c r="W39" i="8"/>
  <c r="W37" i="8"/>
  <c r="C39" i="8"/>
  <c r="C37" i="8"/>
  <c r="C35" i="8"/>
  <c r="J37" i="8"/>
  <c r="J35" i="8"/>
  <c r="J39" i="8"/>
  <c r="L35" i="8"/>
  <c r="L39" i="8"/>
  <c r="L37" i="8"/>
  <c r="R37" i="8"/>
  <c r="R39" i="8"/>
  <c r="R35" i="8"/>
  <c r="T35" i="8"/>
  <c r="T39" i="8"/>
  <c r="T37" i="8"/>
  <c r="H37" i="8"/>
  <c r="H35" i="8"/>
  <c r="H39" i="8"/>
  <c r="B39" i="8"/>
  <c r="B35" i="8"/>
  <c r="B37" i="8"/>
  <c r="AP10" i="8"/>
  <c r="AK10" i="8"/>
  <c r="AJ10" i="8"/>
  <c r="AO10" i="8"/>
  <c r="AN10" i="8"/>
  <c r="AE3" i="8" l="1"/>
  <c r="AF3" i="8" s="1"/>
  <c r="AE2" i="8"/>
  <c r="AF2" i="8" s="1"/>
  <c r="AE4" i="8"/>
  <c r="AF4" i="8" s="1"/>
  <c r="AE1" i="8"/>
  <c r="AF1" i="8" s="1"/>
  <c r="AG1" i="8" l="1"/>
  <c r="AM11" i="8" s="1"/>
  <c r="AG4" i="8"/>
  <c r="AM29" i="8" s="1"/>
  <c r="AG3" i="8"/>
  <c r="AM23" i="8" s="1"/>
  <c r="AG2" i="8"/>
  <c r="AM17" i="8" s="1"/>
  <c r="AH1" i="8" l="1"/>
  <c r="AN11" i="8" s="1"/>
  <c r="AJ11" i="8" s="1"/>
  <c r="AH3" i="8"/>
  <c r="AN23" i="8" s="1"/>
  <c r="AI23" i="8" s="1"/>
  <c r="AH4" i="8"/>
  <c r="AN29" i="8" s="1"/>
  <c r="AJ29" i="8" s="1"/>
  <c r="AH2" i="8"/>
  <c r="AN17" i="8" s="1"/>
  <c r="AJ17" i="8" s="1"/>
  <c r="AI11" i="8" l="1"/>
  <c r="AI17" i="8"/>
  <c r="AJ23" i="8"/>
  <c r="AL11" i="8" s="1"/>
  <c r="AI29" i="8"/>
  <c r="AI35" i="8" l="1"/>
  <c r="AL17" i="8"/>
  <c r="AL23" i="8"/>
  <c r="AL29" i="8"/>
  <c r="AI37" i="8"/>
  <c r="AI38" i="8"/>
  <c r="AI39" i="8" l="1"/>
</calcChain>
</file>

<file path=xl/sharedStrings.xml><?xml version="1.0" encoding="utf-8"?>
<sst xmlns="http://schemas.openxmlformats.org/spreadsheetml/2006/main" count="98" uniqueCount="40">
  <si>
    <t>A</t>
  </si>
  <si>
    <t>B</t>
  </si>
  <si>
    <t>C</t>
  </si>
  <si>
    <t>D</t>
  </si>
  <si>
    <t>SESSION-1</t>
  </si>
  <si>
    <t>SESSION-2</t>
  </si>
  <si>
    <t>SESSION-3</t>
  </si>
  <si>
    <t>SESSION-4</t>
  </si>
  <si>
    <t>SESSION-5</t>
  </si>
  <si>
    <t>SESSION-6</t>
  </si>
  <si>
    <t>SESSION-7</t>
  </si>
  <si>
    <t>Leader Board</t>
  </si>
  <si>
    <t>Q</t>
  </si>
  <si>
    <t>Manual Mode</t>
  </si>
  <si>
    <t>Auto Mode</t>
  </si>
  <si>
    <t>Session</t>
  </si>
  <si>
    <t>TEAM</t>
  </si>
  <si>
    <t>ü</t>
  </si>
  <si>
    <t>X</t>
  </si>
  <si>
    <t>R</t>
  </si>
  <si>
    <t>W</t>
  </si>
  <si>
    <t>RESET</t>
  </si>
  <si>
    <t>Question</t>
  </si>
  <si>
    <t>Group</t>
  </si>
  <si>
    <t>Score</t>
  </si>
  <si>
    <t>TEAMA</t>
  </si>
  <si>
    <t>TEAMB</t>
  </si>
  <si>
    <t>TEAMC</t>
  </si>
  <si>
    <t>TEAMD</t>
  </si>
  <si>
    <t>Wrong</t>
  </si>
  <si>
    <t>Right</t>
  </si>
  <si>
    <t>Questions</t>
  </si>
  <si>
    <t>Points</t>
  </si>
  <si>
    <t>Pass on</t>
  </si>
  <si>
    <t>Programmed by: Y. Kumar, HM, ZPPHS, Vengamambapuram</t>
  </si>
  <si>
    <t>PASS</t>
  </si>
  <si>
    <t>Ø</t>
  </si>
  <si>
    <t></t>
  </si>
  <si>
    <t>o</t>
  </si>
  <si>
    <r>
      <t xml:space="preserve">ప్రేరణ </t>
    </r>
    <r>
      <rPr>
        <sz val="60"/>
        <color rgb="FF00FF00"/>
        <rFont val="Sree Krushnadevaraya"/>
      </rPr>
      <t>క్విజ్-షో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</si>
</sst>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ss"/>
  </numFmts>
  <fonts count="39" x14ac:knownFonts="1">
    <font>
      <sz val="11"/>
      <color theme="1"/>
      <name val="Calibri"/>
      <family val="2"/>
      <scheme val="minor"/>
    </font>
    <font>
      <sz val="20"/>
      <color theme="1"/>
      <name val="Bernard MT Condensed"/>
      <family val="1"/>
    </font>
    <font>
      <sz val="20"/>
      <color theme="0"/>
      <name val="Bernard MT Condensed"/>
      <family val="1"/>
    </font>
    <font>
      <sz val="75"/>
      <color theme="0"/>
      <name val="Bernard MT Condensed"/>
      <family val="1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100"/>
      <color rgb="FFFFCCFF"/>
      <name val="Times New Roman"/>
      <family val="1"/>
    </font>
    <font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name val="Calibri"/>
      <family val="2"/>
      <scheme val="minor"/>
    </font>
    <font>
      <sz val="15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sz val="75"/>
      <color rgb="FFFFFF00"/>
      <name val="Bernard MT Condensed"/>
      <family val="1"/>
    </font>
    <font>
      <b/>
      <sz val="18"/>
      <color theme="0"/>
      <name val="Comic Sans MS"/>
      <family val="4"/>
    </font>
    <font>
      <b/>
      <sz val="70"/>
      <color rgb="FFFFFF00"/>
      <name val="Wingdings"/>
      <charset val="2"/>
    </font>
    <font>
      <b/>
      <sz val="70"/>
      <color rgb="FFFFFF00"/>
      <name val="Sree Krushnadevaraya"/>
    </font>
    <font>
      <b/>
      <sz val="18"/>
      <color rgb="FFFFFF00"/>
      <name val="Comic Sans MS"/>
      <family val="4"/>
    </font>
    <font>
      <sz val="150"/>
      <color rgb="FFFFCCFF"/>
      <name val="Bernard MT Condensed"/>
      <family val="1"/>
    </font>
    <font>
      <sz val="15"/>
      <color theme="0"/>
      <name val="Comic Sans MS"/>
      <family val="4"/>
    </font>
    <font>
      <b/>
      <sz val="15"/>
      <color theme="1"/>
      <name val="Times New Roman"/>
      <family val="1"/>
    </font>
    <font>
      <b/>
      <sz val="13"/>
      <color theme="0"/>
      <name val="Times New Roman"/>
      <family val="1"/>
    </font>
    <font>
      <b/>
      <sz val="20"/>
      <color theme="0"/>
      <name val="Times New Roman"/>
      <family val="1"/>
    </font>
    <font>
      <b/>
      <sz val="13"/>
      <color rgb="FF002060"/>
      <name val="Times New Roman"/>
      <family val="1"/>
    </font>
    <font>
      <b/>
      <sz val="20"/>
      <color theme="0"/>
      <name val="Comic Sans MS"/>
      <family val="4"/>
    </font>
    <font>
      <sz val="13"/>
      <color rgb="FFC00000"/>
      <name val="Calibri"/>
      <family val="2"/>
      <scheme val="minor"/>
    </font>
    <font>
      <sz val="20"/>
      <color rgb="FFC00000"/>
      <name val="Comic Sans MS"/>
      <family val="4"/>
    </font>
    <font>
      <b/>
      <sz val="15"/>
      <color theme="0"/>
      <name val="Comic Sans MS"/>
      <family val="4"/>
    </font>
    <font>
      <b/>
      <sz val="10"/>
      <color rgb="FFC00000"/>
      <name val="Calibri"/>
      <family val="2"/>
      <scheme val="minor"/>
    </font>
    <font>
      <b/>
      <sz val="13"/>
      <color rgb="FFC00000"/>
      <name val="Calibri"/>
      <family val="2"/>
      <scheme val="minor"/>
    </font>
    <font>
      <b/>
      <sz val="15"/>
      <color theme="0"/>
      <name val="Bahnschrift Light"/>
      <family val="2"/>
    </font>
    <font>
      <b/>
      <sz val="12"/>
      <color rgb="FFFFFF00"/>
      <name val="Bahnschrift Light"/>
      <family val="2"/>
    </font>
    <font>
      <sz val="12"/>
      <color rgb="FFFFFF00"/>
      <name val="Bernard MT Condensed"/>
      <family val="1"/>
    </font>
    <font>
      <b/>
      <sz val="15"/>
      <color theme="0"/>
      <name val="Times New Roman"/>
      <family val="1"/>
    </font>
    <font>
      <b/>
      <sz val="15"/>
      <color theme="0"/>
      <name val="Wingdings"/>
      <charset val="2"/>
    </font>
    <font>
      <b/>
      <sz val="20"/>
      <color theme="0"/>
      <name val="Wingdings"/>
      <charset val="2"/>
    </font>
    <font>
      <sz val="60"/>
      <color rgb="FFFFFF00"/>
      <name val="Sree Krushnadevaraya"/>
    </font>
    <font>
      <sz val="60"/>
      <color theme="1"/>
      <name val="Sree Krushnadevaraya"/>
    </font>
    <font>
      <sz val="60"/>
      <color rgb="FF00FF00"/>
      <name val="Sree Krushnadevaraya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FA8504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A746"/>
        <bgColor indexed="64"/>
      </patternFill>
    </fill>
    <fill>
      <patternFill patternType="solid">
        <fgColor rgb="FFFB8D9D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 tint="-0.499984740745262"/>
        <bgColor indexed="64"/>
      </patternFill>
    </fill>
  </fills>
  <borders count="89">
    <border>
      <left/>
      <right/>
      <top/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medium">
        <color rgb="FF0070C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medium">
        <color rgb="FF0070C0"/>
      </bottom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 style="thin">
        <color rgb="FF00B0F0"/>
      </left>
      <right/>
      <top style="medium">
        <color rgb="FF0070C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/>
      <bottom style="thin">
        <color rgb="FF00B0F0"/>
      </bottom>
      <diagonal/>
    </border>
    <border>
      <left style="medium">
        <color rgb="FF0070C0"/>
      </left>
      <right/>
      <top style="thin">
        <color rgb="FF00B0F0"/>
      </top>
      <bottom style="thin">
        <color rgb="FF00B0F0"/>
      </bottom>
      <diagonal/>
    </border>
    <border>
      <left style="medium">
        <color rgb="FF0070C0"/>
      </left>
      <right/>
      <top/>
      <bottom/>
      <diagonal/>
    </border>
    <border>
      <left style="medium">
        <color rgb="FF0070C0"/>
      </left>
      <right/>
      <top style="thin">
        <color rgb="FF00B0F0"/>
      </top>
      <bottom style="medium">
        <color rgb="FF0070C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 style="thin">
        <color rgb="FF00B0F0"/>
      </right>
      <top style="medium">
        <color rgb="FF0070C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/>
      <top/>
      <bottom/>
      <diagonal/>
    </border>
    <border>
      <left/>
      <right style="medium">
        <color rgb="FF00B0F0"/>
      </right>
      <top/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medium">
        <color rgb="FF0070C0"/>
      </right>
      <top style="thin">
        <color rgb="FF0070C0"/>
      </top>
      <bottom/>
      <diagonal/>
    </border>
    <border>
      <left style="medium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medium">
        <color rgb="FF0070C0"/>
      </right>
      <top style="thin">
        <color rgb="FF0070C0"/>
      </top>
      <bottom/>
      <diagonal/>
    </border>
    <border>
      <left style="medium">
        <color rgb="FF0070C0"/>
      </left>
      <right style="medium">
        <color rgb="FF0070C0"/>
      </right>
      <top/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/>
      <bottom style="thin">
        <color rgb="FF0070C0"/>
      </bottom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thin">
        <color rgb="FF00B0F0"/>
      </bottom>
      <diagonal/>
    </border>
    <border>
      <left style="medium">
        <color rgb="FF0070C0"/>
      </left>
      <right style="medium">
        <color rgb="FF0070C0"/>
      </right>
      <top style="thin">
        <color rgb="FF00B0F0"/>
      </top>
      <bottom style="thin">
        <color rgb="FF00B0F0"/>
      </bottom>
      <diagonal/>
    </border>
    <border>
      <left style="medium">
        <color rgb="FF0070C0"/>
      </left>
      <right style="medium">
        <color rgb="FF0070C0"/>
      </right>
      <top style="thin">
        <color rgb="FF00B0F0"/>
      </top>
      <bottom style="medium">
        <color rgb="FF0070C0"/>
      </bottom>
      <diagonal/>
    </border>
    <border>
      <left/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rgb="FF0070C0"/>
      </left>
      <right/>
      <top/>
      <bottom style="thin">
        <color rgb="FF00B0F0"/>
      </bottom>
      <diagonal/>
    </border>
    <border>
      <left style="medium">
        <color rgb="FF0070C0"/>
      </left>
      <right style="thin">
        <color rgb="FF00B0F0"/>
      </right>
      <top style="medium">
        <color rgb="FF0070C0"/>
      </top>
      <bottom style="thin">
        <color rgb="FF00B0F0"/>
      </bottom>
      <diagonal/>
    </border>
    <border>
      <left style="medium">
        <color rgb="FF0070C0"/>
      </left>
      <right style="thin">
        <color rgb="FF00B0F0"/>
      </right>
      <top style="thin">
        <color rgb="FF00B0F0"/>
      </top>
      <bottom style="medium">
        <color rgb="FF0070C0"/>
      </bottom>
      <diagonal/>
    </border>
    <border>
      <left style="thin">
        <color rgb="FF00B0F0"/>
      </left>
      <right style="medium">
        <color rgb="FF0070C0"/>
      </right>
      <top style="thin">
        <color rgb="FF00B0F0"/>
      </top>
      <bottom style="medium">
        <color rgb="FF0070C0"/>
      </bottom>
      <diagonal/>
    </border>
    <border>
      <left style="thin">
        <color rgb="FF00B0F0"/>
      </left>
      <right style="medium">
        <color rgb="FF0070C0"/>
      </right>
      <top/>
      <bottom style="thin">
        <color rgb="FF00B0F0"/>
      </bottom>
      <diagonal/>
    </border>
    <border>
      <left style="medium">
        <color rgb="FF0070C0"/>
      </left>
      <right/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/>
      <top style="thin">
        <color rgb="FF0070C0"/>
      </top>
      <bottom style="medium">
        <color rgb="FF0070C0"/>
      </bottom>
      <diagonal/>
    </border>
    <border>
      <left/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thin">
        <color rgb="FF00B0F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medium">
        <color rgb="FF00B0F0"/>
      </bottom>
      <diagonal/>
    </border>
    <border>
      <left style="medium">
        <color rgb="FF00B0F0"/>
      </left>
      <right style="thin">
        <color rgb="FF00B0F0"/>
      </right>
      <top/>
      <bottom style="thin">
        <color rgb="FF00B0F0"/>
      </bottom>
      <diagonal/>
    </border>
    <border>
      <left style="thin">
        <color rgb="FF00B0F0"/>
      </left>
      <right style="medium">
        <color rgb="FF00B0F0"/>
      </right>
      <top/>
      <bottom style="thin">
        <color rgb="FF00B0F0"/>
      </bottom>
      <diagonal/>
    </border>
    <border>
      <left/>
      <right/>
      <top/>
      <bottom style="medium">
        <color theme="0"/>
      </bottom>
      <diagonal/>
    </border>
    <border>
      <left style="medium">
        <color rgb="FF00B0F0"/>
      </left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 style="medium">
        <color rgb="FF00B0F0"/>
      </right>
      <top style="thin">
        <color rgb="FF00B0F0"/>
      </top>
      <bottom/>
      <diagonal/>
    </border>
    <border>
      <left style="medium">
        <color rgb="FF0070C0"/>
      </left>
      <right style="medium">
        <color rgb="FF0070C0"/>
      </right>
      <top style="thin">
        <color rgb="FF00B0F0"/>
      </top>
      <bottom/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0" fillId="0" borderId="6" xfId="0" applyFill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0" xfId="0" applyFill="1" applyProtection="1"/>
    <xf numFmtId="0" fontId="5" fillId="9" borderId="0" xfId="0" applyFont="1" applyFill="1" applyAlignment="1" applyProtection="1">
      <alignment horizontal="center" vertical="center"/>
    </xf>
    <xf numFmtId="0" fontId="5" fillId="10" borderId="0" xfId="0" applyFont="1" applyFill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1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5" fillId="0" borderId="0" xfId="0" applyFon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21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11" fillId="9" borderId="0" xfId="0" applyFont="1" applyFill="1" applyAlignment="1" applyProtection="1">
      <alignment horizontal="center" vertical="center"/>
    </xf>
    <xf numFmtId="0" fontId="11" fillId="10" borderId="0" xfId="0" applyFont="1" applyFill="1" applyAlignment="1" applyProtection="1">
      <alignment horizontal="center" vertical="center"/>
    </xf>
    <xf numFmtId="0" fontId="12" fillId="0" borderId="0" xfId="0" applyFont="1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6" fillId="7" borderId="16" xfId="0" applyFont="1" applyFill="1" applyBorder="1" applyAlignment="1" applyProtection="1">
      <alignment horizontal="center" vertical="center" shrinkToFit="1"/>
    </xf>
    <xf numFmtId="0" fontId="6" fillId="7" borderId="19" xfId="0" applyFont="1" applyFill="1" applyBorder="1" applyAlignment="1" applyProtection="1">
      <alignment horizontal="center" vertical="center" shrinkToFit="1"/>
    </xf>
    <xf numFmtId="0" fontId="9" fillId="6" borderId="22" xfId="0" applyFont="1" applyFill="1" applyBorder="1" applyAlignment="1" applyProtection="1">
      <alignment horizontal="center" vertical="center"/>
    </xf>
    <xf numFmtId="0" fontId="9" fillId="6" borderId="23" xfId="0" applyFont="1" applyFill="1" applyBorder="1" applyAlignment="1" applyProtection="1">
      <alignment horizontal="center" vertical="center"/>
    </xf>
    <xf numFmtId="0" fontId="9" fillId="6" borderId="27" xfId="0" applyFont="1" applyFill="1" applyBorder="1" applyAlignment="1" applyProtection="1">
      <alignment horizontal="center" vertical="center"/>
    </xf>
    <xf numFmtId="0" fontId="9" fillId="6" borderId="28" xfId="0" applyFont="1" applyFill="1" applyBorder="1" applyAlignment="1" applyProtection="1">
      <alignment horizontal="center" vertical="center"/>
    </xf>
    <xf numFmtId="0" fontId="7" fillId="4" borderId="32" xfId="0" applyFont="1" applyFill="1" applyBorder="1" applyAlignment="1" applyProtection="1">
      <alignment horizontal="center" vertical="center"/>
    </xf>
    <xf numFmtId="0" fontId="7" fillId="4" borderId="33" xfId="0" applyFont="1" applyFill="1" applyBorder="1" applyAlignment="1" applyProtection="1">
      <alignment horizontal="center" vertical="center"/>
    </xf>
    <xf numFmtId="0" fontId="9" fillId="6" borderId="34" xfId="0" applyFont="1" applyFill="1" applyBorder="1" applyAlignment="1" applyProtection="1">
      <alignment horizontal="center" vertical="center"/>
    </xf>
    <xf numFmtId="0" fontId="9" fillId="6" borderId="35" xfId="0" applyFont="1" applyFill="1" applyBorder="1" applyAlignment="1" applyProtection="1">
      <alignment horizontal="center" vertical="center"/>
    </xf>
    <xf numFmtId="0" fontId="9" fillId="6" borderId="36" xfId="0" applyFont="1" applyFill="1" applyBorder="1" applyAlignment="1" applyProtection="1">
      <alignment horizontal="center" vertical="center"/>
    </xf>
    <xf numFmtId="0" fontId="7" fillId="4" borderId="37" xfId="0" applyFont="1" applyFill="1" applyBorder="1" applyAlignment="1" applyProtection="1">
      <alignment horizontal="center" vertical="center"/>
    </xf>
    <xf numFmtId="0" fontId="9" fillId="6" borderId="38" xfId="0" applyFont="1" applyFill="1" applyBorder="1" applyAlignment="1" applyProtection="1">
      <alignment horizontal="center" vertical="center"/>
    </xf>
    <xf numFmtId="0" fontId="9" fillId="6" borderId="39" xfId="0" applyFont="1" applyFill="1" applyBorder="1" applyAlignment="1" applyProtection="1">
      <alignment horizontal="center" vertical="center"/>
    </xf>
    <xf numFmtId="0" fontId="9" fillId="6" borderId="40" xfId="0" applyFont="1" applyFill="1" applyBorder="1" applyAlignment="1" applyProtection="1">
      <alignment horizontal="center" vertical="center"/>
    </xf>
    <xf numFmtId="0" fontId="9" fillId="6" borderId="51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center" vertical="center"/>
    </xf>
    <xf numFmtId="0" fontId="10" fillId="0" borderId="6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center" vertical="center"/>
    </xf>
    <xf numFmtId="0" fontId="19" fillId="10" borderId="3" xfId="0" applyFont="1" applyFill="1" applyBorder="1" applyAlignment="1" applyProtection="1">
      <alignment horizontal="center" vertical="center"/>
    </xf>
    <xf numFmtId="0" fontId="19" fillId="10" borderId="61" xfId="0" applyFont="1" applyFill="1" applyBorder="1" applyAlignment="1" applyProtection="1">
      <alignment horizontal="center" vertical="center"/>
    </xf>
    <xf numFmtId="0" fontId="24" fillId="2" borderId="59" xfId="0" applyFont="1" applyFill="1" applyBorder="1" applyAlignment="1" applyProtection="1">
      <alignment horizontal="center" vertical="center" shrinkToFit="1"/>
    </xf>
    <xf numFmtId="0" fontId="25" fillId="22" borderId="29" xfId="0" applyFont="1" applyFill="1" applyBorder="1" applyAlignment="1" applyProtection="1">
      <alignment horizontal="center" vertical="center" shrinkToFit="1"/>
    </xf>
    <xf numFmtId="0" fontId="7" fillId="22" borderId="22" xfId="0" applyFont="1" applyFill="1" applyBorder="1" applyAlignment="1" applyProtection="1">
      <alignment horizontal="center" vertical="center" shrinkToFit="1"/>
    </xf>
    <xf numFmtId="0" fontId="7" fillId="22" borderId="25" xfId="0" applyFont="1" applyFill="1" applyBorder="1" applyAlignment="1" applyProtection="1">
      <alignment horizontal="center" vertical="center" shrinkToFit="1"/>
    </xf>
    <xf numFmtId="0" fontId="7" fillId="22" borderId="26" xfId="0" applyFont="1" applyFill="1" applyBorder="1" applyAlignment="1" applyProtection="1">
      <alignment horizontal="center" vertical="center" shrinkToFit="1"/>
    </xf>
    <xf numFmtId="0" fontId="7" fillId="22" borderId="65" xfId="0" applyFont="1" applyFill="1" applyBorder="1" applyAlignment="1" applyProtection="1">
      <alignment horizontal="center" vertical="center" shrinkToFit="1"/>
    </xf>
    <xf numFmtId="0" fontId="25" fillId="22" borderId="66" xfId="0" applyFont="1" applyFill="1" applyBorder="1" applyAlignment="1" applyProtection="1">
      <alignment horizontal="center" vertical="center" shrinkToFit="1"/>
    </xf>
    <xf numFmtId="0" fontId="7" fillId="22" borderId="24" xfId="0" applyFont="1" applyFill="1" applyBorder="1" applyAlignment="1" applyProtection="1">
      <alignment horizontal="center" vertical="center" shrinkToFit="1"/>
    </xf>
    <xf numFmtId="0" fontId="7" fillId="22" borderId="27" xfId="0" applyFont="1" applyFill="1" applyBorder="1" applyAlignment="1" applyProtection="1">
      <alignment horizontal="center" vertical="center" shrinkToFit="1"/>
    </xf>
    <xf numFmtId="0" fontId="7" fillId="22" borderId="28" xfId="0" applyFont="1" applyFill="1" applyBorder="1" applyAlignment="1" applyProtection="1">
      <alignment horizontal="center" vertical="center" shrinkToFit="1"/>
    </xf>
    <xf numFmtId="0" fontId="7" fillId="22" borderId="29" xfId="0" applyFont="1" applyFill="1" applyBorder="1" applyAlignment="1" applyProtection="1">
      <alignment horizontal="center" vertical="center" shrinkToFit="1"/>
    </xf>
    <xf numFmtId="0" fontId="7" fillId="22" borderId="30" xfId="0" applyFont="1" applyFill="1" applyBorder="1" applyAlignment="1" applyProtection="1">
      <alignment horizontal="center" vertical="center" shrinkToFit="1"/>
    </xf>
    <xf numFmtId="0" fontId="7" fillId="22" borderId="31" xfId="0" applyFont="1" applyFill="1" applyBorder="1" applyAlignment="1" applyProtection="1">
      <alignment horizontal="center" vertical="center" shrinkToFit="1"/>
    </xf>
    <xf numFmtId="0" fontId="7" fillId="22" borderId="63" xfId="0" applyFont="1" applyFill="1" applyBorder="1" applyAlignment="1" applyProtection="1">
      <alignment horizontal="center" vertical="center" shrinkToFit="1"/>
    </xf>
    <xf numFmtId="0" fontId="25" fillId="22" borderId="64" xfId="0" applyFont="1" applyFill="1" applyBorder="1" applyAlignment="1" applyProtection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27" fillId="2" borderId="60" xfId="0" applyFont="1" applyFill="1" applyBorder="1" applyAlignment="1" applyProtection="1">
      <alignment horizontal="center" vertical="center"/>
    </xf>
    <xf numFmtId="0" fontId="7" fillId="22" borderId="69" xfId="0" applyFont="1" applyFill="1" applyBorder="1" applyAlignment="1" applyProtection="1">
      <alignment horizontal="center" vertical="center" shrinkToFit="1"/>
    </xf>
    <xf numFmtId="0" fontId="7" fillId="22" borderId="70" xfId="0" applyFont="1" applyFill="1" applyBorder="1" applyAlignment="1" applyProtection="1">
      <alignment horizontal="center" vertical="center" shrinkToFit="1"/>
    </xf>
    <xf numFmtId="0" fontId="7" fillId="22" borderId="71" xfId="0" applyFont="1" applyFill="1" applyBorder="1" applyAlignment="1" applyProtection="1">
      <alignment horizontal="center" vertical="center" shrinkToFit="1"/>
    </xf>
    <xf numFmtId="0" fontId="28" fillId="22" borderId="47" xfId="0" applyFont="1" applyFill="1" applyBorder="1" applyAlignment="1" applyProtection="1">
      <alignment horizontal="center" vertical="center"/>
    </xf>
    <xf numFmtId="0" fontId="28" fillId="22" borderId="32" xfId="0" applyFont="1" applyFill="1" applyBorder="1" applyAlignment="1" applyProtection="1">
      <alignment horizontal="center" vertical="center"/>
    </xf>
    <xf numFmtId="0" fontId="28" fillId="22" borderId="67" xfId="0" applyFont="1" applyFill="1" applyBorder="1" applyAlignment="1" applyProtection="1">
      <alignment horizontal="center" vertical="center"/>
    </xf>
    <xf numFmtId="0" fontId="29" fillId="22" borderId="47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 shrinkToFit="1"/>
    </xf>
    <xf numFmtId="0" fontId="30" fillId="2" borderId="75" xfId="0" applyFont="1" applyFill="1" applyBorder="1" applyAlignment="1" applyProtection="1">
      <alignment horizontal="center" vertical="center" shrinkToFit="1"/>
    </xf>
    <xf numFmtId="0" fontId="30" fillId="2" borderId="79" xfId="0" applyFont="1" applyFill="1" applyBorder="1" applyAlignment="1" applyProtection="1">
      <alignment horizontal="center" vertical="center" shrinkToFit="1"/>
    </xf>
    <xf numFmtId="0" fontId="30" fillId="2" borderId="21" xfId="0" applyFont="1" applyFill="1" applyBorder="1" applyAlignment="1" applyProtection="1">
      <alignment horizontal="center" vertical="center" shrinkToFit="1"/>
    </xf>
    <xf numFmtId="0" fontId="30" fillId="2" borderId="80" xfId="0" applyFont="1" applyFill="1" applyBorder="1" applyAlignment="1" applyProtection="1">
      <alignment horizontal="center" vertical="center" shrinkToFit="1"/>
    </xf>
    <xf numFmtId="0" fontId="31" fillId="2" borderId="76" xfId="0" applyFont="1" applyFill="1" applyBorder="1" applyAlignment="1" applyProtection="1">
      <alignment horizontal="center" vertical="center" wrapText="1" shrinkToFit="1"/>
    </xf>
    <xf numFmtId="0" fontId="31" fillId="2" borderId="4" xfId="0" applyFont="1" applyFill="1" applyBorder="1" applyAlignment="1" applyProtection="1">
      <alignment horizontal="center" vertical="center" wrapText="1" shrinkToFit="1"/>
    </xf>
    <xf numFmtId="0" fontId="32" fillId="8" borderId="4" xfId="0" applyFont="1" applyFill="1" applyBorder="1" applyAlignment="1" applyProtection="1">
      <alignment horizontal="center" vertical="center" shrinkToFit="1"/>
    </xf>
    <xf numFmtId="0" fontId="31" fillId="2" borderId="77" xfId="0" applyFont="1" applyFill="1" applyBorder="1" applyAlignment="1" applyProtection="1">
      <alignment horizontal="center" vertical="center" wrapText="1" shrinkToFit="1"/>
    </xf>
    <xf numFmtId="21" fontId="0" fillId="0" borderId="88" xfId="0" applyNumberFormat="1" applyBorder="1"/>
    <xf numFmtId="0" fontId="26" fillId="22" borderId="82" xfId="0" applyFont="1" applyFill="1" applyBorder="1" applyAlignment="1" applyProtection="1">
      <alignment horizontal="center" vertical="center" shrinkToFit="1"/>
    </xf>
    <xf numFmtId="0" fontId="26" fillId="22" borderId="83" xfId="0" applyFont="1" applyFill="1" applyBorder="1" applyAlignment="1" applyProtection="1">
      <alignment horizontal="center" vertical="center" shrinkToFit="1"/>
    </xf>
    <xf numFmtId="0" fontId="26" fillId="22" borderId="84" xfId="0" applyFont="1" applyFill="1" applyBorder="1" applyAlignment="1" applyProtection="1">
      <alignment horizontal="center" vertical="center" shrinkToFit="1"/>
    </xf>
    <xf numFmtId="0" fontId="26" fillId="22" borderId="41" xfId="0" applyFont="1" applyFill="1" applyBorder="1" applyAlignment="1" applyProtection="1">
      <alignment horizontal="center" vertical="center" shrinkToFit="1"/>
    </xf>
    <xf numFmtId="0" fontId="26" fillId="22" borderId="42" xfId="0" applyFont="1" applyFill="1" applyBorder="1" applyAlignment="1" applyProtection="1">
      <alignment horizontal="center" vertical="center" shrinkToFit="1"/>
    </xf>
    <xf numFmtId="0" fontId="26" fillId="22" borderId="43" xfId="0" applyFont="1" applyFill="1" applyBorder="1" applyAlignment="1" applyProtection="1">
      <alignment horizontal="center" vertical="center" shrinkToFit="1"/>
    </xf>
    <xf numFmtId="0" fontId="26" fillId="22" borderId="9" xfId="0" applyFont="1" applyFill="1" applyBorder="1" applyAlignment="1" applyProtection="1">
      <alignment horizontal="center" vertical="center" shrinkToFit="1"/>
    </xf>
    <xf numFmtId="0" fontId="26" fillId="22" borderId="0" xfId="0" applyFont="1" applyFill="1" applyBorder="1" applyAlignment="1" applyProtection="1">
      <alignment horizontal="center" vertical="center" shrinkToFit="1"/>
    </xf>
    <xf numFmtId="0" fontId="26" fillId="22" borderId="44" xfId="0" applyFont="1" applyFill="1" applyBorder="1" applyAlignment="1" applyProtection="1">
      <alignment horizontal="center" vertical="center" shrinkToFit="1"/>
    </xf>
    <xf numFmtId="0" fontId="26" fillId="22" borderId="45" xfId="0" applyFont="1" applyFill="1" applyBorder="1" applyAlignment="1" applyProtection="1">
      <alignment horizontal="center" vertical="center" shrinkToFit="1"/>
    </xf>
    <xf numFmtId="0" fontId="26" fillId="22" borderId="85" xfId="0" applyFont="1" applyFill="1" applyBorder="1" applyAlignment="1" applyProtection="1">
      <alignment horizontal="center" vertical="center" shrinkToFit="1"/>
    </xf>
    <xf numFmtId="0" fontId="26" fillId="22" borderId="46" xfId="0" applyFont="1" applyFill="1" applyBorder="1" applyAlignment="1" applyProtection="1">
      <alignment horizontal="center" vertical="center" shrinkToFit="1"/>
    </xf>
    <xf numFmtId="0" fontId="30" fillId="2" borderId="53" xfId="0" applyFont="1" applyFill="1" applyBorder="1" applyAlignment="1" applyProtection="1">
      <alignment horizontal="center" vertical="center" wrapText="1" shrinkToFit="1"/>
    </xf>
    <xf numFmtId="0" fontId="30" fillId="2" borderId="72" xfId="0" applyFont="1" applyFill="1" applyBorder="1" applyAlignment="1" applyProtection="1">
      <alignment horizontal="center" vertical="center" wrapText="1" shrinkToFit="1"/>
    </xf>
    <xf numFmtId="0" fontId="30" fillId="2" borderId="54" xfId="0" applyFont="1" applyFill="1" applyBorder="1" applyAlignment="1" applyProtection="1">
      <alignment horizontal="center" vertical="center" wrapText="1" shrinkToFit="1"/>
    </xf>
    <xf numFmtId="0" fontId="30" fillId="2" borderId="55" xfId="0" applyFont="1" applyFill="1" applyBorder="1" applyAlignment="1" applyProtection="1">
      <alignment horizontal="center" vertical="center" wrapText="1" shrinkToFit="1"/>
    </xf>
    <xf numFmtId="0" fontId="30" fillId="2" borderId="78" xfId="0" applyFont="1" applyFill="1" applyBorder="1" applyAlignment="1" applyProtection="1">
      <alignment horizontal="center" vertical="center" wrapText="1" shrinkToFit="1"/>
    </xf>
    <xf numFmtId="0" fontId="30" fillId="2" borderId="56" xfId="0" applyFont="1" applyFill="1" applyBorder="1" applyAlignment="1" applyProtection="1">
      <alignment horizontal="center" vertical="center" wrapText="1" shrinkToFit="1"/>
    </xf>
    <xf numFmtId="0" fontId="19" fillId="10" borderId="4" xfId="0" applyFont="1" applyFill="1" applyBorder="1" applyAlignment="1" applyProtection="1">
      <alignment horizontal="center" vertical="center"/>
    </xf>
    <xf numFmtId="0" fontId="21" fillId="2" borderId="52" xfId="0" applyFont="1" applyFill="1" applyBorder="1" applyAlignment="1" applyProtection="1">
      <alignment horizontal="center" vertical="center" shrinkToFit="1"/>
    </xf>
    <xf numFmtId="0" fontId="1" fillId="3" borderId="58" xfId="0" applyFont="1" applyFill="1" applyBorder="1" applyAlignment="1" applyProtection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</xf>
    <xf numFmtId="0" fontId="2" fillId="5" borderId="68" xfId="0" applyFont="1" applyFill="1" applyBorder="1" applyAlignment="1" applyProtection="1">
      <alignment horizontal="center" vertical="center"/>
    </xf>
    <xf numFmtId="0" fontId="2" fillId="5" borderId="10" xfId="0" applyFont="1" applyFill="1" applyBorder="1" applyAlignment="1" applyProtection="1">
      <alignment horizontal="center" vertical="center"/>
    </xf>
    <xf numFmtId="0" fontId="10" fillId="4" borderId="17" xfId="0" applyFont="1" applyFill="1" applyBorder="1" applyAlignment="1" applyProtection="1">
      <alignment horizontal="center" vertical="center" wrapText="1"/>
    </xf>
    <xf numFmtId="0" fontId="10" fillId="4" borderId="18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 applyProtection="1">
      <alignment horizontal="center" vertical="center" wrapText="1"/>
    </xf>
    <xf numFmtId="0" fontId="10" fillId="4" borderId="20" xfId="0" applyFont="1" applyFill="1" applyBorder="1" applyAlignment="1" applyProtection="1">
      <alignment horizontal="center" vertical="center" wrapText="1"/>
    </xf>
    <xf numFmtId="0" fontId="23" fillId="19" borderId="52" xfId="0" applyFont="1" applyFill="1" applyBorder="1" applyAlignment="1" applyProtection="1">
      <alignment horizontal="center" vertical="center" shrinkToFit="1"/>
    </xf>
    <xf numFmtId="0" fontId="23" fillId="16" borderId="52" xfId="0" applyFont="1" applyFill="1" applyBorder="1" applyAlignment="1" applyProtection="1">
      <alignment horizontal="center" vertical="center" shrinkToFit="1"/>
    </xf>
    <xf numFmtId="0" fontId="3" fillId="5" borderId="48" xfId="0" applyFont="1" applyFill="1" applyBorder="1" applyAlignment="1" applyProtection="1">
      <alignment horizontal="center" vertical="center"/>
    </xf>
    <xf numFmtId="0" fontId="3" fillId="5" borderId="49" xfId="0" applyFont="1" applyFill="1" applyBorder="1" applyAlignment="1" applyProtection="1">
      <alignment horizontal="center" vertical="center"/>
    </xf>
    <xf numFmtId="0" fontId="3" fillId="5" borderId="50" xfId="0" applyFont="1" applyFill="1" applyBorder="1" applyAlignment="1" applyProtection="1">
      <alignment horizontal="center" vertical="center"/>
    </xf>
    <xf numFmtId="0" fontId="3" fillId="5" borderId="81" xfId="0" applyFont="1" applyFill="1" applyBorder="1" applyAlignment="1" applyProtection="1">
      <alignment horizontal="center" vertical="center"/>
    </xf>
    <xf numFmtId="0" fontId="1" fillId="3" borderId="7" xfId="0" applyFont="1" applyFill="1" applyBorder="1" applyAlignment="1" applyProtection="1">
      <alignment horizontal="center" vertical="center"/>
    </xf>
    <xf numFmtId="0" fontId="1" fillId="3" borderId="6" xfId="0" applyFont="1" applyFill="1" applyBorder="1" applyAlignment="1" applyProtection="1">
      <alignment horizontal="center" vertical="center"/>
    </xf>
    <xf numFmtId="0" fontId="1" fillId="3" borderId="13" xfId="0" applyFont="1" applyFill="1" applyBorder="1" applyAlignment="1" applyProtection="1">
      <alignment horizontal="center" vertical="center"/>
    </xf>
    <xf numFmtId="0" fontId="20" fillId="14" borderId="57" xfId="0" applyFont="1" applyFill="1" applyBorder="1" applyAlignment="1" applyProtection="1">
      <alignment horizontal="center" vertical="center" shrinkToFit="1"/>
    </xf>
    <xf numFmtId="0" fontId="20" fillId="14" borderId="52" xfId="0" applyFont="1" applyFill="1" applyBorder="1" applyAlignment="1" applyProtection="1">
      <alignment horizontal="center" vertical="center" shrinkToFit="1"/>
    </xf>
    <xf numFmtId="0" fontId="20" fillId="20" borderId="52" xfId="0" applyFont="1" applyFill="1" applyBorder="1" applyAlignment="1" applyProtection="1">
      <alignment horizontal="center" vertical="center" shrinkToFit="1"/>
    </xf>
    <xf numFmtId="0" fontId="20" fillId="15" borderId="52" xfId="0" applyFont="1" applyFill="1" applyBorder="1" applyAlignment="1" applyProtection="1">
      <alignment horizontal="center" vertical="center" shrinkToFit="1"/>
    </xf>
    <xf numFmtId="0" fontId="20" fillId="17" borderId="52" xfId="0" applyFont="1" applyFill="1" applyBorder="1" applyAlignment="1" applyProtection="1">
      <alignment horizontal="center" vertical="center" shrinkToFit="1"/>
    </xf>
    <xf numFmtId="0" fontId="19" fillId="10" borderId="2" xfId="0" applyFont="1" applyFill="1" applyBorder="1" applyAlignment="1" applyProtection="1">
      <alignment horizontal="center" vertical="center"/>
    </xf>
    <xf numFmtId="0" fontId="14" fillId="2" borderId="54" xfId="0" applyFont="1" applyFill="1" applyBorder="1" applyAlignment="1" applyProtection="1">
      <alignment horizontal="center" vertical="center" shrinkToFit="1"/>
    </xf>
    <xf numFmtId="0" fontId="14" fillId="2" borderId="56" xfId="0" applyFont="1" applyFill="1" applyBorder="1" applyAlignment="1" applyProtection="1">
      <alignment horizontal="center" vertical="center" shrinkToFit="1"/>
    </xf>
    <xf numFmtId="0" fontId="23" fillId="21" borderId="57" xfId="0" applyFont="1" applyFill="1" applyBorder="1" applyAlignment="1" applyProtection="1">
      <alignment horizontal="center" vertical="center" shrinkToFit="1"/>
    </xf>
    <xf numFmtId="0" fontId="23" fillId="21" borderId="52" xfId="0" applyFont="1" applyFill="1" applyBorder="1" applyAlignment="1" applyProtection="1">
      <alignment horizontal="center" vertical="center" shrinkToFit="1"/>
    </xf>
    <xf numFmtId="0" fontId="36" fillId="2" borderId="41" xfId="0" applyFont="1" applyFill="1" applyBorder="1" applyAlignment="1" applyProtection="1">
      <alignment horizontal="center" vertical="top" shrinkToFit="1"/>
    </xf>
    <xf numFmtId="0" fontId="37" fillId="2" borderId="42" xfId="0" applyFont="1" applyFill="1" applyBorder="1" applyAlignment="1" applyProtection="1">
      <alignment horizontal="center" vertical="top" shrinkToFit="1"/>
    </xf>
    <xf numFmtId="0" fontId="37" fillId="2" borderId="9" xfId="0" applyFont="1" applyFill="1" applyBorder="1" applyAlignment="1" applyProtection="1">
      <alignment horizontal="center" vertical="top" shrinkToFit="1"/>
    </xf>
    <xf numFmtId="0" fontId="37" fillId="2" borderId="0" xfId="0" applyFont="1" applyFill="1" applyBorder="1" applyAlignment="1" applyProtection="1">
      <alignment horizontal="center" vertical="top" shrinkToFit="1"/>
    </xf>
    <xf numFmtId="0" fontId="37" fillId="2" borderId="45" xfId="0" applyFont="1" applyFill="1" applyBorder="1" applyAlignment="1" applyProtection="1">
      <alignment horizontal="center" vertical="top" shrinkToFit="1"/>
    </xf>
    <xf numFmtId="0" fontId="37" fillId="2" borderId="85" xfId="0" applyFont="1" applyFill="1" applyBorder="1" applyAlignment="1" applyProtection="1">
      <alignment horizontal="center" vertical="top" shrinkToFit="1"/>
    </xf>
    <xf numFmtId="164" fontId="3" fillId="23" borderId="53" xfId="0" applyNumberFormat="1" applyFont="1" applyFill="1" applyBorder="1" applyAlignment="1" applyProtection="1">
      <alignment horizontal="center" vertical="center" shrinkToFit="1"/>
    </xf>
    <xf numFmtId="164" fontId="3" fillId="23" borderId="72" xfId="0" applyNumberFormat="1" applyFont="1" applyFill="1" applyBorder="1" applyAlignment="1" applyProtection="1">
      <alignment horizontal="center" vertical="center" shrinkToFit="1"/>
    </xf>
    <xf numFmtId="164" fontId="3" fillId="23" borderId="54" xfId="0" applyNumberFormat="1" applyFont="1" applyFill="1" applyBorder="1" applyAlignment="1" applyProtection="1">
      <alignment horizontal="center" vertical="center" shrinkToFit="1"/>
    </xf>
    <xf numFmtId="164" fontId="3" fillId="23" borderId="73" xfId="0" applyNumberFormat="1" applyFont="1" applyFill="1" applyBorder="1" applyAlignment="1" applyProtection="1">
      <alignment horizontal="center" vertical="center" shrinkToFit="1"/>
    </xf>
    <xf numFmtId="164" fontId="3" fillId="23" borderId="0" xfId="0" applyNumberFormat="1" applyFont="1" applyFill="1" applyBorder="1" applyAlignment="1" applyProtection="1">
      <alignment horizontal="center" vertical="center" shrinkToFit="1"/>
    </xf>
    <xf numFmtId="164" fontId="3" fillId="23" borderId="74" xfId="0" applyNumberFormat="1" applyFont="1" applyFill="1" applyBorder="1" applyAlignment="1" applyProtection="1">
      <alignment horizontal="center" vertical="center" shrinkToFit="1"/>
    </xf>
    <xf numFmtId="164" fontId="3" fillId="23" borderId="55" xfId="0" applyNumberFormat="1" applyFont="1" applyFill="1" applyBorder="1" applyAlignment="1" applyProtection="1">
      <alignment horizontal="center" vertical="center" shrinkToFit="1"/>
    </xf>
    <xf numFmtId="164" fontId="3" fillId="23" borderId="78" xfId="0" applyNumberFormat="1" applyFont="1" applyFill="1" applyBorder="1" applyAlignment="1" applyProtection="1">
      <alignment horizontal="center" vertical="center" shrinkToFit="1"/>
    </xf>
    <xf numFmtId="164" fontId="3" fillId="23" borderId="56" xfId="0" applyNumberFormat="1" applyFont="1" applyFill="1" applyBorder="1" applyAlignment="1" applyProtection="1">
      <alignment horizontal="center" vertical="center" shrinkToFit="1"/>
    </xf>
    <xf numFmtId="0" fontId="35" fillId="2" borderId="86" xfId="0" applyFont="1" applyFill="1" applyBorder="1" applyAlignment="1" applyProtection="1">
      <alignment horizontal="center" vertical="center" shrinkToFit="1"/>
    </xf>
    <xf numFmtId="0" fontId="22" fillId="2" borderId="87" xfId="0" applyFont="1" applyFill="1" applyBorder="1" applyAlignment="1" applyProtection="1">
      <alignment horizontal="center" vertical="center" shrinkToFit="1"/>
    </xf>
    <xf numFmtId="0" fontId="34" fillId="2" borderId="53" xfId="0" applyFont="1" applyFill="1" applyBorder="1" applyAlignment="1" applyProtection="1">
      <alignment horizontal="center" vertical="center" shrinkToFit="1"/>
    </xf>
    <xf numFmtId="0" fontId="33" fillId="2" borderId="54" xfId="0" applyFont="1" applyFill="1" applyBorder="1" applyAlignment="1" applyProtection="1">
      <alignment horizontal="center" vertical="center" shrinkToFit="1"/>
    </xf>
    <xf numFmtId="0" fontId="33" fillId="2" borderId="55" xfId="0" applyFont="1" applyFill="1" applyBorder="1" applyAlignment="1" applyProtection="1">
      <alignment horizontal="center" vertical="center" shrinkToFit="1"/>
    </xf>
    <xf numFmtId="0" fontId="33" fillId="2" borderId="56" xfId="0" applyFont="1" applyFill="1" applyBorder="1" applyAlignment="1" applyProtection="1">
      <alignment horizontal="center" vertical="center" shrinkToFit="1"/>
    </xf>
    <xf numFmtId="0" fontId="34" fillId="2" borderId="86" xfId="0" applyFont="1" applyFill="1" applyBorder="1" applyAlignment="1" applyProtection="1">
      <alignment horizontal="center" vertical="center" shrinkToFit="1"/>
    </xf>
    <xf numFmtId="0" fontId="33" fillId="2" borderId="87" xfId="0" applyFont="1" applyFill="1" applyBorder="1" applyAlignment="1" applyProtection="1">
      <alignment horizontal="center" vertical="center" shrinkToFit="1"/>
    </xf>
    <xf numFmtId="0" fontId="22" fillId="13" borderId="52" xfId="0" applyFont="1" applyFill="1" applyBorder="1" applyAlignment="1" applyProtection="1">
      <alignment horizontal="center" vertical="center" shrinkToFit="1"/>
    </xf>
    <xf numFmtId="0" fontId="22" fillId="7" borderId="52" xfId="0" applyFont="1" applyFill="1" applyBorder="1" applyAlignment="1" applyProtection="1">
      <alignment horizontal="center" vertical="center" shrinkToFit="1"/>
    </xf>
    <xf numFmtId="0" fontId="22" fillId="12" borderId="52" xfId="0" applyFont="1" applyFill="1" applyBorder="1" applyAlignment="1" applyProtection="1">
      <alignment horizontal="center" vertical="center" shrinkToFit="1"/>
    </xf>
    <xf numFmtId="0" fontId="22" fillId="4" borderId="57" xfId="0" applyFont="1" applyFill="1" applyBorder="1" applyAlignment="1" applyProtection="1">
      <alignment horizontal="center" vertical="center" shrinkToFit="1"/>
    </xf>
    <xf numFmtId="0" fontId="22" fillId="4" borderId="52" xfId="0" applyFont="1" applyFill="1" applyBorder="1" applyAlignment="1" applyProtection="1">
      <alignment horizontal="center" vertical="center" shrinkToFit="1"/>
    </xf>
    <xf numFmtId="0" fontId="15" fillId="2" borderId="72" xfId="0" applyFont="1" applyFill="1" applyBorder="1" applyAlignment="1" applyProtection="1">
      <alignment horizontal="center" vertical="center" shrinkToFit="1"/>
    </xf>
    <xf numFmtId="0" fontId="16" fillId="2" borderId="78" xfId="0" applyFont="1" applyFill="1" applyBorder="1" applyAlignment="1" applyProtection="1">
      <alignment horizontal="center" vertical="center" shrinkToFit="1"/>
    </xf>
    <xf numFmtId="0" fontId="17" fillId="2" borderId="53" xfId="0" applyFont="1" applyFill="1" applyBorder="1" applyAlignment="1" applyProtection="1">
      <alignment horizontal="center" vertical="center" shrinkToFit="1"/>
    </xf>
    <xf numFmtId="0" fontId="17" fillId="2" borderId="55" xfId="0" applyFont="1" applyFill="1" applyBorder="1" applyAlignment="1" applyProtection="1">
      <alignment horizontal="center" vertical="center" shrinkToFit="1"/>
    </xf>
    <xf numFmtId="0" fontId="19" fillId="2" borderId="57" xfId="0" applyFont="1" applyFill="1" applyBorder="1" applyAlignment="1" applyProtection="1">
      <alignment horizontal="center" vertical="top" shrinkToFit="1"/>
    </xf>
    <xf numFmtId="0" fontId="19" fillId="2" borderId="52" xfId="0" applyFont="1" applyFill="1" applyBorder="1" applyAlignment="1" applyProtection="1">
      <alignment horizontal="center" vertical="top" shrinkToFit="1"/>
    </xf>
    <xf numFmtId="0" fontId="23" fillId="18" borderId="52" xfId="0" applyFont="1" applyFill="1" applyBorder="1" applyAlignment="1" applyProtection="1">
      <alignment horizontal="center" vertical="center" shrinkToFit="1"/>
    </xf>
    <xf numFmtId="0" fontId="1" fillId="3" borderId="11" xfId="0" applyFont="1" applyFill="1" applyBorder="1" applyAlignment="1" applyProtection="1">
      <alignment horizontal="center" vertical="center"/>
    </xf>
    <xf numFmtId="0" fontId="1" fillId="3" borderId="12" xfId="0" applyFont="1" applyFill="1" applyBorder="1" applyAlignment="1" applyProtection="1">
      <alignment horizontal="center" vertical="center"/>
    </xf>
    <xf numFmtId="0" fontId="19" fillId="10" borderId="62" xfId="0" applyFont="1" applyFill="1" applyBorder="1" applyAlignment="1" applyProtection="1">
      <alignment horizontal="center" vertical="center"/>
    </xf>
    <xf numFmtId="0" fontId="10" fillId="4" borderId="16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center" vertical="center"/>
    </xf>
    <xf numFmtId="0" fontId="10" fillId="4" borderId="19" xfId="0" applyFont="1" applyFill="1" applyBorder="1" applyAlignment="1" applyProtection="1">
      <alignment horizontal="center" vertical="center"/>
    </xf>
    <xf numFmtId="0" fontId="10" fillId="4" borderId="20" xfId="0" applyFont="1" applyFill="1" applyBorder="1" applyAlignment="1" applyProtection="1">
      <alignment horizontal="center" vertical="center"/>
    </xf>
    <xf numFmtId="0" fontId="18" fillId="2" borderId="53" xfId="0" applyFont="1" applyFill="1" applyBorder="1" applyAlignment="1" applyProtection="1">
      <alignment horizontal="center" vertical="center" shrinkToFit="1"/>
    </xf>
    <xf numFmtId="0" fontId="18" fillId="2" borderId="72" xfId="0" applyFont="1" applyFill="1" applyBorder="1" applyAlignment="1" applyProtection="1">
      <alignment horizontal="center" vertical="center" shrinkToFit="1"/>
    </xf>
    <xf numFmtId="0" fontId="18" fillId="2" borderId="54" xfId="0" applyFont="1" applyFill="1" applyBorder="1" applyAlignment="1" applyProtection="1">
      <alignment horizontal="center" vertical="center" shrinkToFit="1"/>
    </xf>
    <xf numFmtId="0" fontId="18" fillId="2" borderId="73" xfId="0" applyFont="1" applyFill="1" applyBorder="1" applyAlignment="1" applyProtection="1">
      <alignment horizontal="center" vertical="center" shrinkToFit="1"/>
    </xf>
    <xf numFmtId="0" fontId="18" fillId="2" borderId="0" xfId="0" applyFont="1" applyFill="1" applyBorder="1" applyAlignment="1" applyProtection="1">
      <alignment horizontal="center" vertical="center" shrinkToFit="1"/>
    </xf>
    <xf numFmtId="0" fontId="18" fillId="2" borderId="74" xfId="0" applyFont="1" applyFill="1" applyBorder="1" applyAlignment="1" applyProtection="1">
      <alignment horizontal="center" vertical="center" shrinkToFit="1"/>
    </xf>
    <xf numFmtId="0" fontId="18" fillId="2" borderId="55" xfId="0" applyFont="1" applyFill="1" applyBorder="1" applyAlignment="1" applyProtection="1">
      <alignment horizontal="center" vertical="center" shrinkToFit="1"/>
    </xf>
    <xf numFmtId="0" fontId="18" fillId="2" borderId="78" xfId="0" applyFont="1" applyFill="1" applyBorder="1" applyAlignment="1" applyProtection="1">
      <alignment horizontal="center" vertical="center" shrinkToFit="1"/>
    </xf>
    <xf numFmtId="0" fontId="18" fillId="2" borderId="56" xfId="0" applyFont="1" applyFill="1" applyBorder="1" applyAlignment="1" applyProtection="1">
      <alignment horizontal="center" vertical="center" shrinkToFit="1"/>
    </xf>
    <xf numFmtId="0" fontId="0" fillId="11" borderId="41" xfId="0" applyFill="1" applyBorder="1" applyAlignment="1" applyProtection="1">
      <alignment horizontal="center" vertical="center"/>
    </xf>
    <xf numFmtId="0" fontId="0" fillId="11" borderId="43" xfId="0" applyFill="1" applyBorder="1" applyAlignment="1" applyProtection="1">
      <alignment horizontal="center" vertical="center"/>
    </xf>
    <xf numFmtId="0" fontId="0" fillId="11" borderId="9" xfId="0" applyFill="1" applyBorder="1" applyAlignment="1" applyProtection="1">
      <alignment horizontal="center" vertical="center"/>
    </xf>
    <xf numFmtId="0" fontId="0" fillId="11" borderId="44" xfId="0" applyFill="1" applyBorder="1" applyAlignment="1" applyProtection="1">
      <alignment horizontal="center" vertical="center"/>
    </xf>
    <xf numFmtId="0" fontId="0" fillId="11" borderId="45" xfId="0" applyFill="1" applyBorder="1" applyAlignment="1" applyProtection="1">
      <alignment horizontal="center" vertical="center"/>
    </xf>
    <xf numFmtId="0" fontId="0" fillId="11" borderId="46" xfId="0" applyFill="1" applyBorder="1" applyAlignment="1" applyProtection="1">
      <alignment horizontal="center" vertical="center"/>
    </xf>
    <xf numFmtId="0" fontId="13" fillId="11" borderId="41" xfId="0" applyFont="1" applyFill="1" applyBorder="1" applyAlignment="1" applyProtection="1">
      <alignment horizontal="center" vertical="center" shrinkToFit="1"/>
    </xf>
    <xf numFmtId="0" fontId="13" fillId="11" borderId="43" xfId="0" applyFont="1" applyFill="1" applyBorder="1" applyAlignment="1" applyProtection="1">
      <alignment horizontal="center" vertical="center" shrinkToFit="1"/>
    </xf>
    <xf numFmtId="0" fontId="13" fillId="11" borderId="9" xfId="0" applyFont="1" applyFill="1" applyBorder="1" applyAlignment="1" applyProtection="1">
      <alignment horizontal="center" vertical="center" shrinkToFit="1"/>
    </xf>
    <xf numFmtId="0" fontId="13" fillId="11" borderId="44" xfId="0" applyFont="1" applyFill="1" applyBorder="1" applyAlignment="1" applyProtection="1">
      <alignment horizontal="center" vertical="center" shrinkToFit="1"/>
    </xf>
    <xf numFmtId="0" fontId="13" fillId="11" borderId="45" xfId="0" applyFont="1" applyFill="1" applyBorder="1" applyAlignment="1" applyProtection="1">
      <alignment horizontal="center" vertical="center" shrinkToFit="1"/>
    </xf>
    <xf numFmtId="0" fontId="13" fillId="11" borderId="46" xfId="0" applyFont="1" applyFill="1" applyBorder="1" applyAlignment="1" applyProtection="1">
      <alignment horizontal="center" vertical="center" shrinkToFit="1"/>
    </xf>
    <xf numFmtId="0" fontId="1" fillId="3" borderId="15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3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9900"/>
        </patternFill>
      </fill>
    </dxf>
    <dxf>
      <fill>
        <patternFill>
          <bgColor rgb="FF0066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000099"/>
        </patternFill>
      </fill>
    </dxf>
    <dxf>
      <fill>
        <patternFill>
          <bgColor rgb="FF006600"/>
        </patternFill>
      </fill>
    </dxf>
    <dxf>
      <fill>
        <patternFill>
          <bgColor rgb="FFFA8504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ont>
        <b/>
        <i val="0"/>
        <color auto="1"/>
      </font>
      <fill>
        <patternFill>
          <bgColor rgb="FF00FFFF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0099"/>
        </patternFill>
      </fill>
    </dxf>
    <dxf>
      <fill>
        <patternFill>
          <bgColor rgb="FF006600"/>
        </patternFill>
      </fill>
    </dxf>
    <dxf>
      <fill>
        <patternFill>
          <bgColor rgb="FFFA8504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0099"/>
        </patternFill>
      </fill>
    </dxf>
    <dxf>
      <fill>
        <patternFill>
          <bgColor rgb="FF006600"/>
        </patternFill>
      </fill>
    </dxf>
    <dxf>
      <fill>
        <patternFill>
          <bgColor rgb="FFFA8504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ill>
        <patternFill>
          <bgColor rgb="FFFFCCFF"/>
        </patternFill>
      </fill>
    </dxf>
    <dxf>
      <fill>
        <patternFill>
          <bgColor rgb="FFFFFF99"/>
        </patternFill>
      </fill>
    </dxf>
  </dxfs>
  <tableStyles count="0" defaultTableStyle="TableStyleMedium9" defaultPivotStyle="PivotStyleLight16"/>
  <colors>
    <mruColors>
      <color rgb="FF00FF00"/>
      <color rgb="FFFFCC00"/>
      <color rgb="FF009900"/>
      <color rgb="FFFF6600"/>
      <color rgb="FF006600"/>
      <color rgb="FF008000"/>
      <color rgb="FFFF0000"/>
      <color rgb="FF66FFFF"/>
      <color rgb="FFFA8504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0</xdr:row>
          <xdr:rowOff>0</xdr:rowOff>
        </xdr:from>
        <xdr:to>
          <xdr:col>5</xdr:col>
          <xdr:colOff>996950</xdr:colOff>
          <xdr:row>1</xdr:row>
          <xdr:rowOff>209550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</xdr:colOff>
          <xdr:row>0</xdr:row>
          <xdr:rowOff>0</xdr:rowOff>
        </xdr:from>
        <xdr:to>
          <xdr:col>6</xdr:col>
          <xdr:colOff>990600</xdr:colOff>
          <xdr:row>1</xdr:row>
          <xdr:rowOff>209550</xdr:rowOff>
        </xdr:to>
        <xdr:sp macro="" textlink="">
          <xdr:nvSpPr>
            <xdr:cNvPr id="2054" name="CommandButton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10</xdr:row>
          <xdr:rowOff>0</xdr:rowOff>
        </xdr:from>
        <xdr:to>
          <xdr:col>42</xdr:col>
          <xdr:colOff>12192</xdr:colOff>
          <xdr:row>16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TEAM1" spid="_x0000_s51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679680" y="1828800"/>
              <a:ext cx="1764792" cy="14173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16</xdr:row>
          <xdr:rowOff>0</xdr:rowOff>
        </xdr:from>
        <xdr:to>
          <xdr:col>42</xdr:col>
          <xdr:colOff>12192</xdr:colOff>
          <xdr:row>22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TEAM2" spid="_x0000_s511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2679680" y="3246120"/>
              <a:ext cx="1764792" cy="14173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22</xdr:row>
          <xdr:rowOff>0</xdr:rowOff>
        </xdr:from>
        <xdr:to>
          <xdr:col>42</xdr:col>
          <xdr:colOff>12192</xdr:colOff>
          <xdr:row>28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TEAM3" spid="_x0000_s511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2679680" y="4663440"/>
              <a:ext cx="1764792" cy="14173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28</xdr:row>
          <xdr:rowOff>0</xdr:rowOff>
        </xdr:from>
        <xdr:to>
          <xdr:col>42</xdr:col>
          <xdr:colOff>12192</xdr:colOff>
          <xdr:row>34</xdr:row>
          <xdr:rowOff>0</xdr:rowOff>
        </xdr:to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TEAM4" spid="_x0000_s511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2679680" y="6080760"/>
              <a:ext cx="1764792" cy="14173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6096</xdr:colOff>
      <xdr:row>0</xdr:row>
      <xdr:rowOff>1389888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0"/>
          <a:ext cx="1773936" cy="138988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6096</xdr:colOff>
      <xdr:row>1</xdr:row>
      <xdr:rowOff>1389888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394460"/>
          <a:ext cx="1773936" cy="138988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2</xdr:col>
      <xdr:colOff>6096</xdr:colOff>
      <xdr:row>2</xdr:row>
      <xdr:rowOff>1389888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788920"/>
          <a:ext cx="1773936" cy="138988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2</xdr:col>
      <xdr:colOff>6096</xdr:colOff>
      <xdr:row>3</xdr:row>
      <xdr:rowOff>1389888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183380"/>
          <a:ext cx="1773936" cy="13898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rtlCol="0" anchor="ctr"/>
      <a:lstStyle>
        <a:defPPr marL="0" marR="0" indent="0" algn="ctr" defTabSz="91440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sz="3600" b="0">
            <a:solidFill>
              <a:schemeClr val="lt1"/>
            </a:solidFill>
            <a:effectLst>
              <a:outerShdw blurRad="50800" dist="38100" algn="tr" rotWithShape="0">
                <a:prstClr val="black">
                  <a:alpha val="40000"/>
                </a:prstClr>
              </a:outerShdw>
            </a:effectLst>
            <a:latin typeface="Bharghava" pitchFamily="2" charset="2"/>
            <a:ea typeface="+mn-ea"/>
            <a:cs typeface="+mn-cs"/>
          </a:defRPr>
        </a:defPPr>
      </a:lstStyle>
      <a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FE338-9D51-4565-9FC1-C84BCBEC0B18}">
  <sheetPr codeName="Sheet2"/>
  <dimension ref="A1:E1000"/>
  <sheetViews>
    <sheetView workbookViewId="0">
      <selection activeCell="E7" sqref="E7"/>
    </sheetView>
  </sheetViews>
  <sheetFormatPr defaultColWidth="8.90625" defaultRowHeight="14.5" x14ac:dyDescent="0.35"/>
  <cols>
    <col min="1" max="1" width="10.81640625" style="30" customWidth="1"/>
    <col min="2" max="2" width="10.81640625" style="18" hidden="1" customWidth="1"/>
    <col min="3" max="5" width="10.81640625" style="2" customWidth="1"/>
    <col min="6" max="7" width="14.81640625" style="2" customWidth="1"/>
    <col min="8" max="8" width="8.90625" style="2" customWidth="1"/>
    <col min="9" max="16384" width="8.90625" style="2"/>
  </cols>
  <sheetData>
    <row r="1" spans="1:5" ht="17.5" customHeight="1" x14ac:dyDescent="0.35">
      <c r="A1" s="28" t="s">
        <v>15</v>
      </c>
      <c r="B1" s="17"/>
      <c r="C1" s="12" t="s">
        <v>22</v>
      </c>
      <c r="D1" s="12" t="s">
        <v>23</v>
      </c>
      <c r="E1" s="12" t="s">
        <v>24</v>
      </c>
    </row>
    <row r="2" spans="1:5" ht="17.5" customHeight="1" x14ac:dyDescent="0.35">
      <c r="A2" s="29" t="s">
        <v>5</v>
      </c>
      <c r="B2" s="17"/>
      <c r="C2" s="13">
        <v>8</v>
      </c>
      <c r="D2" s="13" t="s">
        <v>1</v>
      </c>
      <c r="E2" s="13">
        <v>0</v>
      </c>
    </row>
    <row r="3" spans="1:5" x14ac:dyDescent="0.35">
      <c r="A3" s="30" t="s">
        <v>4</v>
      </c>
      <c r="B3" s="18" t="str">
        <f t="shared" ref="B3:B66" si="0">A3</f>
        <v>SESSION-1</v>
      </c>
      <c r="C3" s="2">
        <v>5</v>
      </c>
      <c r="D3" s="2" t="s">
        <v>0</v>
      </c>
      <c r="E3" s="2">
        <v>20</v>
      </c>
    </row>
    <row r="4" spans="1:5" x14ac:dyDescent="0.35">
      <c r="A4" s="30" t="s">
        <v>4</v>
      </c>
      <c r="B4" s="18" t="str">
        <f t="shared" si="0"/>
        <v>SESSION-1</v>
      </c>
      <c r="C4" s="2">
        <v>5</v>
      </c>
      <c r="D4" s="2" t="s">
        <v>1</v>
      </c>
      <c r="E4" s="2">
        <v>20</v>
      </c>
    </row>
    <row r="5" spans="1:5" x14ac:dyDescent="0.35">
      <c r="A5" s="30" t="s">
        <v>4</v>
      </c>
      <c r="B5" s="18" t="str">
        <f t="shared" si="0"/>
        <v>SESSION-1</v>
      </c>
      <c r="C5" s="2">
        <v>6</v>
      </c>
      <c r="D5" s="2" t="s">
        <v>1</v>
      </c>
      <c r="E5" s="2">
        <v>10</v>
      </c>
    </row>
    <row r="6" spans="1:5" x14ac:dyDescent="0.35">
      <c r="A6" s="30" t="s">
        <v>4</v>
      </c>
      <c r="B6" s="18" t="str">
        <f t="shared" si="0"/>
        <v>SESSION-1</v>
      </c>
      <c r="C6" s="2">
        <v>7</v>
      </c>
      <c r="D6" s="2" t="s">
        <v>1</v>
      </c>
      <c r="E6" s="2">
        <v>5</v>
      </c>
    </row>
    <row r="7" spans="1:5" x14ac:dyDescent="0.35">
      <c r="A7" s="30" t="s">
        <v>4</v>
      </c>
      <c r="B7" s="18" t="str">
        <f t="shared" si="0"/>
        <v>SESSION-1</v>
      </c>
      <c r="C7" s="2">
        <v>8</v>
      </c>
      <c r="D7" s="2" t="s">
        <v>1</v>
      </c>
      <c r="E7" s="2">
        <v>0</v>
      </c>
    </row>
    <row r="8" spans="1:5" x14ac:dyDescent="0.35">
      <c r="B8" s="18">
        <f t="shared" si="0"/>
        <v>0</v>
      </c>
    </row>
    <row r="9" spans="1:5" x14ac:dyDescent="0.35">
      <c r="B9" s="18">
        <f t="shared" si="0"/>
        <v>0</v>
      </c>
    </row>
    <row r="10" spans="1:5" x14ac:dyDescent="0.35">
      <c r="B10" s="18">
        <f t="shared" si="0"/>
        <v>0</v>
      </c>
    </row>
    <row r="11" spans="1:5" x14ac:dyDescent="0.35">
      <c r="B11" s="18">
        <f t="shared" si="0"/>
        <v>0</v>
      </c>
    </row>
    <row r="12" spans="1:5" x14ac:dyDescent="0.35">
      <c r="B12" s="18">
        <f t="shared" si="0"/>
        <v>0</v>
      </c>
    </row>
    <row r="13" spans="1:5" x14ac:dyDescent="0.35">
      <c r="B13" s="18">
        <f t="shared" si="0"/>
        <v>0</v>
      </c>
    </row>
    <row r="14" spans="1:5" x14ac:dyDescent="0.35">
      <c r="B14" s="18">
        <f t="shared" si="0"/>
        <v>0</v>
      </c>
    </row>
    <row r="15" spans="1:5" x14ac:dyDescent="0.35">
      <c r="B15" s="18">
        <f t="shared" si="0"/>
        <v>0</v>
      </c>
    </row>
    <row r="16" spans="1:5" x14ac:dyDescent="0.35">
      <c r="B16" s="18">
        <f t="shared" si="0"/>
        <v>0</v>
      </c>
    </row>
    <row r="17" spans="2:2" x14ac:dyDescent="0.35">
      <c r="B17" s="18">
        <f t="shared" si="0"/>
        <v>0</v>
      </c>
    </row>
    <row r="18" spans="2:2" x14ac:dyDescent="0.35">
      <c r="B18" s="18">
        <f t="shared" si="0"/>
        <v>0</v>
      </c>
    </row>
    <row r="19" spans="2:2" x14ac:dyDescent="0.35">
      <c r="B19" s="18">
        <f t="shared" si="0"/>
        <v>0</v>
      </c>
    </row>
    <row r="20" spans="2:2" x14ac:dyDescent="0.35">
      <c r="B20" s="18">
        <f t="shared" si="0"/>
        <v>0</v>
      </c>
    </row>
    <row r="21" spans="2:2" x14ac:dyDescent="0.35">
      <c r="B21" s="18">
        <f t="shared" si="0"/>
        <v>0</v>
      </c>
    </row>
    <row r="22" spans="2:2" x14ac:dyDescent="0.35">
      <c r="B22" s="18">
        <f t="shared" si="0"/>
        <v>0</v>
      </c>
    </row>
    <row r="23" spans="2:2" x14ac:dyDescent="0.35">
      <c r="B23" s="18">
        <f t="shared" si="0"/>
        <v>0</v>
      </c>
    </row>
    <row r="24" spans="2:2" x14ac:dyDescent="0.35">
      <c r="B24" s="18">
        <f t="shared" si="0"/>
        <v>0</v>
      </c>
    </row>
    <row r="25" spans="2:2" x14ac:dyDescent="0.35">
      <c r="B25" s="18">
        <f t="shared" si="0"/>
        <v>0</v>
      </c>
    </row>
    <row r="26" spans="2:2" x14ac:dyDescent="0.35">
      <c r="B26" s="18">
        <f t="shared" si="0"/>
        <v>0</v>
      </c>
    </row>
    <row r="27" spans="2:2" x14ac:dyDescent="0.35">
      <c r="B27" s="18">
        <f t="shared" si="0"/>
        <v>0</v>
      </c>
    </row>
    <row r="28" spans="2:2" x14ac:dyDescent="0.35">
      <c r="B28" s="18">
        <f t="shared" si="0"/>
        <v>0</v>
      </c>
    </row>
    <row r="29" spans="2:2" x14ac:dyDescent="0.35">
      <c r="B29" s="18">
        <f t="shared" si="0"/>
        <v>0</v>
      </c>
    </row>
    <row r="30" spans="2:2" x14ac:dyDescent="0.35">
      <c r="B30" s="18">
        <f t="shared" si="0"/>
        <v>0</v>
      </c>
    </row>
    <row r="31" spans="2:2" x14ac:dyDescent="0.35">
      <c r="B31" s="18">
        <f t="shared" si="0"/>
        <v>0</v>
      </c>
    </row>
    <row r="32" spans="2:2" x14ac:dyDescent="0.35">
      <c r="B32" s="18">
        <f t="shared" si="0"/>
        <v>0</v>
      </c>
    </row>
    <row r="33" spans="2:2" x14ac:dyDescent="0.35">
      <c r="B33" s="18">
        <f t="shared" si="0"/>
        <v>0</v>
      </c>
    </row>
    <row r="34" spans="2:2" x14ac:dyDescent="0.35">
      <c r="B34" s="18">
        <f t="shared" si="0"/>
        <v>0</v>
      </c>
    </row>
    <row r="35" spans="2:2" x14ac:dyDescent="0.35">
      <c r="B35" s="18">
        <f t="shared" si="0"/>
        <v>0</v>
      </c>
    </row>
    <row r="36" spans="2:2" x14ac:dyDescent="0.35">
      <c r="B36" s="18">
        <f t="shared" si="0"/>
        <v>0</v>
      </c>
    </row>
    <row r="37" spans="2:2" x14ac:dyDescent="0.35">
      <c r="B37" s="18">
        <f t="shared" si="0"/>
        <v>0</v>
      </c>
    </row>
    <row r="38" spans="2:2" x14ac:dyDescent="0.35">
      <c r="B38" s="18">
        <f t="shared" si="0"/>
        <v>0</v>
      </c>
    </row>
    <row r="39" spans="2:2" x14ac:dyDescent="0.35">
      <c r="B39" s="18">
        <f t="shared" si="0"/>
        <v>0</v>
      </c>
    </row>
    <row r="40" spans="2:2" x14ac:dyDescent="0.35">
      <c r="B40" s="18">
        <f t="shared" si="0"/>
        <v>0</v>
      </c>
    </row>
    <row r="41" spans="2:2" x14ac:dyDescent="0.35">
      <c r="B41" s="18">
        <f t="shared" si="0"/>
        <v>0</v>
      </c>
    </row>
    <row r="42" spans="2:2" x14ac:dyDescent="0.35">
      <c r="B42" s="18">
        <f t="shared" si="0"/>
        <v>0</v>
      </c>
    </row>
    <row r="43" spans="2:2" x14ac:dyDescent="0.35">
      <c r="B43" s="18">
        <f t="shared" si="0"/>
        <v>0</v>
      </c>
    </row>
    <row r="44" spans="2:2" x14ac:dyDescent="0.35">
      <c r="B44" s="18">
        <f t="shared" si="0"/>
        <v>0</v>
      </c>
    </row>
    <row r="45" spans="2:2" x14ac:dyDescent="0.35">
      <c r="B45" s="18">
        <f t="shared" si="0"/>
        <v>0</v>
      </c>
    </row>
    <row r="46" spans="2:2" x14ac:dyDescent="0.35">
      <c r="B46" s="18">
        <f t="shared" si="0"/>
        <v>0</v>
      </c>
    </row>
    <row r="47" spans="2:2" x14ac:dyDescent="0.35">
      <c r="B47" s="18">
        <f t="shared" si="0"/>
        <v>0</v>
      </c>
    </row>
    <row r="48" spans="2:2" x14ac:dyDescent="0.35">
      <c r="B48" s="18">
        <f t="shared" si="0"/>
        <v>0</v>
      </c>
    </row>
    <row r="49" spans="2:2" x14ac:dyDescent="0.35">
      <c r="B49" s="18">
        <f t="shared" si="0"/>
        <v>0</v>
      </c>
    </row>
    <row r="50" spans="2:2" x14ac:dyDescent="0.35">
      <c r="B50" s="18">
        <f t="shared" si="0"/>
        <v>0</v>
      </c>
    </row>
    <row r="51" spans="2:2" x14ac:dyDescent="0.35">
      <c r="B51" s="18">
        <f t="shared" si="0"/>
        <v>0</v>
      </c>
    </row>
    <row r="52" spans="2:2" x14ac:dyDescent="0.35">
      <c r="B52" s="18">
        <f t="shared" si="0"/>
        <v>0</v>
      </c>
    </row>
    <row r="53" spans="2:2" x14ac:dyDescent="0.35">
      <c r="B53" s="18">
        <f t="shared" si="0"/>
        <v>0</v>
      </c>
    </row>
    <row r="54" spans="2:2" x14ac:dyDescent="0.35">
      <c r="B54" s="18">
        <f t="shared" si="0"/>
        <v>0</v>
      </c>
    </row>
    <row r="55" spans="2:2" x14ac:dyDescent="0.35">
      <c r="B55" s="18">
        <f t="shared" si="0"/>
        <v>0</v>
      </c>
    </row>
    <row r="56" spans="2:2" x14ac:dyDescent="0.35">
      <c r="B56" s="18">
        <f t="shared" si="0"/>
        <v>0</v>
      </c>
    </row>
    <row r="57" spans="2:2" x14ac:dyDescent="0.35">
      <c r="B57" s="18">
        <f t="shared" si="0"/>
        <v>0</v>
      </c>
    </row>
    <row r="58" spans="2:2" x14ac:dyDescent="0.35">
      <c r="B58" s="18">
        <f t="shared" si="0"/>
        <v>0</v>
      </c>
    </row>
    <row r="59" spans="2:2" x14ac:dyDescent="0.35">
      <c r="B59" s="18">
        <f t="shared" si="0"/>
        <v>0</v>
      </c>
    </row>
    <row r="60" spans="2:2" x14ac:dyDescent="0.35">
      <c r="B60" s="18">
        <f t="shared" si="0"/>
        <v>0</v>
      </c>
    </row>
    <row r="61" spans="2:2" x14ac:dyDescent="0.35">
      <c r="B61" s="18">
        <f t="shared" si="0"/>
        <v>0</v>
      </c>
    </row>
    <row r="62" spans="2:2" x14ac:dyDescent="0.35">
      <c r="B62" s="18">
        <f t="shared" si="0"/>
        <v>0</v>
      </c>
    </row>
    <row r="63" spans="2:2" x14ac:dyDescent="0.35">
      <c r="B63" s="18">
        <f t="shared" si="0"/>
        <v>0</v>
      </c>
    </row>
    <row r="64" spans="2:2" x14ac:dyDescent="0.35">
      <c r="B64" s="18">
        <f t="shared" si="0"/>
        <v>0</v>
      </c>
    </row>
    <row r="65" spans="2:2" x14ac:dyDescent="0.35">
      <c r="B65" s="18">
        <f t="shared" si="0"/>
        <v>0</v>
      </c>
    </row>
    <row r="66" spans="2:2" x14ac:dyDescent="0.35">
      <c r="B66" s="18">
        <f t="shared" si="0"/>
        <v>0</v>
      </c>
    </row>
    <row r="67" spans="2:2" x14ac:dyDescent="0.35">
      <c r="B67" s="18">
        <f t="shared" ref="B67:B130" si="1">A67</f>
        <v>0</v>
      </c>
    </row>
    <row r="68" spans="2:2" x14ac:dyDescent="0.35">
      <c r="B68" s="18">
        <f t="shared" si="1"/>
        <v>0</v>
      </c>
    </row>
    <row r="69" spans="2:2" x14ac:dyDescent="0.35">
      <c r="B69" s="18">
        <f t="shared" si="1"/>
        <v>0</v>
      </c>
    </row>
    <row r="70" spans="2:2" x14ac:dyDescent="0.35">
      <c r="B70" s="18">
        <f t="shared" si="1"/>
        <v>0</v>
      </c>
    </row>
    <row r="71" spans="2:2" x14ac:dyDescent="0.35">
      <c r="B71" s="18">
        <f t="shared" si="1"/>
        <v>0</v>
      </c>
    </row>
    <row r="72" spans="2:2" x14ac:dyDescent="0.35">
      <c r="B72" s="18">
        <f t="shared" si="1"/>
        <v>0</v>
      </c>
    </row>
    <row r="73" spans="2:2" x14ac:dyDescent="0.35">
      <c r="B73" s="18">
        <f t="shared" si="1"/>
        <v>0</v>
      </c>
    </row>
    <row r="74" spans="2:2" x14ac:dyDescent="0.35">
      <c r="B74" s="18">
        <f t="shared" si="1"/>
        <v>0</v>
      </c>
    </row>
    <row r="75" spans="2:2" x14ac:dyDescent="0.35">
      <c r="B75" s="18">
        <f t="shared" si="1"/>
        <v>0</v>
      </c>
    </row>
    <row r="76" spans="2:2" x14ac:dyDescent="0.35">
      <c r="B76" s="18">
        <f t="shared" si="1"/>
        <v>0</v>
      </c>
    </row>
    <row r="77" spans="2:2" x14ac:dyDescent="0.35">
      <c r="B77" s="18">
        <f t="shared" si="1"/>
        <v>0</v>
      </c>
    </row>
    <row r="78" spans="2:2" x14ac:dyDescent="0.35">
      <c r="B78" s="18">
        <f t="shared" si="1"/>
        <v>0</v>
      </c>
    </row>
    <row r="79" spans="2:2" x14ac:dyDescent="0.35">
      <c r="B79" s="18">
        <f t="shared" si="1"/>
        <v>0</v>
      </c>
    </row>
    <row r="80" spans="2:2" x14ac:dyDescent="0.35">
      <c r="B80" s="18">
        <f t="shared" si="1"/>
        <v>0</v>
      </c>
    </row>
    <row r="81" spans="2:2" x14ac:dyDescent="0.35">
      <c r="B81" s="18">
        <f t="shared" si="1"/>
        <v>0</v>
      </c>
    </row>
    <row r="82" spans="2:2" x14ac:dyDescent="0.35">
      <c r="B82" s="18">
        <f t="shared" si="1"/>
        <v>0</v>
      </c>
    </row>
    <row r="83" spans="2:2" x14ac:dyDescent="0.35">
      <c r="B83" s="18">
        <f t="shared" si="1"/>
        <v>0</v>
      </c>
    </row>
    <row r="84" spans="2:2" x14ac:dyDescent="0.35">
      <c r="B84" s="18">
        <f t="shared" si="1"/>
        <v>0</v>
      </c>
    </row>
    <row r="85" spans="2:2" x14ac:dyDescent="0.35">
      <c r="B85" s="18">
        <f t="shared" si="1"/>
        <v>0</v>
      </c>
    </row>
    <row r="86" spans="2:2" x14ac:dyDescent="0.35">
      <c r="B86" s="18">
        <f t="shared" si="1"/>
        <v>0</v>
      </c>
    </row>
    <row r="87" spans="2:2" x14ac:dyDescent="0.35">
      <c r="B87" s="18">
        <f t="shared" si="1"/>
        <v>0</v>
      </c>
    </row>
    <row r="88" spans="2:2" x14ac:dyDescent="0.35">
      <c r="B88" s="18">
        <f t="shared" si="1"/>
        <v>0</v>
      </c>
    </row>
    <row r="89" spans="2:2" x14ac:dyDescent="0.35">
      <c r="B89" s="18">
        <f t="shared" si="1"/>
        <v>0</v>
      </c>
    </row>
    <row r="90" spans="2:2" x14ac:dyDescent="0.35">
      <c r="B90" s="18">
        <f t="shared" si="1"/>
        <v>0</v>
      </c>
    </row>
    <row r="91" spans="2:2" x14ac:dyDescent="0.35">
      <c r="B91" s="18">
        <f t="shared" si="1"/>
        <v>0</v>
      </c>
    </row>
    <row r="92" spans="2:2" x14ac:dyDescent="0.35">
      <c r="B92" s="18">
        <f t="shared" si="1"/>
        <v>0</v>
      </c>
    </row>
    <row r="93" spans="2:2" x14ac:dyDescent="0.35">
      <c r="B93" s="18">
        <f t="shared" si="1"/>
        <v>0</v>
      </c>
    </row>
    <row r="94" spans="2:2" x14ac:dyDescent="0.35">
      <c r="B94" s="18">
        <f t="shared" si="1"/>
        <v>0</v>
      </c>
    </row>
    <row r="95" spans="2:2" x14ac:dyDescent="0.35">
      <c r="B95" s="18">
        <f t="shared" si="1"/>
        <v>0</v>
      </c>
    </row>
    <row r="96" spans="2:2" x14ac:dyDescent="0.35">
      <c r="B96" s="18">
        <f t="shared" si="1"/>
        <v>0</v>
      </c>
    </row>
    <row r="97" spans="2:2" x14ac:dyDescent="0.35">
      <c r="B97" s="18">
        <f t="shared" si="1"/>
        <v>0</v>
      </c>
    </row>
    <row r="98" spans="2:2" x14ac:dyDescent="0.35">
      <c r="B98" s="18">
        <f t="shared" si="1"/>
        <v>0</v>
      </c>
    </row>
    <row r="99" spans="2:2" x14ac:dyDescent="0.35">
      <c r="B99" s="18">
        <f t="shared" si="1"/>
        <v>0</v>
      </c>
    </row>
    <row r="100" spans="2:2" x14ac:dyDescent="0.35">
      <c r="B100" s="18">
        <f t="shared" si="1"/>
        <v>0</v>
      </c>
    </row>
    <row r="101" spans="2:2" x14ac:dyDescent="0.35">
      <c r="B101" s="18">
        <f t="shared" si="1"/>
        <v>0</v>
      </c>
    </row>
    <row r="102" spans="2:2" x14ac:dyDescent="0.35">
      <c r="B102" s="18">
        <f t="shared" si="1"/>
        <v>0</v>
      </c>
    </row>
    <row r="103" spans="2:2" x14ac:dyDescent="0.35">
      <c r="B103" s="18">
        <f t="shared" si="1"/>
        <v>0</v>
      </c>
    </row>
    <row r="104" spans="2:2" x14ac:dyDescent="0.35">
      <c r="B104" s="18">
        <f t="shared" si="1"/>
        <v>0</v>
      </c>
    </row>
    <row r="105" spans="2:2" x14ac:dyDescent="0.35">
      <c r="B105" s="18">
        <f t="shared" si="1"/>
        <v>0</v>
      </c>
    </row>
    <row r="106" spans="2:2" x14ac:dyDescent="0.35">
      <c r="B106" s="18">
        <f t="shared" si="1"/>
        <v>0</v>
      </c>
    </row>
    <row r="107" spans="2:2" x14ac:dyDescent="0.35">
      <c r="B107" s="18">
        <f t="shared" si="1"/>
        <v>0</v>
      </c>
    </row>
    <row r="108" spans="2:2" x14ac:dyDescent="0.35">
      <c r="B108" s="18">
        <f t="shared" si="1"/>
        <v>0</v>
      </c>
    </row>
    <row r="109" spans="2:2" x14ac:dyDescent="0.35">
      <c r="B109" s="18">
        <f t="shared" si="1"/>
        <v>0</v>
      </c>
    </row>
    <row r="110" spans="2:2" x14ac:dyDescent="0.35">
      <c r="B110" s="18">
        <f t="shared" si="1"/>
        <v>0</v>
      </c>
    </row>
    <row r="111" spans="2:2" x14ac:dyDescent="0.35">
      <c r="B111" s="18">
        <f t="shared" si="1"/>
        <v>0</v>
      </c>
    </row>
    <row r="112" spans="2:2" x14ac:dyDescent="0.35">
      <c r="B112" s="18">
        <f t="shared" si="1"/>
        <v>0</v>
      </c>
    </row>
    <row r="113" spans="2:2" x14ac:dyDescent="0.35">
      <c r="B113" s="18">
        <f t="shared" si="1"/>
        <v>0</v>
      </c>
    </row>
    <row r="114" spans="2:2" x14ac:dyDescent="0.35">
      <c r="B114" s="18">
        <f t="shared" si="1"/>
        <v>0</v>
      </c>
    </row>
    <row r="115" spans="2:2" x14ac:dyDescent="0.35">
      <c r="B115" s="18">
        <f t="shared" si="1"/>
        <v>0</v>
      </c>
    </row>
    <row r="116" spans="2:2" x14ac:dyDescent="0.35">
      <c r="B116" s="18">
        <f t="shared" si="1"/>
        <v>0</v>
      </c>
    </row>
    <row r="117" spans="2:2" x14ac:dyDescent="0.35">
      <c r="B117" s="18">
        <f t="shared" si="1"/>
        <v>0</v>
      </c>
    </row>
    <row r="118" spans="2:2" x14ac:dyDescent="0.35">
      <c r="B118" s="18">
        <f t="shared" si="1"/>
        <v>0</v>
      </c>
    </row>
    <row r="119" spans="2:2" x14ac:dyDescent="0.35">
      <c r="B119" s="18">
        <f t="shared" si="1"/>
        <v>0</v>
      </c>
    </row>
    <row r="120" spans="2:2" x14ac:dyDescent="0.35">
      <c r="B120" s="18">
        <f t="shared" si="1"/>
        <v>0</v>
      </c>
    </row>
    <row r="121" spans="2:2" x14ac:dyDescent="0.35">
      <c r="B121" s="18">
        <f t="shared" si="1"/>
        <v>0</v>
      </c>
    </row>
    <row r="122" spans="2:2" x14ac:dyDescent="0.35">
      <c r="B122" s="18">
        <f t="shared" si="1"/>
        <v>0</v>
      </c>
    </row>
    <row r="123" spans="2:2" x14ac:dyDescent="0.35">
      <c r="B123" s="18">
        <f t="shared" si="1"/>
        <v>0</v>
      </c>
    </row>
    <row r="124" spans="2:2" x14ac:dyDescent="0.35">
      <c r="B124" s="18">
        <f t="shared" si="1"/>
        <v>0</v>
      </c>
    </row>
    <row r="125" spans="2:2" x14ac:dyDescent="0.35">
      <c r="B125" s="18">
        <f t="shared" si="1"/>
        <v>0</v>
      </c>
    </row>
    <row r="126" spans="2:2" x14ac:dyDescent="0.35">
      <c r="B126" s="18">
        <f t="shared" si="1"/>
        <v>0</v>
      </c>
    </row>
    <row r="127" spans="2:2" x14ac:dyDescent="0.35">
      <c r="B127" s="18">
        <f t="shared" si="1"/>
        <v>0</v>
      </c>
    </row>
    <row r="128" spans="2:2" x14ac:dyDescent="0.35">
      <c r="B128" s="18">
        <f t="shared" si="1"/>
        <v>0</v>
      </c>
    </row>
    <row r="129" spans="2:2" x14ac:dyDescent="0.35">
      <c r="B129" s="18">
        <f t="shared" si="1"/>
        <v>0</v>
      </c>
    </row>
    <row r="130" spans="2:2" x14ac:dyDescent="0.35">
      <c r="B130" s="18">
        <f t="shared" si="1"/>
        <v>0</v>
      </c>
    </row>
    <row r="131" spans="2:2" x14ac:dyDescent="0.35">
      <c r="B131" s="18">
        <f t="shared" ref="B131:B194" si="2">A131</f>
        <v>0</v>
      </c>
    </row>
    <row r="132" spans="2:2" x14ac:dyDescent="0.35">
      <c r="B132" s="18">
        <f t="shared" si="2"/>
        <v>0</v>
      </c>
    </row>
    <row r="133" spans="2:2" x14ac:dyDescent="0.35">
      <c r="B133" s="18">
        <f t="shared" si="2"/>
        <v>0</v>
      </c>
    </row>
    <row r="134" spans="2:2" x14ac:dyDescent="0.35">
      <c r="B134" s="18">
        <f t="shared" si="2"/>
        <v>0</v>
      </c>
    </row>
    <row r="135" spans="2:2" x14ac:dyDescent="0.35">
      <c r="B135" s="18">
        <f t="shared" si="2"/>
        <v>0</v>
      </c>
    </row>
    <row r="136" spans="2:2" x14ac:dyDescent="0.35">
      <c r="B136" s="18">
        <f t="shared" si="2"/>
        <v>0</v>
      </c>
    </row>
    <row r="137" spans="2:2" x14ac:dyDescent="0.35">
      <c r="B137" s="18">
        <f t="shared" si="2"/>
        <v>0</v>
      </c>
    </row>
    <row r="138" spans="2:2" x14ac:dyDescent="0.35">
      <c r="B138" s="18">
        <f t="shared" si="2"/>
        <v>0</v>
      </c>
    </row>
    <row r="139" spans="2:2" x14ac:dyDescent="0.35">
      <c r="B139" s="18">
        <f t="shared" si="2"/>
        <v>0</v>
      </c>
    </row>
    <row r="140" spans="2:2" x14ac:dyDescent="0.35">
      <c r="B140" s="18">
        <f t="shared" si="2"/>
        <v>0</v>
      </c>
    </row>
    <row r="141" spans="2:2" x14ac:dyDescent="0.35">
      <c r="B141" s="18">
        <f t="shared" si="2"/>
        <v>0</v>
      </c>
    </row>
    <row r="142" spans="2:2" x14ac:dyDescent="0.35">
      <c r="B142" s="18">
        <f t="shared" si="2"/>
        <v>0</v>
      </c>
    </row>
    <row r="143" spans="2:2" x14ac:dyDescent="0.35">
      <c r="B143" s="18">
        <f t="shared" si="2"/>
        <v>0</v>
      </c>
    </row>
    <row r="144" spans="2:2" x14ac:dyDescent="0.35">
      <c r="B144" s="18">
        <f t="shared" si="2"/>
        <v>0</v>
      </c>
    </row>
    <row r="145" spans="2:2" x14ac:dyDescent="0.35">
      <c r="B145" s="18">
        <f t="shared" si="2"/>
        <v>0</v>
      </c>
    </row>
    <row r="146" spans="2:2" x14ac:dyDescent="0.35">
      <c r="B146" s="18">
        <f t="shared" si="2"/>
        <v>0</v>
      </c>
    </row>
    <row r="147" spans="2:2" x14ac:dyDescent="0.35">
      <c r="B147" s="18">
        <f t="shared" si="2"/>
        <v>0</v>
      </c>
    </row>
    <row r="148" spans="2:2" x14ac:dyDescent="0.35">
      <c r="B148" s="18">
        <f t="shared" si="2"/>
        <v>0</v>
      </c>
    </row>
    <row r="149" spans="2:2" x14ac:dyDescent="0.35">
      <c r="B149" s="18">
        <f t="shared" si="2"/>
        <v>0</v>
      </c>
    </row>
    <row r="150" spans="2:2" x14ac:dyDescent="0.35">
      <c r="B150" s="18">
        <f t="shared" si="2"/>
        <v>0</v>
      </c>
    </row>
    <row r="151" spans="2:2" x14ac:dyDescent="0.35">
      <c r="B151" s="18">
        <f t="shared" si="2"/>
        <v>0</v>
      </c>
    </row>
    <row r="152" spans="2:2" x14ac:dyDescent="0.35">
      <c r="B152" s="18">
        <f t="shared" si="2"/>
        <v>0</v>
      </c>
    </row>
    <row r="153" spans="2:2" x14ac:dyDescent="0.35">
      <c r="B153" s="18">
        <f t="shared" si="2"/>
        <v>0</v>
      </c>
    </row>
    <row r="154" spans="2:2" x14ac:dyDescent="0.35">
      <c r="B154" s="18">
        <f t="shared" si="2"/>
        <v>0</v>
      </c>
    </row>
    <row r="155" spans="2:2" x14ac:dyDescent="0.35">
      <c r="B155" s="18">
        <f t="shared" si="2"/>
        <v>0</v>
      </c>
    </row>
    <row r="156" spans="2:2" x14ac:dyDescent="0.35">
      <c r="B156" s="18">
        <f t="shared" si="2"/>
        <v>0</v>
      </c>
    </row>
    <row r="157" spans="2:2" x14ac:dyDescent="0.35">
      <c r="B157" s="18">
        <f t="shared" si="2"/>
        <v>0</v>
      </c>
    </row>
    <row r="158" spans="2:2" x14ac:dyDescent="0.35">
      <c r="B158" s="18">
        <f t="shared" si="2"/>
        <v>0</v>
      </c>
    </row>
    <row r="159" spans="2:2" x14ac:dyDescent="0.35">
      <c r="B159" s="18">
        <f t="shared" si="2"/>
        <v>0</v>
      </c>
    </row>
    <row r="160" spans="2:2" x14ac:dyDescent="0.35">
      <c r="B160" s="18">
        <f t="shared" si="2"/>
        <v>0</v>
      </c>
    </row>
    <row r="161" spans="2:2" x14ac:dyDescent="0.35">
      <c r="B161" s="18">
        <f t="shared" si="2"/>
        <v>0</v>
      </c>
    </row>
    <row r="162" spans="2:2" x14ac:dyDescent="0.35">
      <c r="B162" s="18">
        <f t="shared" si="2"/>
        <v>0</v>
      </c>
    </row>
    <row r="163" spans="2:2" x14ac:dyDescent="0.35">
      <c r="B163" s="18">
        <f t="shared" si="2"/>
        <v>0</v>
      </c>
    </row>
    <row r="164" spans="2:2" x14ac:dyDescent="0.35">
      <c r="B164" s="18">
        <f t="shared" si="2"/>
        <v>0</v>
      </c>
    </row>
    <row r="165" spans="2:2" x14ac:dyDescent="0.35">
      <c r="B165" s="18">
        <f t="shared" si="2"/>
        <v>0</v>
      </c>
    </row>
    <row r="166" spans="2:2" x14ac:dyDescent="0.35">
      <c r="B166" s="18">
        <f t="shared" si="2"/>
        <v>0</v>
      </c>
    </row>
    <row r="167" spans="2:2" x14ac:dyDescent="0.35">
      <c r="B167" s="18">
        <f t="shared" si="2"/>
        <v>0</v>
      </c>
    </row>
    <row r="168" spans="2:2" x14ac:dyDescent="0.35">
      <c r="B168" s="18">
        <f t="shared" si="2"/>
        <v>0</v>
      </c>
    </row>
    <row r="169" spans="2:2" x14ac:dyDescent="0.35">
      <c r="B169" s="18">
        <f t="shared" si="2"/>
        <v>0</v>
      </c>
    </row>
    <row r="170" spans="2:2" x14ac:dyDescent="0.35">
      <c r="B170" s="18">
        <f t="shared" si="2"/>
        <v>0</v>
      </c>
    </row>
    <row r="171" spans="2:2" x14ac:dyDescent="0.35">
      <c r="B171" s="18">
        <f t="shared" si="2"/>
        <v>0</v>
      </c>
    </row>
    <row r="172" spans="2:2" x14ac:dyDescent="0.35">
      <c r="B172" s="18">
        <f t="shared" si="2"/>
        <v>0</v>
      </c>
    </row>
    <row r="173" spans="2:2" x14ac:dyDescent="0.35">
      <c r="B173" s="18">
        <f t="shared" si="2"/>
        <v>0</v>
      </c>
    </row>
    <row r="174" spans="2:2" x14ac:dyDescent="0.35">
      <c r="B174" s="18">
        <f t="shared" si="2"/>
        <v>0</v>
      </c>
    </row>
    <row r="175" spans="2:2" x14ac:dyDescent="0.35">
      <c r="B175" s="18">
        <f t="shared" si="2"/>
        <v>0</v>
      </c>
    </row>
    <row r="176" spans="2:2" x14ac:dyDescent="0.35">
      <c r="B176" s="18">
        <f t="shared" si="2"/>
        <v>0</v>
      </c>
    </row>
    <row r="177" spans="2:2" x14ac:dyDescent="0.35">
      <c r="B177" s="18">
        <f t="shared" si="2"/>
        <v>0</v>
      </c>
    </row>
    <row r="178" spans="2:2" x14ac:dyDescent="0.35">
      <c r="B178" s="18">
        <f t="shared" si="2"/>
        <v>0</v>
      </c>
    </row>
    <row r="179" spans="2:2" x14ac:dyDescent="0.35">
      <c r="B179" s="18">
        <f t="shared" si="2"/>
        <v>0</v>
      </c>
    </row>
    <row r="180" spans="2:2" x14ac:dyDescent="0.35">
      <c r="B180" s="18">
        <f t="shared" si="2"/>
        <v>0</v>
      </c>
    </row>
    <row r="181" spans="2:2" x14ac:dyDescent="0.35">
      <c r="B181" s="18">
        <f t="shared" si="2"/>
        <v>0</v>
      </c>
    </row>
    <row r="182" spans="2:2" x14ac:dyDescent="0.35">
      <c r="B182" s="18">
        <f t="shared" si="2"/>
        <v>0</v>
      </c>
    </row>
    <row r="183" spans="2:2" x14ac:dyDescent="0.35">
      <c r="B183" s="18">
        <f t="shared" si="2"/>
        <v>0</v>
      </c>
    </row>
    <row r="184" spans="2:2" x14ac:dyDescent="0.35">
      <c r="B184" s="18">
        <f t="shared" si="2"/>
        <v>0</v>
      </c>
    </row>
    <row r="185" spans="2:2" x14ac:dyDescent="0.35">
      <c r="B185" s="18">
        <f t="shared" si="2"/>
        <v>0</v>
      </c>
    </row>
    <row r="186" spans="2:2" x14ac:dyDescent="0.35">
      <c r="B186" s="18">
        <f t="shared" si="2"/>
        <v>0</v>
      </c>
    </row>
    <row r="187" spans="2:2" x14ac:dyDescent="0.35">
      <c r="B187" s="18">
        <f t="shared" si="2"/>
        <v>0</v>
      </c>
    </row>
    <row r="188" spans="2:2" x14ac:dyDescent="0.35">
      <c r="B188" s="18">
        <f t="shared" si="2"/>
        <v>0</v>
      </c>
    </row>
    <row r="189" spans="2:2" x14ac:dyDescent="0.35">
      <c r="B189" s="18">
        <f t="shared" si="2"/>
        <v>0</v>
      </c>
    </row>
    <row r="190" spans="2:2" x14ac:dyDescent="0.35">
      <c r="B190" s="18">
        <f t="shared" si="2"/>
        <v>0</v>
      </c>
    </row>
    <row r="191" spans="2:2" x14ac:dyDescent="0.35">
      <c r="B191" s="18">
        <f t="shared" si="2"/>
        <v>0</v>
      </c>
    </row>
    <row r="192" spans="2:2" x14ac:dyDescent="0.35">
      <c r="B192" s="18">
        <f t="shared" si="2"/>
        <v>0</v>
      </c>
    </row>
    <row r="193" spans="2:2" x14ac:dyDescent="0.35">
      <c r="B193" s="18">
        <f t="shared" si="2"/>
        <v>0</v>
      </c>
    </row>
    <row r="194" spans="2:2" x14ac:dyDescent="0.35">
      <c r="B194" s="18">
        <f t="shared" si="2"/>
        <v>0</v>
      </c>
    </row>
    <row r="195" spans="2:2" x14ac:dyDescent="0.35">
      <c r="B195" s="18">
        <f t="shared" ref="B195:B258" si="3">A195</f>
        <v>0</v>
      </c>
    </row>
    <row r="196" spans="2:2" x14ac:dyDescent="0.35">
      <c r="B196" s="18">
        <f t="shared" si="3"/>
        <v>0</v>
      </c>
    </row>
    <row r="197" spans="2:2" x14ac:dyDescent="0.35">
      <c r="B197" s="18">
        <f t="shared" si="3"/>
        <v>0</v>
      </c>
    </row>
    <row r="198" spans="2:2" x14ac:dyDescent="0.35">
      <c r="B198" s="18">
        <f t="shared" si="3"/>
        <v>0</v>
      </c>
    </row>
    <row r="199" spans="2:2" x14ac:dyDescent="0.35">
      <c r="B199" s="18">
        <f t="shared" si="3"/>
        <v>0</v>
      </c>
    </row>
    <row r="200" spans="2:2" x14ac:dyDescent="0.35">
      <c r="B200" s="18">
        <f t="shared" si="3"/>
        <v>0</v>
      </c>
    </row>
    <row r="201" spans="2:2" x14ac:dyDescent="0.35">
      <c r="B201" s="18">
        <f t="shared" si="3"/>
        <v>0</v>
      </c>
    </row>
    <row r="202" spans="2:2" x14ac:dyDescent="0.35">
      <c r="B202" s="18">
        <f t="shared" si="3"/>
        <v>0</v>
      </c>
    </row>
    <row r="203" spans="2:2" x14ac:dyDescent="0.35">
      <c r="B203" s="18">
        <f t="shared" si="3"/>
        <v>0</v>
      </c>
    </row>
    <row r="204" spans="2:2" x14ac:dyDescent="0.35">
      <c r="B204" s="18">
        <f t="shared" si="3"/>
        <v>0</v>
      </c>
    </row>
    <row r="205" spans="2:2" x14ac:dyDescent="0.35">
      <c r="B205" s="18">
        <f t="shared" si="3"/>
        <v>0</v>
      </c>
    </row>
    <row r="206" spans="2:2" x14ac:dyDescent="0.35">
      <c r="B206" s="18">
        <f t="shared" si="3"/>
        <v>0</v>
      </c>
    </row>
    <row r="207" spans="2:2" x14ac:dyDescent="0.35">
      <c r="B207" s="18">
        <f t="shared" si="3"/>
        <v>0</v>
      </c>
    </row>
    <row r="208" spans="2:2" x14ac:dyDescent="0.35">
      <c r="B208" s="18">
        <f t="shared" si="3"/>
        <v>0</v>
      </c>
    </row>
    <row r="209" spans="2:2" x14ac:dyDescent="0.35">
      <c r="B209" s="18">
        <f t="shared" si="3"/>
        <v>0</v>
      </c>
    </row>
    <row r="210" spans="2:2" x14ac:dyDescent="0.35">
      <c r="B210" s="18">
        <f t="shared" si="3"/>
        <v>0</v>
      </c>
    </row>
    <row r="211" spans="2:2" x14ac:dyDescent="0.35">
      <c r="B211" s="18">
        <f t="shared" si="3"/>
        <v>0</v>
      </c>
    </row>
    <row r="212" spans="2:2" x14ac:dyDescent="0.35">
      <c r="B212" s="18">
        <f t="shared" si="3"/>
        <v>0</v>
      </c>
    </row>
    <row r="213" spans="2:2" x14ac:dyDescent="0.35">
      <c r="B213" s="18">
        <f t="shared" si="3"/>
        <v>0</v>
      </c>
    </row>
    <row r="214" spans="2:2" x14ac:dyDescent="0.35">
      <c r="B214" s="18">
        <f t="shared" si="3"/>
        <v>0</v>
      </c>
    </row>
    <row r="215" spans="2:2" x14ac:dyDescent="0.35">
      <c r="B215" s="18">
        <f t="shared" si="3"/>
        <v>0</v>
      </c>
    </row>
    <row r="216" spans="2:2" x14ac:dyDescent="0.35">
      <c r="B216" s="18">
        <f t="shared" si="3"/>
        <v>0</v>
      </c>
    </row>
    <row r="217" spans="2:2" x14ac:dyDescent="0.35">
      <c r="B217" s="18">
        <f t="shared" si="3"/>
        <v>0</v>
      </c>
    </row>
    <row r="218" spans="2:2" x14ac:dyDescent="0.35">
      <c r="B218" s="18">
        <f t="shared" si="3"/>
        <v>0</v>
      </c>
    </row>
    <row r="219" spans="2:2" x14ac:dyDescent="0.35">
      <c r="B219" s="18">
        <f t="shared" si="3"/>
        <v>0</v>
      </c>
    </row>
    <row r="220" spans="2:2" x14ac:dyDescent="0.35">
      <c r="B220" s="18">
        <f t="shared" si="3"/>
        <v>0</v>
      </c>
    </row>
    <row r="221" spans="2:2" x14ac:dyDescent="0.35">
      <c r="B221" s="18">
        <f t="shared" si="3"/>
        <v>0</v>
      </c>
    </row>
    <row r="222" spans="2:2" x14ac:dyDescent="0.35">
      <c r="B222" s="18">
        <f t="shared" si="3"/>
        <v>0</v>
      </c>
    </row>
    <row r="223" spans="2:2" x14ac:dyDescent="0.35">
      <c r="B223" s="18">
        <f t="shared" si="3"/>
        <v>0</v>
      </c>
    </row>
    <row r="224" spans="2:2" x14ac:dyDescent="0.35">
      <c r="B224" s="18">
        <f t="shared" si="3"/>
        <v>0</v>
      </c>
    </row>
    <row r="225" spans="2:2" x14ac:dyDescent="0.35">
      <c r="B225" s="18">
        <f t="shared" si="3"/>
        <v>0</v>
      </c>
    </row>
    <row r="226" spans="2:2" x14ac:dyDescent="0.35">
      <c r="B226" s="18">
        <f t="shared" si="3"/>
        <v>0</v>
      </c>
    </row>
    <row r="227" spans="2:2" x14ac:dyDescent="0.35">
      <c r="B227" s="18">
        <f t="shared" si="3"/>
        <v>0</v>
      </c>
    </row>
    <row r="228" spans="2:2" x14ac:dyDescent="0.35">
      <c r="B228" s="18">
        <f t="shared" si="3"/>
        <v>0</v>
      </c>
    </row>
    <row r="229" spans="2:2" x14ac:dyDescent="0.35">
      <c r="B229" s="18">
        <f t="shared" si="3"/>
        <v>0</v>
      </c>
    </row>
    <row r="230" spans="2:2" x14ac:dyDescent="0.35">
      <c r="B230" s="18">
        <f t="shared" si="3"/>
        <v>0</v>
      </c>
    </row>
    <row r="231" spans="2:2" x14ac:dyDescent="0.35">
      <c r="B231" s="18">
        <f t="shared" si="3"/>
        <v>0</v>
      </c>
    </row>
    <row r="232" spans="2:2" x14ac:dyDescent="0.35">
      <c r="B232" s="18">
        <f t="shared" si="3"/>
        <v>0</v>
      </c>
    </row>
    <row r="233" spans="2:2" x14ac:dyDescent="0.35">
      <c r="B233" s="18">
        <f t="shared" si="3"/>
        <v>0</v>
      </c>
    </row>
    <row r="234" spans="2:2" x14ac:dyDescent="0.35">
      <c r="B234" s="18">
        <f t="shared" si="3"/>
        <v>0</v>
      </c>
    </row>
    <row r="235" spans="2:2" x14ac:dyDescent="0.35">
      <c r="B235" s="18">
        <f t="shared" si="3"/>
        <v>0</v>
      </c>
    </row>
    <row r="236" spans="2:2" x14ac:dyDescent="0.35">
      <c r="B236" s="18">
        <f t="shared" si="3"/>
        <v>0</v>
      </c>
    </row>
    <row r="237" spans="2:2" x14ac:dyDescent="0.35">
      <c r="B237" s="18">
        <f t="shared" si="3"/>
        <v>0</v>
      </c>
    </row>
    <row r="238" spans="2:2" x14ac:dyDescent="0.35">
      <c r="B238" s="18">
        <f t="shared" si="3"/>
        <v>0</v>
      </c>
    </row>
    <row r="239" spans="2:2" x14ac:dyDescent="0.35">
      <c r="B239" s="18">
        <f t="shared" si="3"/>
        <v>0</v>
      </c>
    </row>
    <row r="240" spans="2:2" x14ac:dyDescent="0.35">
      <c r="B240" s="18">
        <f t="shared" si="3"/>
        <v>0</v>
      </c>
    </row>
    <row r="241" spans="2:2" x14ac:dyDescent="0.35">
      <c r="B241" s="18">
        <f t="shared" si="3"/>
        <v>0</v>
      </c>
    </row>
    <row r="242" spans="2:2" x14ac:dyDescent="0.35">
      <c r="B242" s="18">
        <f t="shared" si="3"/>
        <v>0</v>
      </c>
    </row>
    <row r="243" spans="2:2" x14ac:dyDescent="0.35">
      <c r="B243" s="18">
        <f t="shared" si="3"/>
        <v>0</v>
      </c>
    </row>
    <row r="244" spans="2:2" x14ac:dyDescent="0.35">
      <c r="B244" s="18">
        <f t="shared" si="3"/>
        <v>0</v>
      </c>
    </row>
    <row r="245" spans="2:2" x14ac:dyDescent="0.35">
      <c r="B245" s="18">
        <f t="shared" si="3"/>
        <v>0</v>
      </c>
    </row>
    <row r="246" spans="2:2" x14ac:dyDescent="0.35">
      <c r="B246" s="18">
        <f t="shared" si="3"/>
        <v>0</v>
      </c>
    </row>
    <row r="247" spans="2:2" x14ac:dyDescent="0.35">
      <c r="B247" s="18">
        <f t="shared" si="3"/>
        <v>0</v>
      </c>
    </row>
    <row r="248" spans="2:2" x14ac:dyDescent="0.35">
      <c r="B248" s="18">
        <f t="shared" si="3"/>
        <v>0</v>
      </c>
    </row>
    <row r="249" spans="2:2" x14ac:dyDescent="0.35">
      <c r="B249" s="18">
        <f t="shared" si="3"/>
        <v>0</v>
      </c>
    </row>
    <row r="250" spans="2:2" x14ac:dyDescent="0.35">
      <c r="B250" s="18">
        <f t="shared" si="3"/>
        <v>0</v>
      </c>
    </row>
    <row r="251" spans="2:2" x14ac:dyDescent="0.35">
      <c r="B251" s="18">
        <f t="shared" si="3"/>
        <v>0</v>
      </c>
    </row>
    <row r="252" spans="2:2" x14ac:dyDescent="0.35">
      <c r="B252" s="18">
        <f t="shared" si="3"/>
        <v>0</v>
      </c>
    </row>
    <row r="253" spans="2:2" x14ac:dyDescent="0.35">
      <c r="B253" s="18">
        <f t="shared" si="3"/>
        <v>0</v>
      </c>
    </row>
    <row r="254" spans="2:2" x14ac:dyDescent="0.35">
      <c r="B254" s="18">
        <f t="shared" si="3"/>
        <v>0</v>
      </c>
    </row>
    <row r="255" spans="2:2" x14ac:dyDescent="0.35">
      <c r="B255" s="18">
        <f t="shared" si="3"/>
        <v>0</v>
      </c>
    </row>
    <row r="256" spans="2:2" x14ac:dyDescent="0.35">
      <c r="B256" s="18">
        <f t="shared" si="3"/>
        <v>0</v>
      </c>
    </row>
    <row r="257" spans="2:2" x14ac:dyDescent="0.35">
      <c r="B257" s="18">
        <f t="shared" si="3"/>
        <v>0</v>
      </c>
    </row>
    <row r="258" spans="2:2" x14ac:dyDescent="0.35">
      <c r="B258" s="18">
        <f t="shared" si="3"/>
        <v>0</v>
      </c>
    </row>
    <row r="259" spans="2:2" x14ac:dyDescent="0.35">
      <c r="B259" s="18">
        <f t="shared" ref="B259:B322" si="4">A259</f>
        <v>0</v>
      </c>
    </row>
    <row r="260" spans="2:2" x14ac:dyDescent="0.35">
      <c r="B260" s="18">
        <f t="shared" si="4"/>
        <v>0</v>
      </c>
    </row>
    <row r="261" spans="2:2" x14ac:dyDescent="0.35">
      <c r="B261" s="18">
        <f t="shared" si="4"/>
        <v>0</v>
      </c>
    </row>
    <row r="262" spans="2:2" x14ac:dyDescent="0.35">
      <c r="B262" s="18">
        <f t="shared" si="4"/>
        <v>0</v>
      </c>
    </row>
    <row r="263" spans="2:2" x14ac:dyDescent="0.35">
      <c r="B263" s="18">
        <f t="shared" si="4"/>
        <v>0</v>
      </c>
    </row>
    <row r="264" spans="2:2" x14ac:dyDescent="0.35">
      <c r="B264" s="18">
        <f t="shared" si="4"/>
        <v>0</v>
      </c>
    </row>
    <row r="265" spans="2:2" x14ac:dyDescent="0.35">
      <c r="B265" s="18">
        <f t="shared" si="4"/>
        <v>0</v>
      </c>
    </row>
    <row r="266" spans="2:2" x14ac:dyDescent="0.35">
      <c r="B266" s="18">
        <f t="shared" si="4"/>
        <v>0</v>
      </c>
    </row>
    <row r="267" spans="2:2" x14ac:dyDescent="0.35">
      <c r="B267" s="18">
        <f t="shared" si="4"/>
        <v>0</v>
      </c>
    </row>
    <row r="268" spans="2:2" x14ac:dyDescent="0.35">
      <c r="B268" s="18">
        <f t="shared" si="4"/>
        <v>0</v>
      </c>
    </row>
    <row r="269" spans="2:2" x14ac:dyDescent="0.35">
      <c r="B269" s="18">
        <f t="shared" si="4"/>
        <v>0</v>
      </c>
    </row>
    <row r="270" spans="2:2" x14ac:dyDescent="0.35">
      <c r="B270" s="18">
        <f t="shared" si="4"/>
        <v>0</v>
      </c>
    </row>
    <row r="271" spans="2:2" x14ac:dyDescent="0.35">
      <c r="B271" s="18">
        <f t="shared" si="4"/>
        <v>0</v>
      </c>
    </row>
    <row r="272" spans="2:2" x14ac:dyDescent="0.35">
      <c r="B272" s="18">
        <f t="shared" si="4"/>
        <v>0</v>
      </c>
    </row>
    <row r="273" spans="2:2" x14ac:dyDescent="0.35">
      <c r="B273" s="18">
        <f t="shared" si="4"/>
        <v>0</v>
      </c>
    </row>
    <row r="274" spans="2:2" x14ac:dyDescent="0.35">
      <c r="B274" s="18">
        <f t="shared" si="4"/>
        <v>0</v>
      </c>
    </row>
    <row r="275" spans="2:2" x14ac:dyDescent="0.35">
      <c r="B275" s="18">
        <f t="shared" si="4"/>
        <v>0</v>
      </c>
    </row>
    <row r="276" spans="2:2" x14ac:dyDescent="0.35">
      <c r="B276" s="18">
        <f t="shared" si="4"/>
        <v>0</v>
      </c>
    </row>
    <row r="277" spans="2:2" x14ac:dyDescent="0.35">
      <c r="B277" s="18">
        <f t="shared" si="4"/>
        <v>0</v>
      </c>
    </row>
    <row r="278" spans="2:2" x14ac:dyDescent="0.35">
      <c r="B278" s="18">
        <f t="shared" si="4"/>
        <v>0</v>
      </c>
    </row>
    <row r="279" spans="2:2" x14ac:dyDescent="0.35">
      <c r="B279" s="18">
        <f t="shared" si="4"/>
        <v>0</v>
      </c>
    </row>
    <row r="280" spans="2:2" x14ac:dyDescent="0.35">
      <c r="B280" s="18">
        <f t="shared" si="4"/>
        <v>0</v>
      </c>
    </row>
    <row r="281" spans="2:2" x14ac:dyDescent="0.35">
      <c r="B281" s="18">
        <f t="shared" si="4"/>
        <v>0</v>
      </c>
    </row>
    <row r="282" spans="2:2" x14ac:dyDescent="0.35">
      <c r="B282" s="18">
        <f t="shared" si="4"/>
        <v>0</v>
      </c>
    </row>
    <row r="283" spans="2:2" x14ac:dyDescent="0.35">
      <c r="B283" s="18">
        <f t="shared" si="4"/>
        <v>0</v>
      </c>
    </row>
    <row r="284" spans="2:2" x14ac:dyDescent="0.35">
      <c r="B284" s="18">
        <f t="shared" si="4"/>
        <v>0</v>
      </c>
    </row>
    <row r="285" spans="2:2" x14ac:dyDescent="0.35">
      <c r="B285" s="18">
        <f t="shared" si="4"/>
        <v>0</v>
      </c>
    </row>
    <row r="286" spans="2:2" x14ac:dyDescent="0.35">
      <c r="B286" s="18">
        <f t="shared" si="4"/>
        <v>0</v>
      </c>
    </row>
    <row r="287" spans="2:2" x14ac:dyDescent="0.35">
      <c r="B287" s="18">
        <f t="shared" si="4"/>
        <v>0</v>
      </c>
    </row>
    <row r="288" spans="2:2" x14ac:dyDescent="0.35">
      <c r="B288" s="18">
        <f t="shared" si="4"/>
        <v>0</v>
      </c>
    </row>
    <row r="289" spans="2:2" x14ac:dyDescent="0.35">
      <c r="B289" s="18">
        <f t="shared" si="4"/>
        <v>0</v>
      </c>
    </row>
    <row r="290" spans="2:2" x14ac:dyDescent="0.35">
      <c r="B290" s="18">
        <f t="shared" si="4"/>
        <v>0</v>
      </c>
    </row>
    <row r="291" spans="2:2" x14ac:dyDescent="0.35">
      <c r="B291" s="18">
        <f t="shared" si="4"/>
        <v>0</v>
      </c>
    </row>
    <row r="292" spans="2:2" x14ac:dyDescent="0.35">
      <c r="B292" s="18">
        <f t="shared" si="4"/>
        <v>0</v>
      </c>
    </row>
    <row r="293" spans="2:2" x14ac:dyDescent="0.35">
      <c r="B293" s="18">
        <f t="shared" si="4"/>
        <v>0</v>
      </c>
    </row>
    <row r="294" spans="2:2" x14ac:dyDescent="0.35">
      <c r="B294" s="18">
        <f t="shared" si="4"/>
        <v>0</v>
      </c>
    </row>
    <row r="295" spans="2:2" x14ac:dyDescent="0.35">
      <c r="B295" s="18">
        <f t="shared" si="4"/>
        <v>0</v>
      </c>
    </row>
    <row r="296" spans="2:2" x14ac:dyDescent="0.35">
      <c r="B296" s="18">
        <f t="shared" si="4"/>
        <v>0</v>
      </c>
    </row>
    <row r="297" spans="2:2" x14ac:dyDescent="0.35">
      <c r="B297" s="18">
        <f t="shared" si="4"/>
        <v>0</v>
      </c>
    </row>
    <row r="298" spans="2:2" x14ac:dyDescent="0.35">
      <c r="B298" s="18">
        <f t="shared" si="4"/>
        <v>0</v>
      </c>
    </row>
    <row r="299" spans="2:2" x14ac:dyDescent="0.35">
      <c r="B299" s="18">
        <f t="shared" si="4"/>
        <v>0</v>
      </c>
    </row>
    <row r="300" spans="2:2" x14ac:dyDescent="0.35">
      <c r="B300" s="18">
        <f t="shared" si="4"/>
        <v>0</v>
      </c>
    </row>
    <row r="301" spans="2:2" x14ac:dyDescent="0.35">
      <c r="B301" s="18">
        <f t="shared" si="4"/>
        <v>0</v>
      </c>
    </row>
    <row r="302" spans="2:2" x14ac:dyDescent="0.35">
      <c r="B302" s="18">
        <f t="shared" si="4"/>
        <v>0</v>
      </c>
    </row>
    <row r="303" spans="2:2" x14ac:dyDescent="0.35">
      <c r="B303" s="18">
        <f t="shared" si="4"/>
        <v>0</v>
      </c>
    </row>
    <row r="304" spans="2:2" x14ac:dyDescent="0.35">
      <c r="B304" s="18">
        <f t="shared" si="4"/>
        <v>0</v>
      </c>
    </row>
    <row r="305" spans="2:2" x14ac:dyDescent="0.35">
      <c r="B305" s="18">
        <f t="shared" si="4"/>
        <v>0</v>
      </c>
    </row>
    <row r="306" spans="2:2" x14ac:dyDescent="0.35">
      <c r="B306" s="18">
        <f t="shared" si="4"/>
        <v>0</v>
      </c>
    </row>
    <row r="307" spans="2:2" x14ac:dyDescent="0.35">
      <c r="B307" s="18">
        <f t="shared" si="4"/>
        <v>0</v>
      </c>
    </row>
    <row r="308" spans="2:2" x14ac:dyDescent="0.35">
      <c r="B308" s="18">
        <f t="shared" si="4"/>
        <v>0</v>
      </c>
    </row>
    <row r="309" spans="2:2" x14ac:dyDescent="0.35">
      <c r="B309" s="18">
        <f t="shared" si="4"/>
        <v>0</v>
      </c>
    </row>
    <row r="310" spans="2:2" x14ac:dyDescent="0.35">
      <c r="B310" s="18">
        <f t="shared" si="4"/>
        <v>0</v>
      </c>
    </row>
    <row r="311" spans="2:2" x14ac:dyDescent="0.35">
      <c r="B311" s="18">
        <f t="shared" si="4"/>
        <v>0</v>
      </c>
    </row>
    <row r="312" spans="2:2" x14ac:dyDescent="0.35">
      <c r="B312" s="18">
        <f t="shared" si="4"/>
        <v>0</v>
      </c>
    </row>
    <row r="313" spans="2:2" x14ac:dyDescent="0.35">
      <c r="B313" s="18">
        <f t="shared" si="4"/>
        <v>0</v>
      </c>
    </row>
    <row r="314" spans="2:2" x14ac:dyDescent="0.35">
      <c r="B314" s="18">
        <f t="shared" si="4"/>
        <v>0</v>
      </c>
    </row>
    <row r="315" spans="2:2" x14ac:dyDescent="0.35">
      <c r="B315" s="18">
        <f t="shared" si="4"/>
        <v>0</v>
      </c>
    </row>
    <row r="316" spans="2:2" x14ac:dyDescent="0.35">
      <c r="B316" s="18">
        <f t="shared" si="4"/>
        <v>0</v>
      </c>
    </row>
    <row r="317" spans="2:2" x14ac:dyDescent="0.35">
      <c r="B317" s="18">
        <f t="shared" si="4"/>
        <v>0</v>
      </c>
    </row>
    <row r="318" spans="2:2" x14ac:dyDescent="0.35">
      <c r="B318" s="18">
        <f t="shared" si="4"/>
        <v>0</v>
      </c>
    </row>
    <row r="319" spans="2:2" x14ac:dyDescent="0.35">
      <c r="B319" s="18">
        <f t="shared" si="4"/>
        <v>0</v>
      </c>
    </row>
    <row r="320" spans="2:2" x14ac:dyDescent="0.35">
      <c r="B320" s="18">
        <f t="shared" si="4"/>
        <v>0</v>
      </c>
    </row>
    <row r="321" spans="2:2" x14ac:dyDescent="0.35">
      <c r="B321" s="18">
        <f t="shared" si="4"/>
        <v>0</v>
      </c>
    </row>
    <row r="322" spans="2:2" x14ac:dyDescent="0.35">
      <c r="B322" s="18">
        <f t="shared" si="4"/>
        <v>0</v>
      </c>
    </row>
    <row r="323" spans="2:2" x14ac:dyDescent="0.35">
      <c r="B323" s="18">
        <f t="shared" ref="B323:B386" si="5">A323</f>
        <v>0</v>
      </c>
    </row>
    <row r="324" spans="2:2" x14ac:dyDescent="0.35">
      <c r="B324" s="18">
        <f t="shared" si="5"/>
        <v>0</v>
      </c>
    </row>
    <row r="325" spans="2:2" x14ac:dyDescent="0.35">
      <c r="B325" s="18">
        <f t="shared" si="5"/>
        <v>0</v>
      </c>
    </row>
    <row r="326" spans="2:2" x14ac:dyDescent="0.35">
      <c r="B326" s="18">
        <f t="shared" si="5"/>
        <v>0</v>
      </c>
    </row>
    <row r="327" spans="2:2" x14ac:dyDescent="0.35">
      <c r="B327" s="18">
        <f t="shared" si="5"/>
        <v>0</v>
      </c>
    </row>
    <row r="328" spans="2:2" x14ac:dyDescent="0.35">
      <c r="B328" s="18">
        <f t="shared" si="5"/>
        <v>0</v>
      </c>
    </row>
    <row r="329" spans="2:2" x14ac:dyDescent="0.35">
      <c r="B329" s="18">
        <f t="shared" si="5"/>
        <v>0</v>
      </c>
    </row>
    <row r="330" spans="2:2" x14ac:dyDescent="0.35">
      <c r="B330" s="18">
        <f t="shared" si="5"/>
        <v>0</v>
      </c>
    </row>
    <row r="331" spans="2:2" x14ac:dyDescent="0.35">
      <c r="B331" s="18">
        <f t="shared" si="5"/>
        <v>0</v>
      </c>
    </row>
    <row r="332" spans="2:2" x14ac:dyDescent="0.35">
      <c r="B332" s="18">
        <f t="shared" si="5"/>
        <v>0</v>
      </c>
    </row>
    <row r="333" spans="2:2" x14ac:dyDescent="0.35">
      <c r="B333" s="18">
        <f t="shared" si="5"/>
        <v>0</v>
      </c>
    </row>
    <row r="334" spans="2:2" x14ac:dyDescent="0.35">
      <c r="B334" s="18">
        <f t="shared" si="5"/>
        <v>0</v>
      </c>
    </row>
    <row r="335" spans="2:2" x14ac:dyDescent="0.35">
      <c r="B335" s="18">
        <f t="shared" si="5"/>
        <v>0</v>
      </c>
    </row>
    <row r="336" spans="2:2" x14ac:dyDescent="0.35">
      <c r="B336" s="18">
        <f t="shared" si="5"/>
        <v>0</v>
      </c>
    </row>
    <row r="337" spans="2:2" x14ac:dyDescent="0.35">
      <c r="B337" s="18">
        <f t="shared" si="5"/>
        <v>0</v>
      </c>
    </row>
    <row r="338" spans="2:2" x14ac:dyDescent="0.35">
      <c r="B338" s="18">
        <f t="shared" si="5"/>
        <v>0</v>
      </c>
    </row>
    <row r="339" spans="2:2" x14ac:dyDescent="0.35">
      <c r="B339" s="18">
        <f t="shared" si="5"/>
        <v>0</v>
      </c>
    </row>
    <row r="340" spans="2:2" x14ac:dyDescent="0.35">
      <c r="B340" s="18">
        <f t="shared" si="5"/>
        <v>0</v>
      </c>
    </row>
    <row r="341" spans="2:2" x14ac:dyDescent="0.35">
      <c r="B341" s="18">
        <f t="shared" si="5"/>
        <v>0</v>
      </c>
    </row>
    <row r="342" spans="2:2" x14ac:dyDescent="0.35">
      <c r="B342" s="18">
        <f t="shared" si="5"/>
        <v>0</v>
      </c>
    </row>
    <row r="343" spans="2:2" x14ac:dyDescent="0.35">
      <c r="B343" s="18">
        <f t="shared" si="5"/>
        <v>0</v>
      </c>
    </row>
    <row r="344" spans="2:2" x14ac:dyDescent="0.35">
      <c r="B344" s="18">
        <f t="shared" si="5"/>
        <v>0</v>
      </c>
    </row>
    <row r="345" spans="2:2" x14ac:dyDescent="0.35">
      <c r="B345" s="18">
        <f t="shared" si="5"/>
        <v>0</v>
      </c>
    </row>
    <row r="346" spans="2:2" x14ac:dyDescent="0.35">
      <c r="B346" s="18">
        <f t="shared" si="5"/>
        <v>0</v>
      </c>
    </row>
    <row r="347" spans="2:2" x14ac:dyDescent="0.35">
      <c r="B347" s="18">
        <f t="shared" si="5"/>
        <v>0</v>
      </c>
    </row>
    <row r="348" spans="2:2" x14ac:dyDescent="0.35">
      <c r="B348" s="18">
        <f t="shared" si="5"/>
        <v>0</v>
      </c>
    </row>
    <row r="349" spans="2:2" x14ac:dyDescent="0.35">
      <c r="B349" s="18">
        <f t="shared" si="5"/>
        <v>0</v>
      </c>
    </row>
    <row r="350" spans="2:2" x14ac:dyDescent="0.35">
      <c r="B350" s="18">
        <f t="shared" si="5"/>
        <v>0</v>
      </c>
    </row>
    <row r="351" spans="2:2" x14ac:dyDescent="0.35">
      <c r="B351" s="18">
        <f t="shared" si="5"/>
        <v>0</v>
      </c>
    </row>
    <row r="352" spans="2:2" x14ac:dyDescent="0.35">
      <c r="B352" s="18">
        <f t="shared" si="5"/>
        <v>0</v>
      </c>
    </row>
    <row r="353" spans="2:2" x14ac:dyDescent="0.35">
      <c r="B353" s="18">
        <f t="shared" si="5"/>
        <v>0</v>
      </c>
    </row>
    <row r="354" spans="2:2" x14ac:dyDescent="0.35">
      <c r="B354" s="18">
        <f t="shared" si="5"/>
        <v>0</v>
      </c>
    </row>
    <row r="355" spans="2:2" x14ac:dyDescent="0.35">
      <c r="B355" s="18">
        <f t="shared" si="5"/>
        <v>0</v>
      </c>
    </row>
    <row r="356" spans="2:2" x14ac:dyDescent="0.35">
      <c r="B356" s="18">
        <f t="shared" si="5"/>
        <v>0</v>
      </c>
    </row>
    <row r="357" spans="2:2" x14ac:dyDescent="0.35">
      <c r="B357" s="18">
        <f t="shared" si="5"/>
        <v>0</v>
      </c>
    </row>
    <row r="358" spans="2:2" x14ac:dyDescent="0.35">
      <c r="B358" s="18">
        <f t="shared" si="5"/>
        <v>0</v>
      </c>
    </row>
    <row r="359" spans="2:2" x14ac:dyDescent="0.35">
      <c r="B359" s="18">
        <f t="shared" si="5"/>
        <v>0</v>
      </c>
    </row>
    <row r="360" spans="2:2" x14ac:dyDescent="0.35">
      <c r="B360" s="18">
        <f t="shared" si="5"/>
        <v>0</v>
      </c>
    </row>
    <row r="361" spans="2:2" x14ac:dyDescent="0.35">
      <c r="B361" s="18">
        <f t="shared" si="5"/>
        <v>0</v>
      </c>
    </row>
    <row r="362" spans="2:2" x14ac:dyDescent="0.35">
      <c r="B362" s="18">
        <f t="shared" si="5"/>
        <v>0</v>
      </c>
    </row>
    <row r="363" spans="2:2" x14ac:dyDescent="0.35">
      <c r="B363" s="18">
        <f t="shared" si="5"/>
        <v>0</v>
      </c>
    </row>
    <row r="364" spans="2:2" x14ac:dyDescent="0.35">
      <c r="B364" s="18">
        <f t="shared" si="5"/>
        <v>0</v>
      </c>
    </row>
    <row r="365" spans="2:2" x14ac:dyDescent="0.35">
      <c r="B365" s="18">
        <f t="shared" si="5"/>
        <v>0</v>
      </c>
    </row>
    <row r="366" spans="2:2" x14ac:dyDescent="0.35">
      <c r="B366" s="18">
        <f t="shared" si="5"/>
        <v>0</v>
      </c>
    </row>
    <row r="367" spans="2:2" x14ac:dyDescent="0.35">
      <c r="B367" s="18">
        <f t="shared" si="5"/>
        <v>0</v>
      </c>
    </row>
    <row r="368" spans="2:2" x14ac:dyDescent="0.35">
      <c r="B368" s="18">
        <f t="shared" si="5"/>
        <v>0</v>
      </c>
    </row>
    <row r="369" spans="2:2" x14ac:dyDescent="0.35">
      <c r="B369" s="18">
        <f t="shared" si="5"/>
        <v>0</v>
      </c>
    </row>
    <row r="370" spans="2:2" x14ac:dyDescent="0.35">
      <c r="B370" s="18">
        <f t="shared" si="5"/>
        <v>0</v>
      </c>
    </row>
    <row r="371" spans="2:2" x14ac:dyDescent="0.35">
      <c r="B371" s="18">
        <f t="shared" si="5"/>
        <v>0</v>
      </c>
    </row>
    <row r="372" spans="2:2" x14ac:dyDescent="0.35">
      <c r="B372" s="18">
        <f t="shared" si="5"/>
        <v>0</v>
      </c>
    </row>
    <row r="373" spans="2:2" x14ac:dyDescent="0.35">
      <c r="B373" s="18">
        <f t="shared" si="5"/>
        <v>0</v>
      </c>
    </row>
    <row r="374" spans="2:2" x14ac:dyDescent="0.35">
      <c r="B374" s="18">
        <f t="shared" si="5"/>
        <v>0</v>
      </c>
    </row>
    <row r="375" spans="2:2" x14ac:dyDescent="0.35">
      <c r="B375" s="18">
        <f t="shared" si="5"/>
        <v>0</v>
      </c>
    </row>
    <row r="376" spans="2:2" x14ac:dyDescent="0.35">
      <c r="B376" s="18">
        <f t="shared" si="5"/>
        <v>0</v>
      </c>
    </row>
    <row r="377" spans="2:2" x14ac:dyDescent="0.35">
      <c r="B377" s="18">
        <f t="shared" si="5"/>
        <v>0</v>
      </c>
    </row>
    <row r="378" spans="2:2" x14ac:dyDescent="0.35">
      <c r="B378" s="18">
        <f t="shared" si="5"/>
        <v>0</v>
      </c>
    </row>
    <row r="379" spans="2:2" x14ac:dyDescent="0.35">
      <c r="B379" s="18">
        <f t="shared" si="5"/>
        <v>0</v>
      </c>
    </row>
    <row r="380" spans="2:2" x14ac:dyDescent="0.35">
      <c r="B380" s="18">
        <f t="shared" si="5"/>
        <v>0</v>
      </c>
    </row>
    <row r="381" spans="2:2" x14ac:dyDescent="0.35">
      <c r="B381" s="18">
        <f t="shared" si="5"/>
        <v>0</v>
      </c>
    </row>
    <row r="382" spans="2:2" x14ac:dyDescent="0.35">
      <c r="B382" s="18">
        <f t="shared" si="5"/>
        <v>0</v>
      </c>
    </row>
    <row r="383" spans="2:2" x14ac:dyDescent="0.35">
      <c r="B383" s="18">
        <f t="shared" si="5"/>
        <v>0</v>
      </c>
    </row>
    <row r="384" spans="2:2" x14ac:dyDescent="0.35">
      <c r="B384" s="18">
        <f t="shared" si="5"/>
        <v>0</v>
      </c>
    </row>
    <row r="385" spans="2:2" x14ac:dyDescent="0.35">
      <c r="B385" s="18">
        <f t="shared" si="5"/>
        <v>0</v>
      </c>
    </row>
    <row r="386" spans="2:2" x14ac:dyDescent="0.35">
      <c r="B386" s="18">
        <f t="shared" si="5"/>
        <v>0</v>
      </c>
    </row>
    <row r="387" spans="2:2" x14ac:dyDescent="0.35">
      <c r="B387" s="18">
        <f t="shared" ref="B387:B450" si="6">A387</f>
        <v>0</v>
      </c>
    </row>
    <row r="388" spans="2:2" x14ac:dyDescent="0.35">
      <c r="B388" s="18">
        <f t="shared" si="6"/>
        <v>0</v>
      </c>
    </row>
    <row r="389" spans="2:2" x14ac:dyDescent="0.35">
      <c r="B389" s="18">
        <f t="shared" si="6"/>
        <v>0</v>
      </c>
    </row>
    <row r="390" spans="2:2" x14ac:dyDescent="0.35">
      <c r="B390" s="18">
        <f t="shared" si="6"/>
        <v>0</v>
      </c>
    </row>
    <row r="391" spans="2:2" x14ac:dyDescent="0.35">
      <c r="B391" s="18">
        <f t="shared" si="6"/>
        <v>0</v>
      </c>
    </row>
    <row r="392" spans="2:2" x14ac:dyDescent="0.35">
      <c r="B392" s="18">
        <f t="shared" si="6"/>
        <v>0</v>
      </c>
    </row>
    <row r="393" spans="2:2" x14ac:dyDescent="0.35">
      <c r="B393" s="18">
        <f t="shared" si="6"/>
        <v>0</v>
      </c>
    </row>
    <row r="394" spans="2:2" x14ac:dyDescent="0.35">
      <c r="B394" s="18">
        <f t="shared" si="6"/>
        <v>0</v>
      </c>
    </row>
    <row r="395" spans="2:2" x14ac:dyDescent="0.35">
      <c r="B395" s="18">
        <f t="shared" si="6"/>
        <v>0</v>
      </c>
    </row>
    <row r="396" spans="2:2" x14ac:dyDescent="0.35">
      <c r="B396" s="18">
        <f t="shared" si="6"/>
        <v>0</v>
      </c>
    </row>
    <row r="397" spans="2:2" x14ac:dyDescent="0.35">
      <c r="B397" s="18">
        <f t="shared" si="6"/>
        <v>0</v>
      </c>
    </row>
    <row r="398" spans="2:2" x14ac:dyDescent="0.35">
      <c r="B398" s="18">
        <f t="shared" si="6"/>
        <v>0</v>
      </c>
    </row>
    <row r="399" spans="2:2" x14ac:dyDescent="0.35">
      <c r="B399" s="18">
        <f t="shared" si="6"/>
        <v>0</v>
      </c>
    </row>
    <row r="400" spans="2:2" x14ac:dyDescent="0.35">
      <c r="B400" s="18">
        <f t="shared" si="6"/>
        <v>0</v>
      </c>
    </row>
    <row r="401" spans="2:2" x14ac:dyDescent="0.35">
      <c r="B401" s="18">
        <f t="shared" si="6"/>
        <v>0</v>
      </c>
    </row>
    <row r="402" spans="2:2" x14ac:dyDescent="0.35">
      <c r="B402" s="18">
        <f t="shared" si="6"/>
        <v>0</v>
      </c>
    </row>
    <row r="403" spans="2:2" x14ac:dyDescent="0.35">
      <c r="B403" s="18">
        <f t="shared" si="6"/>
        <v>0</v>
      </c>
    </row>
    <row r="404" spans="2:2" x14ac:dyDescent="0.35">
      <c r="B404" s="18">
        <f t="shared" si="6"/>
        <v>0</v>
      </c>
    </row>
    <row r="405" spans="2:2" x14ac:dyDescent="0.35">
      <c r="B405" s="18">
        <f t="shared" si="6"/>
        <v>0</v>
      </c>
    </row>
    <row r="406" spans="2:2" x14ac:dyDescent="0.35">
      <c r="B406" s="18">
        <f t="shared" si="6"/>
        <v>0</v>
      </c>
    </row>
    <row r="407" spans="2:2" x14ac:dyDescent="0.35">
      <c r="B407" s="18">
        <f t="shared" si="6"/>
        <v>0</v>
      </c>
    </row>
    <row r="408" spans="2:2" x14ac:dyDescent="0.35">
      <c r="B408" s="18">
        <f t="shared" si="6"/>
        <v>0</v>
      </c>
    </row>
    <row r="409" spans="2:2" x14ac:dyDescent="0.35">
      <c r="B409" s="18">
        <f t="shared" si="6"/>
        <v>0</v>
      </c>
    </row>
    <row r="410" spans="2:2" x14ac:dyDescent="0.35">
      <c r="B410" s="18">
        <f t="shared" si="6"/>
        <v>0</v>
      </c>
    </row>
    <row r="411" spans="2:2" x14ac:dyDescent="0.35">
      <c r="B411" s="18">
        <f t="shared" si="6"/>
        <v>0</v>
      </c>
    </row>
    <row r="412" spans="2:2" x14ac:dyDescent="0.35">
      <c r="B412" s="18">
        <f t="shared" si="6"/>
        <v>0</v>
      </c>
    </row>
    <row r="413" spans="2:2" x14ac:dyDescent="0.35">
      <c r="B413" s="18">
        <f t="shared" si="6"/>
        <v>0</v>
      </c>
    </row>
    <row r="414" spans="2:2" x14ac:dyDescent="0.35">
      <c r="B414" s="18">
        <f t="shared" si="6"/>
        <v>0</v>
      </c>
    </row>
    <row r="415" spans="2:2" x14ac:dyDescent="0.35">
      <c r="B415" s="18">
        <f t="shared" si="6"/>
        <v>0</v>
      </c>
    </row>
    <row r="416" spans="2:2" x14ac:dyDescent="0.35">
      <c r="B416" s="18">
        <f t="shared" si="6"/>
        <v>0</v>
      </c>
    </row>
    <row r="417" spans="2:2" x14ac:dyDescent="0.35">
      <c r="B417" s="18">
        <f t="shared" si="6"/>
        <v>0</v>
      </c>
    </row>
    <row r="418" spans="2:2" x14ac:dyDescent="0.35">
      <c r="B418" s="18">
        <f t="shared" si="6"/>
        <v>0</v>
      </c>
    </row>
    <row r="419" spans="2:2" x14ac:dyDescent="0.35">
      <c r="B419" s="18">
        <f t="shared" si="6"/>
        <v>0</v>
      </c>
    </row>
    <row r="420" spans="2:2" x14ac:dyDescent="0.35">
      <c r="B420" s="18">
        <f t="shared" si="6"/>
        <v>0</v>
      </c>
    </row>
    <row r="421" spans="2:2" x14ac:dyDescent="0.35">
      <c r="B421" s="18">
        <f t="shared" si="6"/>
        <v>0</v>
      </c>
    </row>
    <row r="422" spans="2:2" x14ac:dyDescent="0.35">
      <c r="B422" s="18">
        <f t="shared" si="6"/>
        <v>0</v>
      </c>
    </row>
    <row r="423" spans="2:2" x14ac:dyDescent="0.35">
      <c r="B423" s="18">
        <f t="shared" si="6"/>
        <v>0</v>
      </c>
    </row>
    <row r="424" spans="2:2" x14ac:dyDescent="0.35">
      <c r="B424" s="18">
        <f t="shared" si="6"/>
        <v>0</v>
      </c>
    </row>
    <row r="425" spans="2:2" x14ac:dyDescent="0.35">
      <c r="B425" s="18">
        <f t="shared" si="6"/>
        <v>0</v>
      </c>
    </row>
    <row r="426" spans="2:2" x14ac:dyDescent="0.35">
      <c r="B426" s="18">
        <f t="shared" si="6"/>
        <v>0</v>
      </c>
    </row>
    <row r="427" spans="2:2" x14ac:dyDescent="0.35">
      <c r="B427" s="18">
        <f t="shared" si="6"/>
        <v>0</v>
      </c>
    </row>
    <row r="428" spans="2:2" x14ac:dyDescent="0.35">
      <c r="B428" s="18">
        <f t="shared" si="6"/>
        <v>0</v>
      </c>
    </row>
    <row r="429" spans="2:2" x14ac:dyDescent="0.35">
      <c r="B429" s="18">
        <f t="shared" si="6"/>
        <v>0</v>
      </c>
    </row>
    <row r="430" spans="2:2" x14ac:dyDescent="0.35">
      <c r="B430" s="18">
        <f t="shared" si="6"/>
        <v>0</v>
      </c>
    </row>
    <row r="431" spans="2:2" x14ac:dyDescent="0.35">
      <c r="B431" s="18">
        <f t="shared" si="6"/>
        <v>0</v>
      </c>
    </row>
    <row r="432" spans="2:2" x14ac:dyDescent="0.35">
      <c r="B432" s="18">
        <f t="shared" si="6"/>
        <v>0</v>
      </c>
    </row>
    <row r="433" spans="2:2" x14ac:dyDescent="0.35">
      <c r="B433" s="18">
        <f t="shared" si="6"/>
        <v>0</v>
      </c>
    </row>
    <row r="434" spans="2:2" x14ac:dyDescent="0.35">
      <c r="B434" s="18">
        <f t="shared" si="6"/>
        <v>0</v>
      </c>
    </row>
    <row r="435" spans="2:2" x14ac:dyDescent="0.35">
      <c r="B435" s="18">
        <f t="shared" si="6"/>
        <v>0</v>
      </c>
    </row>
    <row r="436" spans="2:2" x14ac:dyDescent="0.35">
      <c r="B436" s="18">
        <f t="shared" si="6"/>
        <v>0</v>
      </c>
    </row>
    <row r="437" spans="2:2" x14ac:dyDescent="0.35">
      <c r="B437" s="18">
        <f t="shared" si="6"/>
        <v>0</v>
      </c>
    </row>
    <row r="438" spans="2:2" x14ac:dyDescent="0.35">
      <c r="B438" s="18">
        <f t="shared" si="6"/>
        <v>0</v>
      </c>
    </row>
    <row r="439" spans="2:2" x14ac:dyDescent="0.35">
      <c r="B439" s="18">
        <f t="shared" si="6"/>
        <v>0</v>
      </c>
    </row>
    <row r="440" spans="2:2" x14ac:dyDescent="0.35">
      <c r="B440" s="18">
        <f t="shared" si="6"/>
        <v>0</v>
      </c>
    </row>
    <row r="441" spans="2:2" x14ac:dyDescent="0.35">
      <c r="B441" s="18">
        <f t="shared" si="6"/>
        <v>0</v>
      </c>
    </row>
    <row r="442" spans="2:2" x14ac:dyDescent="0.35">
      <c r="B442" s="18">
        <f t="shared" si="6"/>
        <v>0</v>
      </c>
    </row>
    <row r="443" spans="2:2" x14ac:dyDescent="0.35">
      <c r="B443" s="18">
        <f t="shared" si="6"/>
        <v>0</v>
      </c>
    </row>
    <row r="444" spans="2:2" x14ac:dyDescent="0.35">
      <c r="B444" s="18">
        <f t="shared" si="6"/>
        <v>0</v>
      </c>
    </row>
    <row r="445" spans="2:2" x14ac:dyDescent="0.35">
      <c r="B445" s="18">
        <f t="shared" si="6"/>
        <v>0</v>
      </c>
    </row>
    <row r="446" spans="2:2" x14ac:dyDescent="0.35">
      <c r="B446" s="18">
        <f t="shared" si="6"/>
        <v>0</v>
      </c>
    </row>
    <row r="447" spans="2:2" x14ac:dyDescent="0.35">
      <c r="B447" s="18">
        <f t="shared" si="6"/>
        <v>0</v>
      </c>
    </row>
    <row r="448" spans="2:2" x14ac:dyDescent="0.35">
      <c r="B448" s="18">
        <f t="shared" si="6"/>
        <v>0</v>
      </c>
    </row>
    <row r="449" spans="2:2" x14ac:dyDescent="0.35">
      <c r="B449" s="18">
        <f t="shared" si="6"/>
        <v>0</v>
      </c>
    </row>
    <row r="450" spans="2:2" x14ac:dyDescent="0.35">
      <c r="B450" s="18">
        <f t="shared" si="6"/>
        <v>0</v>
      </c>
    </row>
    <row r="451" spans="2:2" x14ac:dyDescent="0.35">
      <c r="B451" s="18">
        <f t="shared" ref="B451:B514" si="7">A451</f>
        <v>0</v>
      </c>
    </row>
    <row r="452" spans="2:2" x14ac:dyDescent="0.35">
      <c r="B452" s="18">
        <f t="shared" si="7"/>
        <v>0</v>
      </c>
    </row>
    <row r="453" spans="2:2" x14ac:dyDescent="0.35">
      <c r="B453" s="18">
        <f t="shared" si="7"/>
        <v>0</v>
      </c>
    </row>
    <row r="454" spans="2:2" x14ac:dyDescent="0.35">
      <c r="B454" s="18">
        <f t="shared" si="7"/>
        <v>0</v>
      </c>
    </row>
    <row r="455" spans="2:2" x14ac:dyDescent="0.35">
      <c r="B455" s="18">
        <f t="shared" si="7"/>
        <v>0</v>
      </c>
    </row>
    <row r="456" spans="2:2" x14ac:dyDescent="0.35">
      <c r="B456" s="18">
        <f t="shared" si="7"/>
        <v>0</v>
      </c>
    </row>
    <row r="457" spans="2:2" x14ac:dyDescent="0.35">
      <c r="B457" s="18">
        <f t="shared" si="7"/>
        <v>0</v>
      </c>
    </row>
    <row r="458" spans="2:2" x14ac:dyDescent="0.35">
      <c r="B458" s="18">
        <f t="shared" si="7"/>
        <v>0</v>
      </c>
    </row>
    <row r="459" spans="2:2" x14ac:dyDescent="0.35">
      <c r="B459" s="18">
        <f t="shared" si="7"/>
        <v>0</v>
      </c>
    </row>
    <row r="460" spans="2:2" x14ac:dyDescent="0.35">
      <c r="B460" s="18">
        <f t="shared" si="7"/>
        <v>0</v>
      </c>
    </row>
    <row r="461" spans="2:2" x14ac:dyDescent="0.35">
      <c r="B461" s="18">
        <f t="shared" si="7"/>
        <v>0</v>
      </c>
    </row>
    <row r="462" spans="2:2" x14ac:dyDescent="0.35">
      <c r="B462" s="18">
        <f t="shared" si="7"/>
        <v>0</v>
      </c>
    </row>
    <row r="463" spans="2:2" x14ac:dyDescent="0.35">
      <c r="B463" s="18">
        <f t="shared" si="7"/>
        <v>0</v>
      </c>
    </row>
    <row r="464" spans="2:2" x14ac:dyDescent="0.35">
      <c r="B464" s="18">
        <f t="shared" si="7"/>
        <v>0</v>
      </c>
    </row>
    <row r="465" spans="2:2" x14ac:dyDescent="0.35">
      <c r="B465" s="18">
        <f t="shared" si="7"/>
        <v>0</v>
      </c>
    </row>
    <row r="466" spans="2:2" x14ac:dyDescent="0.35">
      <c r="B466" s="18">
        <f t="shared" si="7"/>
        <v>0</v>
      </c>
    </row>
    <row r="467" spans="2:2" x14ac:dyDescent="0.35">
      <c r="B467" s="18">
        <f t="shared" si="7"/>
        <v>0</v>
      </c>
    </row>
    <row r="468" spans="2:2" x14ac:dyDescent="0.35">
      <c r="B468" s="18">
        <f t="shared" si="7"/>
        <v>0</v>
      </c>
    </row>
    <row r="469" spans="2:2" x14ac:dyDescent="0.35">
      <c r="B469" s="18">
        <f t="shared" si="7"/>
        <v>0</v>
      </c>
    </row>
    <row r="470" spans="2:2" x14ac:dyDescent="0.35">
      <c r="B470" s="18">
        <f t="shared" si="7"/>
        <v>0</v>
      </c>
    </row>
    <row r="471" spans="2:2" x14ac:dyDescent="0.35">
      <c r="B471" s="18">
        <f t="shared" si="7"/>
        <v>0</v>
      </c>
    </row>
    <row r="472" spans="2:2" x14ac:dyDescent="0.35">
      <c r="B472" s="18">
        <f t="shared" si="7"/>
        <v>0</v>
      </c>
    </row>
    <row r="473" spans="2:2" x14ac:dyDescent="0.35">
      <c r="B473" s="18">
        <f t="shared" si="7"/>
        <v>0</v>
      </c>
    </row>
    <row r="474" spans="2:2" x14ac:dyDescent="0.35">
      <c r="B474" s="18">
        <f t="shared" si="7"/>
        <v>0</v>
      </c>
    </row>
    <row r="475" spans="2:2" x14ac:dyDescent="0.35">
      <c r="B475" s="18">
        <f t="shared" si="7"/>
        <v>0</v>
      </c>
    </row>
    <row r="476" spans="2:2" x14ac:dyDescent="0.35">
      <c r="B476" s="18">
        <f t="shared" si="7"/>
        <v>0</v>
      </c>
    </row>
    <row r="477" spans="2:2" x14ac:dyDescent="0.35">
      <c r="B477" s="18">
        <f t="shared" si="7"/>
        <v>0</v>
      </c>
    </row>
    <row r="478" spans="2:2" x14ac:dyDescent="0.35">
      <c r="B478" s="18">
        <f t="shared" si="7"/>
        <v>0</v>
      </c>
    </row>
    <row r="479" spans="2:2" x14ac:dyDescent="0.35">
      <c r="B479" s="18">
        <f t="shared" si="7"/>
        <v>0</v>
      </c>
    </row>
    <row r="480" spans="2:2" x14ac:dyDescent="0.35">
      <c r="B480" s="18">
        <f t="shared" si="7"/>
        <v>0</v>
      </c>
    </row>
    <row r="481" spans="2:2" x14ac:dyDescent="0.35">
      <c r="B481" s="18">
        <f t="shared" si="7"/>
        <v>0</v>
      </c>
    </row>
    <row r="482" spans="2:2" x14ac:dyDescent="0.35">
      <c r="B482" s="18">
        <f t="shared" si="7"/>
        <v>0</v>
      </c>
    </row>
    <row r="483" spans="2:2" x14ac:dyDescent="0.35">
      <c r="B483" s="18">
        <f t="shared" si="7"/>
        <v>0</v>
      </c>
    </row>
    <row r="484" spans="2:2" x14ac:dyDescent="0.35">
      <c r="B484" s="18">
        <f t="shared" si="7"/>
        <v>0</v>
      </c>
    </row>
    <row r="485" spans="2:2" x14ac:dyDescent="0.35">
      <c r="B485" s="18">
        <f t="shared" si="7"/>
        <v>0</v>
      </c>
    </row>
    <row r="486" spans="2:2" x14ac:dyDescent="0.35">
      <c r="B486" s="18">
        <f t="shared" si="7"/>
        <v>0</v>
      </c>
    </row>
    <row r="487" spans="2:2" x14ac:dyDescent="0.35">
      <c r="B487" s="18">
        <f t="shared" si="7"/>
        <v>0</v>
      </c>
    </row>
    <row r="488" spans="2:2" x14ac:dyDescent="0.35">
      <c r="B488" s="18">
        <f t="shared" si="7"/>
        <v>0</v>
      </c>
    </row>
    <row r="489" spans="2:2" x14ac:dyDescent="0.35">
      <c r="B489" s="18">
        <f t="shared" si="7"/>
        <v>0</v>
      </c>
    </row>
    <row r="490" spans="2:2" x14ac:dyDescent="0.35">
      <c r="B490" s="18">
        <f t="shared" si="7"/>
        <v>0</v>
      </c>
    </row>
    <row r="491" spans="2:2" x14ac:dyDescent="0.35">
      <c r="B491" s="18">
        <f t="shared" si="7"/>
        <v>0</v>
      </c>
    </row>
    <row r="492" spans="2:2" x14ac:dyDescent="0.35">
      <c r="B492" s="18">
        <f t="shared" si="7"/>
        <v>0</v>
      </c>
    </row>
    <row r="493" spans="2:2" x14ac:dyDescent="0.35">
      <c r="B493" s="18">
        <f t="shared" si="7"/>
        <v>0</v>
      </c>
    </row>
    <row r="494" spans="2:2" x14ac:dyDescent="0.35">
      <c r="B494" s="18">
        <f t="shared" si="7"/>
        <v>0</v>
      </c>
    </row>
    <row r="495" spans="2:2" x14ac:dyDescent="0.35">
      <c r="B495" s="18">
        <f t="shared" si="7"/>
        <v>0</v>
      </c>
    </row>
    <row r="496" spans="2:2" x14ac:dyDescent="0.35">
      <c r="B496" s="18">
        <f t="shared" si="7"/>
        <v>0</v>
      </c>
    </row>
    <row r="497" spans="2:2" x14ac:dyDescent="0.35">
      <c r="B497" s="18">
        <f t="shared" si="7"/>
        <v>0</v>
      </c>
    </row>
    <row r="498" spans="2:2" x14ac:dyDescent="0.35">
      <c r="B498" s="18">
        <f t="shared" si="7"/>
        <v>0</v>
      </c>
    </row>
    <row r="499" spans="2:2" x14ac:dyDescent="0.35">
      <c r="B499" s="18">
        <f t="shared" si="7"/>
        <v>0</v>
      </c>
    </row>
    <row r="500" spans="2:2" x14ac:dyDescent="0.35">
      <c r="B500" s="18">
        <f t="shared" si="7"/>
        <v>0</v>
      </c>
    </row>
    <row r="501" spans="2:2" x14ac:dyDescent="0.35">
      <c r="B501" s="18">
        <f t="shared" si="7"/>
        <v>0</v>
      </c>
    </row>
    <row r="502" spans="2:2" x14ac:dyDescent="0.35">
      <c r="B502" s="18">
        <f t="shared" si="7"/>
        <v>0</v>
      </c>
    </row>
    <row r="503" spans="2:2" x14ac:dyDescent="0.35">
      <c r="B503" s="18">
        <f t="shared" si="7"/>
        <v>0</v>
      </c>
    </row>
    <row r="504" spans="2:2" x14ac:dyDescent="0.35">
      <c r="B504" s="18">
        <f t="shared" si="7"/>
        <v>0</v>
      </c>
    </row>
    <row r="505" spans="2:2" x14ac:dyDescent="0.35">
      <c r="B505" s="18">
        <f t="shared" si="7"/>
        <v>0</v>
      </c>
    </row>
    <row r="506" spans="2:2" x14ac:dyDescent="0.35">
      <c r="B506" s="18">
        <f t="shared" si="7"/>
        <v>0</v>
      </c>
    </row>
    <row r="507" spans="2:2" x14ac:dyDescent="0.35">
      <c r="B507" s="18">
        <f t="shared" si="7"/>
        <v>0</v>
      </c>
    </row>
    <row r="508" spans="2:2" x14ac:dyDescent="0.35">
      <c r="B508" s="18">
        <f t="shared" si="7"/>
        <v>0</v>
      </c>
    </row>
    <row r="509" spans="2:2" x14ac:dyDescent="0.35">
      <c r="B509" s="18">
        <f t="shared" si="7"/>
        <v>0</v>
      </c>
    </row>
    <row r="510" spans="2:2" x14ac:dyDescent="0.35">
      <c r="B510" s="18">
        <f t="shared" si="7"/>
        <v>0</v>
      </c>
    </row>
    <row r="511" spans="2:2" x14ac:dyDescent="0.35">
      <c r="B511" s="18">
        <f t="shared" si="7"/>
        <v>0</v>
      </c>
    </row>
    <row r="512" spans="2:2" x14ac:dyDescent="0.35">
      <c r="B512" s="18">
        <f t="shared" si="7"/>
        <v>0</v>
      </c>
    </row>
    <row r="513" spans="2:2" x14ac:dyDescent="0.35">
      <c r="B513" s="18">
        <f t="shared" si="7"/>
        <v>0</v>
      </c>
    </row>
    <row r="514" spans="2:2" x14ac:dyDescent="0.35">
      <c r="B514" s="18">
        <f t="shared" si="7"/>
        <v>0</v>
      </c>
    </row>
    <row r="515" spans="2:2" x14ac:dyDescent="0.35">
      <c r="B515" s="18">
        <f t="shared" ref="B515:B578" si="8">A515</f>
        <v>0</v>
      </c>
    </row>
    <row r="516" spans="2:2" x14ac:dyDescent="0.35">
      <c r="B516" s="18">
        <f t="shared" si="8"/>
        <v>0</v>
      </c>
    </row>
    <row r="517" spans="2:2" x14ac:dyDescent="0.35">
      <c r="B517" s="18">
        <f t="shared" si="8"/>
        <v>0</v>
      </c>
    </row>
    <row r="518" spans="2:2" x14ac:dyDescent="0.35">
      <c r="B518" s="18">
        <f t="shared" si="8"/>
        <v>0</v>
      </c>
    </row>
    <row r="519" spans="2:2" x14ac:dyDescent="0.35">
      <c r="B519" s="18">
        <f t="shared" si="8"/>
        <v>0</v>
      </c>
    </row>
    <row r="520" spans="2:2" x14ac:dyDescent="0.35">
      <c r="B520" s="18">
        <f t="shared" si="8"/>
        <v>0</v>
      </c>
    </row>
    <row r="521" spans="2:2" x14ac:dyDescent="0.35">
      <c r="B521" s="18">
        <f t="shared" si="8"/>
        <v>0</v>
      </c>
    </row>
    <row r="522" spans="2:2" x14ac:dyDescent="0.35">
      <c r="B522" s="18">
        <f t="shared" si="8"/>
        <v>0</v>
      </c>
    </row>
    <row r="523" spans="2:2" x14ac:dyDescent="0.35">
      <c r="B523" s="18">
        <f t="shared" si="8"/>
        <v>0</v>
      </c>
    </row>
    <row r="524" spans="2:2" x14ac:dyDescent="0.35">
      <c r="B524" s="18">
        <f t="shared" si="8"/>
        <v>0</v>
      </c>
    </row>
    <row r="525" spans="2:2" x14ac:dyDescent="0.35">
      <c r="B525" s="18">
        <f t="shared" si="8"/>
        <v>0</v>
      </c>
    </row>
    <row r="526" spans="2:2" x14ac:dyDescent="0.35">
      <c r="B526" s="18">
        <f t="shared" si="8"/>
        <v>0</v>
      </c>
    </row>
    <row r="527" spans="2:2" x14ac:dyDescent="0.35">
      <c r="B527" s="18">
        <f t="shared" si="8"/>
        <v>0</v>
      </c>
    </row>
    <row r="528" spans="2:2" x14ac:dyDescent="0.35">
      <c r="B528" s="18">
        <f t="shared" si="8"/>
        <v>0</v>
      </c>
    </row>
    <row r="529" spans="2:2" x14ac:dyDescent="0.35">
      <c r="B529" s="18">
        <f t="shared" si="8"/>
        <v>0</v>
      </c>
    </row>
    <row r="530" spans="2:2" x14ac:dyDescent="0.35">
      <c r="B530" s="18">
        <f t="shared" si="8"/>
        <v>0</v>
      </c>
    </row>
    <row r="531" spans="2:2" x14ac:dyDescent="0.35">
      <c r="B531" s="18">
        <f t="shared" si="8"/>
        <v>0</v>
      </c>
    </row>
    <row r="532" spans="2:2" x14ac:dyDescent="0.35">
      <c r="B532" s="18">
        <f t="shared" si="8"/>
        <v>0</v>
      </c>
    </row>
    <row r="533" spans="2:2" x14ac:dyDescent="0.35">
      <c r="B533" s="18">
        <f t="shared" si="8"/>
        <v>0</v>
      </c>
    </row>
    <row r="534" spans="2:2" x14ac:dyDescent="0.35">
      <c r="B534" s="18">
        <f t="shared" si="8"/>
        <v>0</v>
      </c>
    </row>
    <row r="535" spans="2:2" x14ac:dyDescent="0.35">
      <c r="B535" s="18">
        <f t="shared" si="8"/>
        <v>0</v>
      </c>
    </row>
    <row r="536" spans="2:2" x14ac:dyDescent="0.35">
      <c r="B536" s="18">
        <f t="shared" si="8"/>
        <v>0</v>
      </c>
    </row>
    <row r="537" spans="2:2" x14ac:dyDescent="0.35">
      <c r="B537" s="18">
        <f t="shared" si="8"/>
        <v>0</v>
      </c>
    </row>
    <row r="538" spans="2:2" x14ac:dyDescent="0.35">
      <c r="B538" s="18">
        <f t="shared" si="8"/>
        <v>0</v>
      </c>
    </row>
    <row r="539" spans="2:2" x14ac:dyDescent="0.35">
      <c r="B539" s="18">
        <f t="shared" si="8"/>
        <v>0</v>
      </c>
    </row>
    <row r="540" spans="2:2" x14ac:dyDescent="0.35">
      <c r="B540" s="18">
        <f t="shared" si="8"/>
        <v>0</v>
      </c>
    </row>
    <row r="541" spans="2:2" x14ac:dyDescent="0.35">
      <c r="B541" s="18">
        <f t="shared" si="8"/>
        <v>0</v>
      </c>
    </row>
    <row r="542" spans="2:2" x14ac:dyDescent="0.35">
      <c r="B542" s="18">
        <f t="shared" si="8"/>
        <v>0</v>
      </c>
    </row>
    <row r="543" spans="2:2" x14ac:dyDescent="0.35">
      <c r="B543" s="18">
        <f t="shared" si="8"/>
        <v>0</v>
      </c>
    </row>
    <row r="544" spans="2:2" x14ac:dyDescent="0.35">
      <c r="B544" s="18">
        <f t="shared" si="8"/>
        <v>0</v>
      </c>
    </row>
    <row r="545" spans="2:2" x14ac:dyDescent="0.35">
      <c r="B545" s="18">
        <f t="shared" si="8"/>
        <v>0</v>
      </c>
    </row>
    <row r="546" spans="2:2" x14ac:dyDescent="0.35">
      <c r="B546" s="18">
        <f t="shared" si="8"/>
        <v>0</v>
      </c>
    </row>
    <row r="547" spans="2:2" x14ac:dyDescent="0.35">
      <c r="B547" s="18">
        <f t="shared" si="8"/>
        <v>0</v>
      </c>
    </row>
    <row r="548" spans="2:2" x14ac:dyDescent="0.35">
      <c r="B548" s="18">
        <f t="shared" si="8"/>
        <v>0</v>
      </c>
    </row>
    <row r="549" spans="2:2" x14ac:dyDescent="0.35">
      <c r="B549" s="18">
        <f t="shared" si="8"/>
        <v>0</v>
      </c>
    </row>
    <row r="550" spans="2:2" x14ac:dyDescent="0.35">
      <c r="B550" s="18">
        <f t="shared" si="8"/>
        <v>0</v>
      </c>
    </row>
    <row r="551" spans="2:2" x14ac:dyDescent="0.35">
      <c r="B551" s="18">
        <f t="shared" si="8"/>
        <v>0</v>
      </c>
    </row>
    <row r="552" spans="2:2" x14ac:dyDescent="0.35">
      <c r="B552" s="18">
        <f t="shared" si="8"/>
        <v>0</v>
      </c>
    </row>
    <row r="553" spans="2:2" x14ac:dyDescent="0.35">
      <c r="B553" s="18">
        <f t="shared" si="8"/>
        <v>0</v>
      </c>
    </row>
    <row r="554" spans="2:2" x14ac:dyDescent="0.35">
      <c r="B554" s="18">
        <f t="shared" si="8"/>
        <v>0</v>
      </c>
    </row>
    <row r="555" spans="2:2" x14ac:dyDescent="0.35">
      <c r="B555" s="18">
        <f t="shared" si="8"/>
        <v>0</v>
      </c>
    </row>
    <row r="556" spans="2:2" x14ac:dyDescent="0.35">
      <c r="B556" s="18">
        <f t="shared" si="8"/>
        <v>0</v>
      </c>
    </row>
    <row r="557" spans="2:2" x14ac:dyDescent="0.35">
      <c r="B557" s="18">
        <f t="shared" si="8"/>
        <v>0</v>
      </c>
    </row>
    <row r="558" spans="2:2" x14ac:dyDescent="0.35">
      <c r="B558" s="18">
        <f t="shared" si="8"/>
        <v>0</v>
      </c>
    </row>
    <row r="559" spans="2:2" x14ac:dyDescent="0.35">
      <c r="B559" s="18">
        <f t="shared" si="8"/>
        <v>0</v>
      </c>
    </row>
    <row r="560" spans="2:2" x14ac:dyDescent="0.35">
      <c r="B560" s="18">
        <f t="shared" si="8"/>
        <v>0</v>
      </c>
    </row>
    <row r="561" spans="2:2" x14ac:dyDescent="0.35">
      <c r="B561" s="18">
        <f t="shared" si="8"/>
        <v>0</v>
      </c>
    </row>
    <row r="562" spans="2:2" x14ac:dyDescent="0.35">
      <c r="B562" s="18">
        <f t="shared" si="8"/>
        <v>0</v>
      </c>
    </row>
    <row r="563" spans="2:2" x14ac:dyDescent="0.35">
      <c r="B563" s="18">
        <f t="shared" si="8"/>
        <v>0</v>
      </c>
    </row>
    <row r="564" spans="2:2" x14ac:dyDescent="0.35">
      <c r="B564" s="18">
        <f t="shared" si="8"/>
        <v>0</v>
      </c>
    </row>
    <row r="565" spans="2:2" x14ac:dyDescent="0.35">
      <c r="B565" s="18">
        <f t="shared" si="8"/>
        <v>0</v>
      </c>
    </row>
    <row r="566" spans="2:2" x14ac:dyDescent="0.35">
      <c r="B566" s="18">
        <f t="shared" si="8"/>
        <v>0</v>
      </c>
    </row>
    <row r="567" spans="2:2" x14ac:dyDescent="0.35">
      <c r="B567" s="18">
        <f t="shared" si="8"/>
        <v>0</v>
      </c>
    </row>
    <row r="568" spans="2:2" x14ac:dyDescent="0.35">
      <c r="B568" s="18">
        <f t="shared" si="8"/>
        <v>0</v>
      </c>
    </row>
    <row r="569" spans="2:2" x14ac:dyDescent="0.35">
      <c r="B569" s="18">
        <f t="shared" si="8"/>
        <v>0</v>
      </c>
    </row>
    <row r="570" spans="2:2" x14ac:dyDescent="0.35">
      <c r="B570" s="18">
        <f t="shared" si="8"/>
        <v>0</v>
      </c>
    </row>
    <row r="571" spans="2:2" x14ac:dyDescent="0.35">
      <c r="B571" s="18">
        <f t="shared" si="8"/>
        <v>0</v>
      </c>
    </row>
    <row r="572" spans="2:2" x14ac:dyDescent="0.35">
      <c r="B572" s="18">
        <f t="shared" si="8"/>
        <v>0</v>
      </c>
    </row>
    <row r="573" spans="2:2" x14ac:dyDescent="0.35">
      <c r="B573" s="18">
        <f t="shared" si="8"/>
        <v>0</v>
      </c>
    </row>
    <row r="574" spans="2:2" x14ac:dyDescent="0.35">
      <c r="B574" s="18">
        <f t="shared" si="8"/>
        <v>0</v>
      </c>
    </row>
    <row r="575" spans="2:2" x14ac:dyDescent="0.35">
      <c r="B575" s="18">
        <f t="shared" si="8"/>
        <v>0</v>
      </c>
    </row>
    <row r="576" spans="2:2" x14ac:dyDescent="0.35">
      <c r="B576" s="18">
        <f t="shared" si="8"/>
        <v>0</v>
      </c>
    </row>
    <row r="577" spans="2:2" x14ac:dyDescent="0.35">
      <c r="B577" s="18">
        <f t="shared" si="8"/>
        <v>0</v>
      </c>
    </row>
    <row r="578" spans="2:2" x14ac:dyDescent="0.35">
      <c r="B578" s="18">
        <f t="shared" si="8"/>
        <v>0</v>
      </c>
    </row>
    <row r="579" spans="2:2" x14ac:dyDescent="0.35">
      <c r="B579" s="18">
        <f t="shared" ref="B579:B642" si="9">A579</f>
        <v>0</v>
      </c>
    </row>
    <row r="580" spans="2:2" x14ac:dyDescent="0.35">
      <c r="B580" s="18">
        <f t="shared" si="9"/>
        <v>0</v>
      </c>
    </row>
    <row r="581" spans="2:2" x14ac:dyDescent="0.35">
      <c r="B581" s="18">
        <f t="shared" si="9"/>
        <v>0</v>
      </c>
    </row>
    <row r="582" spans="2:2" x14ac:dyDescent="0.35">
      <c r="B582" s="18">
        <f t="shared" si="9"/>
        <v>0</v>
      </c>
    </row>
    <row r="583" spans="2:2" x14ac:dyDescent="0.35">
      <c r="B583" s="18">
        <f t="shared" si="9"/>
        <v>0</v>
      </c>
    </row>
    <row r="584" spans="2:2" x14ac:dyDescent="0.35">
      <c r="B584" s="18">
        <f t="shared" si="9"/>
        <v>0</v>
      </c>
    </row>
    <row r="585" spans="2:2" x14ac:dyDescent="0.35">
      <c r="B585" s="18">
        <f t="shared" si="9"/>
        <v>0</v>
      </c>
    </row>
    <row r="586" spans="2:2" x14ac:dyDescent="0.35">
      <c r="B586" s="18">
        <f t="shared" si="9"/>
        <v>0</v>
      </c>
    </row>
    <row r="587" spans="2:2" x14ac:dyDescent="0.35">
      <c r="B587" s="18">
        <f t="shared" si="9"/>
        <v>0</v>
      </c>
    </row>
    <row r="588" spans="2:2" x14ac:dyDescent="0.35">
      <c r="B588" s="18">
        <f t="shared" si="9"/>
        <v>0</v>
      </c>
    </row>
    <row r="589" spans="2:2" x14ac:dyDescent="0.35">
      <c r="B589" s="18">
        <f t="shared" si="9"/>
        <v>0</v>
      </c>
    </row>
    <row r="590" spans="2:2" x14ac:dyDescent="0.35">
      <c r="B590" s="18">
        <f t="shared" si="9"/>
        <v>0</v>
      </c>
    </row>
    <row r="591" spans="2:2" x14ac:dyDescent="0.35">
      <c r="B591" s="18">
        <f t="shared" si="9"/>
        <v>0</v>
      </c>
    </row>
    <row r="592" spans="2:2" x14ac:dyDescent="0.35">
      <c r="B592" s="18">
        <f t="shared" si="9"/>
        <v>0</v>
      </c>
    </row>
    <row r="593" spans="2:2" x14ac:dyDescent="0.35">
      <c r="B593" s="18">
        <f t="shared" si="9"/>
        <v>0</v>
      </c>
    </row>
    <row r="594" spans="2:2" x14ac:dyDescent="0.35">
      <c r="B594" s="18">
        <f t="shared" si="9"/>
        <v>0</v>
      </c>
    </row>
    <row r="595" spans="2:2" x14ac:dyDescent="0.35">
      <c r="B595" s="18">
        <f t="shared" si="9"/>
        <v>0</v>
      </c>
    </row>
    <row r="596" spans="2:2" x14ac:dyDescent="0.35">
      <c r="B596" s="18">
        <f t="shared" si="9"/>
        <v>0</v>
      </c>
    </row>
    <row r="597" spans="2:2" x14ac:dyDescent="0.35">
      <c r="B597" s="18">
        <f t="shared" si="9"/>
        <v>0</v>
      </c>
    </row>
    <row r="598" spans="2:2" x14ac:dyDescent="0.35">
      <c r="B598" s="18">
        <f t="shared" si="9"/>
        <v>0</v>
      </c>
    </row>
    <row r="599" spans="2:2" x14ac:dyDescent="0.35">
      <c r="B599" s="18">
        <f t="shared" si="9"/>
        <v>0</v>
      </c>
    </row>
    <row r="600" spans="2:2" x14ac:dyDescent="0.35">
      <c r="B600" s="18">
        <f t="shared" si="9"/>
        <v>0</v>
      </c>
    </row>
    <row r="601" spans="2:2" x14ac:dyDescent="0.35">
      <c r="B601" s="18">
        <f t="shared" si="9"/>
        <v>0</v>
      </c>
    </row>
    <row r="602" spans="2:2" x14ac:dyDescent="0.35">
      <c r="B602" s="18">
        <f t="shared" si="9"/>
        <v>0</v>
      </c>
    </row>
    <row r="603" spans="2:2" x14ac:dyDescent="0.35">
      <c r="B603" s="18">
        <f t="shared" si="9"/>
        <v>0</v>
      </c>
    </row>
    <row r="604" spans="2:2" x14ac:dyDescent="0.35">
      <c r="B604" s="18">
        <f t="shared" si="9"/>
        <v>0</v>
      </c>
    </row>
    <row r="605" spans="2:2" x14ac:dyDescent="0.35">
      <c r="B605" s="18">
        <f t="shared" si="9"/>
        <v>0</v>
      </c>
    </row>
    <row r="606" spans="2:2" x14ac:dyDescent="0.35">
      <c r="B606" s="18">
        <f t="shared" si="9"/>
        <v>0</v>
      </c>
    </row>
    <row r="607" spans="2:2" x14ac:dyDescent="0.35">
      <c r="B607" s="18">
        <f t="shared" si="9"/>
        <v>0</v>
      </c>
    </row>
    <row r="608" spans="2:2" x14ac:dyDescent="0.35">
      <c r="B608" s="18">
        <f t="shared" si="9"/>
        <v>0</v>
      </c>
    </row>
    <row r="609" spans="2:2" x14ac:dyDescent="0.35">
      <c r="B609" s="18">
        <f t="shared" si="9"/>
        <v>0</v>
      </c>
    </row>
    <row r="610" spans="2:2" x14ac:dyDescent="0.35">
      <c r="B610" s="18">
        <f t="shared" si="9"/>
        <v>0</v>
      </c>
    </row>
    <row r="611" spans="2:2" x14ac:dyDescent="0.35">
      <c r="B611" s="18">
        <f t="shared" si="9"/>
        <v>0</v>
      </c>
    </row>
    <row r="612" spans="2:2" x14ac:dyDescent="0.35">
      <c r="B612" s="18">
        <f t="shared" si="9"/>
        <v>0</v>
      </c>
    </row>
    <row r="613" spans="2:2" x14ac:dyDescent="0.35">
      <c r="B613" s="18">
        <f t="shared" si="9"/>
        <v>0</v>
      </c>
    </row>
    <row r="614" spans="2:2" x14ac:dyDescent="0.35">
      <c r="B614" s="18">
        <f t="shared" si="9"/>
        <v>0</v>
      </c>
    </row>
    <row r="615" spans="2:2" x14ac:dyDescent="0.35">
      <c r="B615" s="18">
        <f t="shared" si="9"/>
        <v>0</v>
      </c>
    </row>
    <row r="616" spans="2:2" x14ac:dyDescent="0.35">
      <c r="B616" s="18">
        <f t="shared" si="9"/>
        <v>0</v>
      </c>
    </row>
    <row r="617" spans="2:2" x14ac:dyDescent="0.35">
      <c r="B617" s="18">
        <f t="shared" si="9"/>
        <v>0</v>
      </c>
    </row>
    <row r="618" spans="2:2" x14ac:dyDescent="0.35">
      <c r="B618" s="18">
        <f t="shared" si="9"/>
        <v>0</v>
      </c>
    </row>
    <row r="619" spans="2:2" x14ac:dyDescent="0.35">
      <c r="B619" s="18">
        <f t="shared" si="9"/>
        <v>0</v>
      </c>
    </row>
    <row r="620" spans="2:2" x14ac:dyDescent="0.35">
      <c r="B620" s="18">
        <f t="shared" si="9"/>
        <v>0</v>
      </c>
    </row>
    <row r="621" spans="2:2" x14ac:dyDescent="0.35">
      <c r="B621" s="18">
        <f t="shared" si="9"/>
        <v>0</v>
      </c>
    </row>
    <row r="622" spans="2:2" x14ac:dyDescent="0.35">
      <c r="B622" s="18">
        <f t="shared" si="9"/>
        <v>0</v>
      </c>
    </row>
    <row r="623" spans="2:2" x14ac:dyDescent="0.35">
      <c r="B623" s="18">
        <f t="shared" si="9"/>
        <v>0</v>
      </c>
    </row>
    <row r="624" spans="2:2" x14ac:dyDescent="0.35">
      <c r="B624" s="18">
        <f t="shared" si="9"/>
        <v>0</v>
      </c>
    </row>
    <row r="625" spans="2:2" x14ac:dyDescent="0.35">
      <c r="B625" s="18">
        <f t="shared" si="9"/>
        <v>0</v>
      </c>
    </row>
    <row r="626" spans="2:2" x14ac:dyDescent="0.35">
      <c r="B626" s="18">
        <f t="shared" si="9"/>
        <v>0</v>
      </c>
    </row>
    <row r="627" spans="2:2" x14ac:dyDescent="0.35">
      <c r="B627" s="18">
        <f t="shared" si="9"/>
        <v>0</v>
      </c>
    </row>
    <row r="628" spans="2:2" x14ac:dyDescent="0.35">
      <c r="B628" s="18">
        <f t="shared" si="9"/>
        <v>0</v>
      </c>
    </row>
    <row r="629" spans="2:2" x14ac:dyDescent="0.35">
      <c r="B629" s="18">
        <f t="shared" si="9"/>
        <v>0</v>
      </c>
    </row>
    <row r="630" spans="2:2" x14ac:dyDescent="0.35">
      <c r="B630" s="18">
        <f t="shared" si="9"/>
        <v>0</v>
      </c>
    </row>
    <row r="631" spans="2:2" x14ac:dyDescent="0.35">
      <c r="B631" s="18">
        <f t="shared" si="9"/>
        <v>0</v>
      </c>
    </row>
    <row r="632" spans="2:2" x14ac:dyDescent="0.35">
      <c r="B632" s="18">
        <f t="shared" si="9"/>
        <v>0</v>
      </c>
    </row>
    <row r="633" spans="2:2" x14ac:dyDescent="0.35">
      <c r="B633" s="18">
        <f t="shared" si="9"/>
        <v>0</v>
      </c>
    </row>
    <row r="634" spans="2:2" x14ac:dyDescent="0.35">
      <c r="B634" s="18">
        <f t="shared" si="9"/>
        <v>0</v>
      </c>
    </row>
    <row r="635" spans="2:2" x14ac:dyDescent="0.35">
      <c r="B635" s="18">
        <f t="shared" si="9"/>
        <v>0</v>
      </c>
    </row>
    <row r="636" spans="2:2" x14ac:dyDescent="0.35">
      <c r="B636" s="18">
        <f t="shared" si="9"/>
        <v>0</v>
      </c>
    </row>
    <row r="637" spans="2:2" x14ac:dyDescent="0.35">
      <c r="B637" s="18">
        <f t="shared" si="9"/>
        <v>0</v>
      </c>
    </row>
    <row r="638" spans="2:2" x14ac:dyDescent="0.35">
      <c r="B638" s="18">
        <f t="shared" si="9"/>
        <v>0</v>
      </c>
    </row>
    <row r="639" spans="2:2" x14ac:dyDescent="0.35">
      <c r="B639" s="18">
        <f t="shared" si="9"/>
        <v>0</v>
      </c>
    </row>
    <row r="640" spans="2:2" x14ac:dyDescent="0.35">
      <c r="B640" s="18">
        <f t="shared" si="9"/>
        <v>0</v>
      </c>
    </row>
    <row r="641" spans="2:2" x14ac:dyDescent="0.35">
      <c r="B641" s="18">
        <f t="shared" si="9"/>
        <v>0</v>
      </c>
    </row>
    <row r="642" spans="2:2" x14ac:dyDescent="0.35">
      <c r="B642" s="18">
        <f t="shared" si="9"/>
        <v>0</v>
      </c>
    </row>
    <row r="643" spans="2:2" x14ac:dyDescent="0.35">
      <c r="B643" s="18">
        <f t="shared" ref="B643:B706" si="10">A643</f>
        <v>0</v>
      </c>
    </row>
    <row r="644" spans="2:2" x14ac:dyDescent="0.35">
      <c r="B644" s="18">
        <f t="shared" si="10"/>
        <v>0</v>
      </c>
    </row>
    <row r="645" spans="2:2" x14ac:dyDescent="0.35">
      <c r="B645" s="18">
        <f t="shared" si="10"/>
        <v>0</v>
      </c>
    </row>
    <row r="646" spans="2:2" x14ac:dyDescent="0.35">
      <c r="B646" s="18">
        <f t="shared" si="10"/>
        <v>0</v>
      </c>
    </row>
    <row r="647" spans="2:2" x14ac:dyDescent="0.35">
      <c r="B647" s="18">
        <f t="shared" si="10"/>
        <v>0</v>
      </c>
    </row>
    <row r="648" spans="2:2" x14ac:dyDescent="0.35">
      <c r="B648" s="18">
        <f t="shared" si="10"/>
        <v>0</v>
      </c>
    </row>
    <row r="649" spans="2:2" x14ac:dyDescent="0.35">
      <c r="B649" s="18">
        <f t="shared" si="10"/>
        <v>0</v>
      </c>
    </row>
    <row r="650" spans="2:2" x14ac:dyDescent="0.35">
      <c r="B650" s="18">
        <f t="shared" si="10"/>
        <v>0</v>
      </c>
    </row>
    <row r="651" spans="2:2" x14ac:dyDescent="0.35">
      <c r="B651" s="18">
        <f t="shared" si="10"/>
        <v>0</v>
      </c>
    </row>
    <row r="652" spans="2:2" x14ac:dyDescent="0.35">
      <c r="B652" s="18">
        <f t="shared" si="10"/>
        <v>0</v>
      </c>
    </row>
    <row r="653" spans="2:2" x14ac:dyDescent="0.35">
      <c r="B653" s="18">
        <f t="shared" si="10"/>
        <v>0</v>
      </c>
    </row>
    <row r="654" spans="2:2" x14ac:dyDescent="0.35">
      <c r="B654" s="18">
        <f t="shared" si="10"/>
        <v>0</v>
      </c>
    </row>
    <row r="655" spans="2:2" x14ac:dyDescent="0.35">
      <c r="B655" s="18">
        <f t="shared" si="10"/>
        <v>0</v>
      </c>
    </row>
    <row r="656" spans="2:2" x14ac:dyDescent="0.35">
      <c r="B656" s="18">
        <f t="shared" si="10"/>
        <v>0</v>
      </c>
    </row>
    <row r="657" spans="2:2" x14ac:dyDescent="0.35">
      <c r="B657" s="18">
        <f t="shared" si="10"/>
        <v>0</v>
      </c>
    </row>
    <row r="658" spans="2:2" x14ac:dyDescent="0.35">
      <c r="B658" s="18">
        <f t="shared" si="10"/>
        <v>0</v>
      </c>
    </row>
    <row r="659" spans="2:2" x14ac:dyDescent="0.35">
      <c r="B659" s="18">
        <f t="shared" si="10"/>
        <v>0</v>
      </c>
    </row>
    <row r="660" spans="2:2" x14ac:dyDescent="0.35">
      <c r="B660" s="18">
        <f t="shared" si="10"/>
        <v>0</v>
      </c>
    </row>
    <row r="661" spans="2:2" x14ac:dyDescent="0.35">
      <c r="B661" s="18">
        <f t="shared" si="10"/>
        <v>0</v>
      </c>
    </row>
    <row r="662" spans="2:2" x14ac:dyDescent="0.35">
      <c r="B662" s="18">
        <f t="shared" si="10"/>
        <v>0</v>
      </c>
    </row>
    <row r="663" spans="2:2" x14ac:dyDescent="0.35">
      <c r="B663" s="18">
        <f t="shared" si="10"/>
        <v>0</v>
      </c>
    </row>
    <row r="664" spans="2:2" x14ac:dyDescent="0.35">
      <c r="B664" s="18">
        <f t="shared" si="10"/>
        <v>0</v>
      </c>
    </row>
    <row r="665" spans="2:2" x14ac:dyDescent="0.35">
      <c r="B665" s="18">
        <f t="shared" si="10"/>
        <v>0</v>
      </c>
    </row>
    <row r="666" spans="2:2" x14ac:dyDescent="0.35">
      <c r="B666" s="18">
        <f t="shared" si="10"/>
        <v>0</v>
      </c>
    </row>
    <row r="667" spans="2:2" x14ac:dyDescent="0.35">
      <c r="B667" s="18">
        <f t="shared" si="10"/>
        <v>0</v>
      </c>
    </row>
    <row r="668" spans="2:2" x14ac:dyDescent="0.35">
      <c r="B668" s="18">
        <f t="shared" si="10"/>
        <v>0</v>
      </c>
    </row>
    <row r="669" spans="2:2" x14ac:dyDescent="0.35">
      <c r="B669" s="18">
        <f t="shared" si="10"/>
        <v>0</v>
      </c>
    </row>
    <row r="670" spans="2:2" x14ac:dyDescent="0.35">
      <c r="B670" s="18">
        <f t="shared" si="10"/>
        <v>0</v>
      </c>
    </row>
    <row r="671" spans="2:2" x14ac:dyDescent="0.35">
      <c r="B671" s="18">
        <f t="shared" si="10"/>
        <v>0</v>
      </c>
    </row>
    <row r="672" spans="2:2" x14ac:dyDescent="0.35">
      <c r="B672" s="18">
        <f t="shared" si="10"/>
        <v>0</v>
      </c>
    </row>
    <row r="673" spans="2:2" x14ac:dyDescent="0.35">
      <c r="B673" s="18">
        <f t="shared" si="10"/>
        <v>0</v>
      </c>
    </row>
    <row r="674" spans="2:2" x14ac:dyDescent="0.35">
      <c r="B674" s="18">
        <f t="shared" si="10"/>
        <v>0</v>
      </c>
    </row>
    <row r="675" spans="2:2" x14ac:dyDescent="0.35">
      <c r="B675" s="18">
        <f t="shared" si="10"/>
        <v>0</v>
      </c>
    </row>
    <row r="676" spans="2:2" x14ac:dyDescent="0.35">
      <c r="B676" s="18">
        <f t="shared" si="10"/>
        <v>0</v>
      </c>
    </row>
    <row r="677" spans="2:2" x14ac:dyDescent="0.35">
      <c r="B677" s="18">
        <f t="shared" si="10"/>
        <v>0</v>
      </c>
    </row>
    <row r="678" spans="2:2" x14ac:dyDescent="0.35">
      <c r="B678" s="18">
        <f t="shared" si="10"/>
        <v>0</v>
      </c>
    </row>
    <row r="679" spans="2:2" x14ac:dyDescent="0.35">
      <c r="B679" s="18">
        <f t="shared" si="10"/>
        <v>0</v>
      </c>
    </row>
    <row r="680" spans="2:2" x14ac:dyDescent="0.35">
      <c r="B680" s="18">
        <f t="shared" si="10"/>
        <v>0</v>
      </c>
    </row>
    <row r="681" spans="2:2" x14ac:dyDescent="0.35">
      <c r="B681" s="18">
        <f t="shared" si="10"/>
        <v>0</v>
      </c>
    </row>
    <row r="682" spans="2:2" x14ac:dyDescent="0.35">
      <c r="B682" s="18">
        <f t="shared" si="10"/>
        <v>0</v>
      </c>
    </row>
    <row r="683" spans="2:2" x14ac:dyDescent="0.35">
      <c r="B683" s="18">
        <f t="shared" si="10"/>
        <v>0</v>
      </c>
    </row>
    <row r="684" spans="2:2" x14ac:dyDescent="0.35">
      <c r="B684" s="18">
        <f t="shared" si="10"/>
        <v>0</v>
      </c>
    </row>
    <row r="685" spans="2:2" x14ac:dyDescent="0.35">
      <c r="B685" s="18">
        <f t="shared" si="10"/>
        <v>0</v>
      </c>
    </row>
    <row r="686" spans="2:2" x14ac:dyDescent="0.35">
      <c r="B686" s="18">
        <f t="shared" si="10"/>
        <v>0</v>
      </c>
    </row>
    <row r="687" spans="2:2" x14ac:dyDescent="0.35">
      <c r="B687" s="18">
        <f t="shared" si="10"/>
        <v>0</v>
      </c>
    </row>
    <row r="688" spans="2:2" x14ac:dyDescent="0.35">
      <c r="B688" s="18">
        <f t="shared" si="10"/>
        <v>0</v>
      </c>
    </row>
    <row r="689" spans="2:2" x14ac:dyDescent="0.35">
      <c r="B689" s="18">
        <f t="shared" si="10"/>
        <v>0</v>
      </c>
    </row>
    <row r="690" spans="2:2" x14ac:dyDescent="0.35">
      <c r="B690" s="18">
        <f t="shared" si="10"/>
        <v>0</v>
      </c>
    </row>
    <row r="691" spans="2:2" x14ac:dyDescent="0.35">
      <c r="B691" s="18">
        <f t="shared" si="10"/>
        <v>0</v>
      </c>
    </row>
    <row r="692" spans="2:2" x14ac:dyDescent="0.35">
      <c r="B692" s="18">
        <f t="shared" si="10"/>
        <v>0</v>
      </c>
    </row>
    <row r="693" spans="2:2" x14ac:dyDescent="0.35">
      <c r="B693" s="18">
        <f t="shared" si="10"/>
        <v>0</v>
      </c>
    </row>
    <row r="694" spans="2:2" x14ac:dyDescent="0.35">
      <c r="B694" s="18">
        <f t="shared" si="10"/>
        <v>0</v>
      </c>
    </row>
    <row r="695" spans="2:2" x14ac:dyDescent="0.35">
      <c r="B695" s="18">
        <f t="shared" si="10"/>
        <v>0</v>
      </c>
    </row>
    <row r="696" spans="2:2" x14ac:dyDescent="0.35">
      <c r="B696" s="18">
        <f t="shared" si="10"/>
        <v>0</v>
      </c>
    </row>
    <row r="697" spans="2:2" x14ac:dyDescent="0.35">
      <c r="B697" s="18">
        <f t="shared" si="10"/>
        <v>0</v>
      </c>
    </row>
    <row r="698" spans="2:2" x14ac:dyDescent="0.35">
      <c r="B698" s="18">
        <f t="shared" si="10"/>
        <v>0</v>
      </c>
    </row>
    <row r="699" spans="2:2" x14ac:dyDescent="0.35">
      <c r="B699" s="18">
        <f t="shared" si="10"/>
        <v>0</v>
      </c>
    </row>
    <row r="700" spans="2:2" x14ac:dyDescent="0.35">
      <c r="B700" s="18">
        <f t="shared" si="10"/>
        <v>0</v>
      </c>
    </row>
    <row r="701" spans="2:2" x14ac:dyDescent="0.35">
      <c r="B701" s="18">
        <f t="shared" si="10"/>
        <v>0</v>
      </c>
    </row>
    <row r="702" spans="2:2" x14ac:dyDescent="0.35">
      <c r="B702" s="18">
        <f t="shared" si="10"/>
        <v>0</v>
      </c>
    </row>
    <row r="703" spans="2:2" x14ac:dyDescent="0.35">
      <c r="B703" s="18">
        <f t="shared" si="10"/>
        <v>0</v>
      </c>
    </row>
    <row r="704" spans="2:2" x14ac:dyDescent="0.35">
      <c r="B704" s="18">
        <f t="shared" si="10"/>
        <v>0</v>
      </c>
    </row>
    <row r="705" spans="2:2" x14ac:dyDescent="0.35">
      <c r="B705" s="18">
        <f t="shared" si="10"/>
        <v>0</v>
      </c>
    </row>
    <row r="706" spans="2:2" x14ac:dyDescent="0.35">
      <c r="B706" s="18">
        <f t="shared" si="10"/>
        <v>0</v>
      </c>
    </row>
    <row r="707" spans="2:2" x14ac:dyDescent="0.35">
      <c r="B707" s="18">
        <f t="shared" ref="B707:B770" si="11">A707</f>
        <v>0</v>
      </c>
    </row>
    <row r="708" spans="2:2" x14ac:dyDescent="0.35">
      <c r="B708" s="18">
        <f t="shared" si="11"/>
        <v>0</v>
      </c>
    </row>
    <row r="709" spans="2:2" x14ac:dyDescent="0.35">
      <c r="B709" s="18">
        <f t="shared" si="11"/>
        <v>0</v>
      </c>
    </row>
    <row r="710" spans="2:2" x14ac:dyDescent="0.35">
      <c r="B710" s="18">
        <f t="shared" si="11"/>
        <v>0</v>
      </c>
    </row>
    <row r="711" spans="2:2" x14ac:dyDescent="0.35">
      <c r="B711" s="18">
        <f t="shared" si="11"/>
        <v>0</v>
      </c>
    </row>
    <row r="712" spans="2:2" x14ac:dyDescent="0.35">
      <c r="B712" s="18">
        <f t="shared" si="11"/>
        <v>0</v>
      </c>
    </row>
    <row r="713" spans="2:2" x14ac:dyDescent="0.35">
      <c r="B713" s="18">
        <f t="shared" si="11"/>
        <v>0</v>
      </c>
    </row>
    <row r="714" spans="2:2" x14ac:dyDescent="0.35">
      <c r="B714" s="18">
        <f t="shared" si="11"/>
        <v>0</v>
      </c>
    </row>
    <row r="715" spans="2:2" x14ac:dyDescent="0.35">
      <c r="B715" s="18">
        <f t="shared" si="11"/>
        <v>0</v>
      </c>
    </row>
    <row r="716" spans="2:2" x14ac:dyDescent="0.35">
      <c r="B716" s="18">
        <f t="shared" si="11"/>
        <v>0</v>
      </c>
    </row>
    <row r="717" spans="2:2" x14ac:dyDescent="0.35">
      <c r="B717" s="18">
        <f t="shared" si="11"/>
        <v>0</v>
      </c>
    </row>
    <row r="718" spans="2:2" x14ac:dyDescent="0.35">
      <c r="B718" s="18">
        <f t="shared" si="11"/>
        <v>0</v>
      </c>
    </row>
    <row r="719" spans="2:2" x14ac:dyDescent="0.35">
      <c r="B719" s="18">
        <f t="shared" si="11"/>
        <v>0</v>
      </c>
    </row>
    <row r="720" spans="2:2" x14ac:dyDescent="0.35">
      <c r="B720" s="18">
        <f t="shared" si="11"/>
        <v>0</v>
      </c>
    </row>
    <row r="721" spans="2:2" x14ac:dyDescent="0.35">
      <c r="B721" s="18">
        <f t="shared" si="11"/>
        <v>0</v>
      </c>
    </row>
    <row r="722" spans="2:2" x14ac:dyDescent="0.35">
      <c r="B722" s="18">
        <f t="shared" si="11"/>
        <v>0</v>
      </c>
    </row>
    <row r="723" spans="2:2" x14ac:dyDescent="0.35">
      <c r="B723" s="18">
        <f t="shared" si="11"/>
        <v>0</v>
      </c>
    </row>
    <row r="724" spans="2:2" x14ac:dyDescent="0.35">
      <c r="B724" s="18">
        <f t="shared" si="11"/>
        <v>0</v>
      </c>
    </row>
    <row r="725" spans="2:2" x14ac:dyDescent="0.35">
      <c r="B725" s="18">
        <f t="shared" si="11"/>
        <v>0</v>
      </c>
    </row>
    <row r="726" spans="2:2" x14ac:dyDescent="0.35">
      <c r="B726" s="18">
        <f t="shared" si="11"/>
        <v>0</v>
      </c>
    </row>
    <row r="727" spans="2:2" x14ac:dyDescent="0.35">
      <c r="B727" s="18">
        <f t="shared" si="11"/>
        <v>0</v>
      </c>
    </row>
    <row r="728" spans="2:2" x14ac:dyDescent="0.35">
      <c r="B728" s="18">
        <f t="shared" si="11"/>
        <v>0</v>
      </c>
    </row>
    <row r="729" spans="2:2" x14ac:dyDescent="0.35">
      <c r="B729" s="18">
        <f t="shared" si="11"/>
        <v>0</v>
      </c>
    </row>
    <row r="730" spans="2:2" x14ac:dyDescent="0.35">
      <c r="B730" s="18">
        <f t="shared" si="11"/>
        <v>0</v>
      </c>
    </row>
    <row r="731" spans="2:2" x14ac:dyDescent="0.35">
      <c r="B731" s="18">
        <f t="shared" si="11"/>
        <v>0</v>
      </c>
    </row>
    <row r="732" spans="2:2" x14ac:dyDescent="0.35">
      <c r="B732" s="18">
        <f t="shared" si="11"/>
        <v>0</v>
      </c>
    </row>
    <row r="733" spans="2:2" x14ac:dyDescent="0.35">
      <c r="B733" s="18">
        <f t="shared" si="11"/>
        <v>0</v>
      </c>
    </row>
    <row r="734" spans="2:2" x14ac:dyDescent="0.35">
      <c r="B734" s="18">
        <f t="shared" si="11"/>
        <v>0</v>
      </c>
    </row>
    <row r="735" spans="2:2" x14ac:dyDescent="0.35">
      <c r="B735" s="18">
        <f t="shared" si="11"/>
        <v>0</v>
      </c>
    </row>
    <row r="736" spans="2:2" x14ac:dyDescent="0.35">
      <c r="B736" s="18">
        <f t="shared" si="11"/>
        <v>0</v>
      </c>
    </row>
    <row r="737" spans="2:2" x14ac:dyDescent="0.35">
      <c r="B737" s="18">
        <f t="shared" si="11"/>
        <v>0</v>
      </c>
    </row>
    <row r="738" spans="2:2" x14ac:dyDescent="0.35">
      <c r="B738" s="18">
        <f t="shared" si="11"/>
        <v>0</v>
      </c>
    </row>
    <row r="739" spans="2:2" x14ac:dyDescent="0.35">
      <c r="B739" s="18">
        <f t="shared" si="11"/>
        <v>0</v>
      </c>
    </row>
    <row r="740" spans="2:2" x14ac:dyDescent="0.35">
      <c r="B740" s="18">
        <f t="shared" si="11"/>
        <v>0</v>
      </c>
    </row>
    <row r="741" spans="2:2" x14ac:dyDescent="0.35">
      <c r="B741" s="18">
        <f t="shared" si="11"/>
        <v>0</v>
      </c>
    </row>
    <row r="742" spans="2:2" x14ac:dyDescent="0.35">
      <c r="B742" s="18">
        <f t="shared" si="11"/>
        <v>0</v>
      </c>
    </row>
    <row r="743" spans="2:2" x14ac:dyDescent="0.35">
      <c r="B743" s="18">
        <f t="shared" si="11"/>
        <v>0</v>
      </c>
    </row>
    <row r="744" spans="2:2" x14ac:dyDescent="0.35">
      <c r="B744" s="18">
        <f t="shared" si="11"/>
        <v>0</v>
      </c>
    </row>
    <row r="745" spans="2:2" x14ac:dyDescent="0.35">
      <c r="B745" s="18">
        <f t="shared" si="11"/>
        <v>0</v>
      </c>
    </row>
    <row r="746" spans="2:2" x14ac:dyDescent="0.35">
      <c r="B746" s="18">
        <f t="shared" si="11"/>
        <v>0</v>
      </c>
    </row>
    <row r="747" spans="2:2" x14ac:dyDescent="0.35">
      <c r="B747" s="18">
        <f t="shared" si="11"/>
        <v>0</v>
      </c>
    </row>
    <row r="748" spans="2:2" x14ac:dyDescent="0.35">
      <c r="B748" s="18">
        <f t="shared" si="11"/>
        <v>0</v>
      </c>
    </row>
    <row r="749" spans="2:2" x14ac:dyDescent="0.35">
      <c r="B749" s="18">
        <f t="shared" si="11"/>
        <v>0</v>
      </c>
    </row>
    <row r="750" spans="2:2" x14ac:dyDescent="0.35">
      <c r="B750" s="18">
        <f t="shared" si="11"/>
        <v>0</v>
      </c>
    </row>
    <row r="751" spans="2:2" x14ac:dyDescent="0.35">
      <c r="B751" s="18">
        <f t="shared" si="11"/>
        <v>0</v>
      </c>
    </row>
    <row r="752" spans="2:2" x14ac:dyDescent="0.35">
      <c r="B752" s="18">
        <f t="shared" si="11"/>
        <v>0</v>
      </c>
    </row>
    <row r="753" spans="2:2" x14ac:dyDescent="0.35">
      <c r="B753" s="18">
        <f t="shared" si="11"/>
        <v>0</v>
      </c>
    </row>
    <row r="754" spans="2:2" x14ac:dyDescent="0.35">
      <c r="B754" s="18">
        <f t="shared" si="11"/>
        <v>0</v>
      </c>
    </row>
    <row r="755" spans="2:2" x14ac:dyDescent="0.35">
      <c r="B755" s="18">
        <f t="shared" si="11"/>
        <v>0</v>
      </c>
    </row>
    <row r="756" spans="2:2" x14ac:dyDescent="0.35">
      <c r="B756" s="18">
        <f t="shared" si="11"/>
        <v>0</v>
      </c>
    </row>
    <row r="757" spans="2:2" x14ac:dyDescent="0.35">
      <c r="B757" s="18">
        <f t="shared" si="11"/>
        <v>0</v>
      </c>
    </row>
    <row r="758" spans="2:2" x14ac:dyDescent="0.35">
      <c r="B758" s="18">
        <f t="shared" si="11"/>
        <v>0</v>
      </c>
    </row>
    <row r="759" spans="2:2" x14ac:dyDescent="0.35">
      <c r="B759" s="18">
        <f t="shared" si="11"/>
        <v>0</v>
      </c>
    </row>
    <row r="760" spans="2:2" x14ac:dyDescent="0.35">
      <c r="B760" s="18">
        <f t="shared" si="11"/>
        <v>0</v>
      </c>
    </row>
    <row r="761" spans="2:2" x14ac:dyDescent="0.35">
      <c r="B761" s="18">
        <f t="shared" si="11"/>
        <v>0</v>
      </c>
    </row>
    <row r="762" spans="2:2" x14ac:dyDescent="0.35">
      <c r="B762" s="18">
        <f t="shared" si="11"/>
        <v>0</v>
      </c>
    </row>
    <row r="763" spans="2:2" x14ac:dyDescent="0.35">
      <c r="B763" s="18">
        <f t="shared" si="11"/>
        <v>0</v>
      </c>
    </row>
    <row r="764" spans="2:2" x14ac:dyDescent="0.35">
      <c r="B764" s="18">
        <f t="shared" si="11"/>
        <v>0</v>
      </c>
    </row>
    <row r="765" spans="2:2" x14ac:dyDescent="0.35">
      <c r="B765" s="18">
        <f t="shared" si="11"/>
        <v>0</v>
      </c>
    </row>
    <row r="766" spans="2:2" x14ac:dyDescent="0.35">
      <c r="B766" s="18">
        <f t="shared" si="11"/>
        <v>0</v>
      </c>
    </row>
    <row r="767" spans="2:2" x14ac:dyDescent="0.35">
      <c r="B767" s="18">
        <f t="shared" si="11"/>
        <v>0</v>
      </c>
    </row>
    <row r="768" spans="2:2" x14ac:dyDescent="0.35">
      <c r="B768" s="18">
        <f t="shared" si="11"/>
        <v>0</v>
      </c>
    </row>
    <row r="769" spans="2:2" x14ac:dyDescent="0.35">
      <c r="B769" s="18">
        <f t="shared" si="11"/>
        <v>0</v>
      </c>
    </row>
    <row r="770" spans="2:2" x14ac:dyDescent="0.35">
      <c r="B770" s="18">
        <f t="shared" si="11"/>
        <v>0</v>
      </c>
    </row>
    <row r="771" spans="2:2" x14ac:dyDescent="0.35">
      <c r="B771" s="18">
        <f t="shared" ref="B771:B834" si="12">A771</f>
        <v>0</v>
      </c>
    </row>
    <row r="772" spans="2:2" x14ac:dyDescent="0.35">
      <c r="B772" s="18">
        <f t="shared" si="12"/>
        <v>0</v>
      </c>
    </row>
    <row r="773" spans="2:2" x14ac:dyDescent="0.35">
      <c r="B773" s="18">
        <f t="shared" si="12"/>
        <v>0</v>
      </c>
    </row>
    <row r="774" spans="2:2" x14ac:dyDescent="0.35">
      <c r="B774" s="18">
        <f t="shared" si="12"/>
        <v>0</v>
      </c>
    </row>
    <row r="775" spans="2:2" x14ac:dyDescent="0.35">
      <c r="B775" s="18">
        <f t="shared" si="12"/>
        <v>0</v>
      </c>
    </row>
    <row r="776" spans="2:2" x14ac:dyDescent="0.35">
      <c r="B776" s="18">
        <f t="shared" si="12"/>
        <v>0</v>
      </c>
    </row>
    <row r="777" spans="2:2" x14ac:dyDescent="0.35">
      <c r="B777" s="18">
        <f t="shared" si="12"/>
        <v>0</v>
      </c>
    </row>
    <row r="778" spans="2:2" x14ac:dyDescent="0.35">
      <c r="B778" s="18">
        <f t="shared" si="12"/>
        <v>0</v>
      </c>
    </row>
    <row r="779" spans="2:2" x14ac:dyDescent="0.35">
      <c r="B779" s="18">
        <f t="shared" si="12"/>
        <v>0</v>
      </c>
    </row>
    <row r="780" spans="2:2" x14ac:dyDescent="0.35">
      <c r="B780" s="18">
        <f t="shared" si="12"/>
        <v>0</v>
      </c>
    </row>
    <row r="781" spans="2:2" x14ac:dyDescent="0.35">
      <c r="B781" s="18">
        <f t="shared" si="12"/>
        <v>0</v>
      </c>
    </row>
    <row r="782" spans="2:2" x14ac:dyDescent="0.35">
      <c r="B782" s="18">
        <f t="shared" si="12"/>
        <v>0</v>
      </c>
    </row>
    <row r="783" spans="2:2" x14ac:dyDescent="0.35">
      <c r="B783" s="18">
        <f t="shared" si="12"/>
        <v>0</v>
      </c>
    </row>
    <row r="784" spans="2:2" x14ac:dyDescent="0.35">
      <c r="B784" s="18">
        <f t="shared" si="12"/>
        <v>0</v>
      </c>
    </row>
    <row r="785" spans="2:2" x14ac:dyDescent="0.35">
      <c r="B785" s="18">
        <f t="shared" si="12"/>
        <v>0</v>
      </c>
    </row>
    <row r="786" spans="2:2" x14ac:dyDescent="0.35">
      <c r="B786" s="18">
        <f t="shared" si="12"/>
        <v>0</v>
      </c>
    </row>
    <row r="787" spans="2:2" x14ac:dyDescent="0.35">
      <c r="B787" s="18">
        <f t="shared" si="12"/>
        <v>0</v>
      </c>
    </row>
    <row r="788" spans="2:2" x14ac:dyDescent="0.35">
      <c r="B788" s="18">
        <f t="shared" si="12"/>
        <v>0</v>
      </c>
    </row>
    <row r="789" spans="2:2" x14ac:dyDescent="0.35">
      <c r="B789" s="18">
        <f t="shared" si="12"/>
        <v>0</v>
      </c>
    </row>
    <row r="790" spans="2:2" x14ac:dyDescent="0.35">
      <c r="B790" s="18">
        <f t="shared" si="12"/>
        <v>0</v>
      </c>
    </row>
    <row r="791" spans="2:2" x14ac:dyDescent="0.35">
      <c r="B791" s="18">
        <f t="shared" si="12"/>
        <v>0</v>
      </c>
    </row>
    <row r="792" spans="2:2" x14ac:dyDescent="0.35">
      <c r="B792" s="18">
        <f t="shared" si="12"/>
        <v>0</v>
      </c>
    </row>
    <row r="793" spans="2:2" x14ac:dyDescent="0.35">
      <c r="B793" s="18">
        <f t="shared" si="12"/>
        <v>0</v>
      </c>
    </row>
    <row r="794" spans="2:2" x14ac:dyDescent="0.35">
      <c r="B794" s="18">
        <f t="shared" si="12"/>
        <v>0</v>
      </c>
    </row>
    <row r="795" spans="2:2" x14ac:dyDescent="0.35">
      <c r="B795" s="18">
        <f t="shared" si="12"/>
        <v>0</v>
      </c>
    </row>
    <row r="796" spans="2:2" x14ac:dyDescent="0.35">
      <c r="B796" s="18">
        <f t="shared" si="12"/>
        <v>0</v>
      </c>
    </row>
    <row r="797" spans="2:2" x14ac:dyDescent="0.35">
      <c r="B797" s="18">
        <f t="shared" si="12"/>
        <v>0</v>
      </c>
    </row>
    <row r="798" spans="2:2" x14ac:dyDescent="0.35">
      <c r="B798" s="18">
        <f t="shared" si="12"/>
        <v>0</v>
      </c>
    </row>
    <row r="799" spans="2:2" x14ac:dyDescent="0.35">
      <c r="B799" s="18">
        <f t="shared" si="12"/>
        <v>0</v>
      </c>
    </row>
    <row r="800" spans="2:2" x14ac:dyDescent="0.35">
      <c r="B800" s="18">
        <f t="shared" si="12"/>
        <v>0</v>
      </c>
    </row>
    <row r="801" spans="2:2" x14ac:dyDescent="0.35">
      <c r="B801" s="18">
        <f t="shared" si="12"/>
        <v>0</v>
      </c>
    </row>
    <row r="802" spans="2:2" x14ac:dyDescent="0.35">
      <c r="B802" s="18">
        <f t="shared" si="12"/>
        <v>0</v>
      </c>
    </row>
    <row r="803" spans="2:2" x14ac:dyDescent="0.35">
      <c r="B803" s="18">
        <f t="shared" si="12"/>
        <v>0</v>
      </c>
    </row>
    <row r="804" spans="2:2" x14ac:dyDescent="0.35">
      <c r="B804" s="18">
        <f t="shared" si="12"/>
        <v>0</v>
      </c>
    </row>
    <row r="805" spans="2:2" x14ac:dyDescent="0.35">
      <c r="B805" s="18">
        <f t="shared" si="12"/>
        <v>0</v>
      </c>
    </row>
    <row r="806" spans="2:2" x14ac:dyDescent="0.35">
      <c r="B806" s="18">
        <f t="shared" si="12"/>
        <v>0</v>
      </c>
    </row>
    <row r="807" spans="2:2" x14ac:dyDescent="0.35">
      <c r="B807" s="18">
        <f t="shared" si="12"/>
        <v>0</v>
      </c>
    </row>
    <row r="808" spans="2:2" x14ac:dyDescent="0.35">
      <c r="B808" s="18">
        <f t="shared" si="12"/>
        <v>0</v>
      </c>
    </row>
    <row r="809" spans="2:2" x14ac:dyDescent="0.35">
      <c r="B809" s="18">
        <f t="shared" si="12"/>
        <v>0</v>
      </c>
    </row>
    <row r="810" spans="2:2" x14ac:dyDescent="0.35">
      <c r="B810" s="18">
        <f t="shared" si="12"/>
        <v>0</v>
      </c>
    </row>
    <row r="811" spans="2:2" x14ac:dyDescent="0.35">
      <c r="B811" s="18">
        <f t="shared" si="12"/>
        <v>0</v>
      </c>
    </row>
    <row r="812" spans="2:2" x14ac:dyDescent="0.35">
      <c r="B812" s="18">
        <f t="shared" si="12"/>
        <v>0</v>
      </c>
    </row>
    <row r="813" spans="2:2" x14ac:dyDescent="0.35">
      <c r="B813" s="18">
        <f t="shared" si="12"/>
        <v>0</v>
      </c>
    </row>
    <row r="814" spans="2:2" x14ac:dyDescent="0.35">
      <c r="B814" s="18">
        <f t="shared" si="12"/>
        <v>0</v>
      </c>
    </row>
    <row r="815" spans="2:2" x14ac:dyDescent="0.35">
      <c r="B815" s="18">
        <f t="shared" si="12"/>
        <v>0</v>
      </c>
    </row>
    <row r="816" spans="2:2" x14ac:dyDescent="0.35">
      <c r="B816" s="18">
        <f t="shared" si="12"/>
        <v>0</v>
      </c>
    </row>
    <row r="817" spans="2:2" x14ac:dyDescent="0.35">
      <c r="B817" s="18">
        <f t="shared" si="12"/>
        <v>0</v>
      </c>
    </row>
    <row r="818" spans="2:2" x14ac:dyDescent="0.35">
      <c r="B818" s="18">
        <f t="shared" si="12"/>
        <v>0</v>
      </c>
    </row>
    <row r="819" spans="2:2" x14ac:dyDescent="0.35">
      <c r="B819" s="18">
        <f t="shared" si="12"/>
        <v>0</v>
      </c>
    </row>
    <row r="820" spans="2:2" x14ac:dyDescent="0.35">
      <c r="B820" s="18">
        <f t="shared" si="12"/>
        <v>0</v>
      </c>
    </row>
    <row r="821" spans="2:2" x14ac:dyDescent="0.35">
      <c r="B821" s="18">
        <f t="shared" si="12"/>
        <v>0</v>
      </c>
    </row>
    <row r="822" spans="2:2" x14ac:dyDescent="0.35">
      <c r="B822" s="18">
        <f t="shared" si="12"/>
        <v>0</v>
      </c>
    </row>
    <row r="823" spans="2:2" x14ac:dyDescent="0.35">
      <c r="B823" s="18">
        <f t="shared" si="12"/>
        <v>0</v>
      </c>
    </row>
    <row r="824" spans="2:2" x14ac:dyDescent="0.35">
      <c r="B824" s="18">
        <f t="shared" si="12"/>
        <v>0</v>
      </c>
    </row>
    <row r="825" spans="2:2" x14ac:dyDescent="0.35">
      <c r="B825" s="18">
        <f t="shared" si="12"/>
        <v>0</v>
      </c>
    </row>
    <row r="826" spans="2:2" x14ac:dyDescent="0.35">
      <c r="B826" s="18">
        <f t="shared" si="12"/>
        <v>0</v>
      </c>
    </row>
    <row r="827" spans="2:2" x14ac:dyDescent="0.35">
      <c r="B827" s="18">
        <f t="shared" si="12"/>
        <v>0</v>
      </c>
    </row>
    <row r="828" spans="2:2" x14ac:dyDescent="0.35">
      <c r="B828" s="18">
        <f t="shared" si="12"/>
        <v>0</v>
      </c>
    </row>
    <row r="829" spans="2:2" x14ac:dyDescent="0.35">
      <c r="B829" s="18">
        <f t="shared" si="12"/>
        <v>0</v>
      </c>
    </row>
    <row r="830" spans="2:2" x14ac:dyDescent="0.35">
      <c r="B830" s="18">
        <f t="shared" si="12"/>
        <v>0</v>
      </c>
    </row>
    <row r="831" spans="2:2" x14ac:dyDescent="0.35">
      <c r="B831" s="18">
        <f t="shared" si="12"/>
        <v>0</v>
      </c>
    </row>
    <row r="832" spans="2:2" x14ac:dyDescent="0.35">
      <c r="B832" s="18">
        <f t="shared" si="12"/>
        <v>0</v>
      </c>
    </row>
    <row r="833" spans="2:2" x14ac:dyDescent="0.35">
      <c r="B833" s="18">
        <f t="shared" si="12"/>
        <v>0</v>
      </c>
    </row>
    <row r="834" spans="2:2" x14ac:dyDescent="0.35">
      <c r="B834" s="18">
        <f t="shared" si="12"/>
        <v>0</v>
      </c>
    </row>
    <row r="835" spans="2:2" x14ac:dyDescent="0.35">
      <c r="B835" s="18">
        <f t="shared" ref="B835:B898" si="13">A835</f>
        <v>0</v>
      </c>
    </row>
    <row r="836" spans="2:2" x14ac:dyDescent="0.35">
      <c r="B836" s="18">
        <f t="shared" si="13"/>
        <v>0</v>
      </c>
    </row>
    <row r="837" spans="2:2" x14ac:dyDescent="0.35">
      <c r="B837" s="18">
        <f t="shared" si="13"/>
        <v>0</v>
      </c>
    </row>
    <row r="838" spans="2:2" x14ac:dyDescent="0.35">
      <c r="B838" s="18">
        <f t="shared" si="13"/>
        <v>0</v>
      </c>
    </row>
    <row r="839" spans="2:2" x14ac:dyDescent="0.35">
      <c r="B839" s="18">
        <f t="shared" si="13"/>
        <v>0</v>
      </c>
    </row>
    <row r="840" spans="2:2" x14ac:dyDescent="0.35">
      <c r="B840" s="18">
        <f t="shared" si="13"/>
        <v>0</v>
      </c>
    </row>
    <row r="841" spans="2:2" x14ac:dyDescent="0.35">
      <c r="B841" s="18">
        <f t="shared" si="13"/>
        <v>0</v>
      </c>
    </row>
    <row r="842" spans="2:2" x14ac:dyDescent="0.35">
      <c r="B842" s="18">
        <f t="shared" si="13"/>
        <v>0</v>
      </c>
    </row>
    <row r="843" spans="2:2" x14ac:dyDescent="0.35">
      <c r="B843" s="18">
        <f t="shared" si="13"/>
        <v>0</v>
      </c>
    </row>
    <row r="844" spans="2:2" x14ac:dyDescent="0.35">
      <c r="B844" s="18">
        <f t="shared" si="13"/>
        <v>0</v>
      </c>
    </row>
    <row r="845" spans="2:2" x14ac:dyDescent="0.35">
      <c r="B845" s="18">
        <f t="shared" si="13"/>
        <v>0</v>
      </c>
    </row>
    <row r="846" spans="2:2" x14ac:dyDescent="0.35">
      <c r="B846" s="18">
        <f t="shared" si="13"/>
        <v>0</v>
      </c>
    </row>
    <row r="847" spans="2:2" x14ac:dyDescent="0.35">
      <c r="B847" s="18">
        <f t="shared" si="13"/>
        <v>0</v>
      </c>
    </row>
    <row r="848" spans="2:2" x14ac:dyDescent="0.35">
      <c r="B848" s="18">
        <f t="shared" si="13"/>
        <v>0</v>
      </c>
    </row>
    <row r="849" spans="2:2" x14ac:dyDescent="0.35">
      <c r="B849" s="18">
        <f t="shared" si="13"/>
        <v>0</v>
      </c>
    </row>
    <row r="850" spans="2:2" x14ac:dyDescent="0.35">
      <c r="B850" s="18">
        <f t="shared" si="13"/>
        <v>0</v>
      </c>
    </row>
    <row r="851" spans="2:2" x14ac:dyDescent="0.35">
      <c r="B851" s="18">
        <f t="shared" si="13"/>
        <v>0</v>
      </c>
    </row>
    <row r="852" spans="2:2" x14ac:dyDescent="0.35">
      <c r="B852" s="18">
        <f t="shared" si="13"/>
        <v>0</v>
      </c>
    </row>
    <row r="853" spans="2:2" x14ac:dyDescent="0.35">
      <c r="B853" s="18">
        <f t="shared" si="13"/>
        <v>0</v>
      </c>
    </row>
    <row r="854" spans="2:2" x14ac:dyDescent="0.35">
      <c r="B854" s="18">
        <f t="shared" si="13"/>
        <v>0</v>
      </c>
    </row>
    <row r="855" spans="2:2" x14ac:dyDescent="0.35">
      <c r="B855" s="18">
        <f t="shared" si="13"/>
        <v>0</v>
      </c>
    </row>
    <row r="856" spans="2:2" x14ac:dyDescent="0.35">
      <c r="B856" s="18">
        <f t="shared" si="13"/>
        <v>0</v>
      </c>
    </row>
    <row r="857" spans="2:2" x14ac:dyDescent="0.35">
      <c r="B857" s="18">
        <f t="shared" si="13"/>
        <v>0</v>
      </c>
    </row>
    <row r="858" spans="2:2" x14ac:dyDescent="0.35">
      <c r="B858" s="18">
        <f t="shared" si="13"/>
        <v>0</v>
      </c>
    </row>
    <row r="859" spans="2:2" x14ac:dyDescent="0.35">
      <c r="B859" s="18">
        <f t="shared" si="13"/>
        <v>0</v>
      </c>
    </row>
    <row r="860" spans="2:2" x14ac:dyDescent="0.35">
      <c r="B860" s="18">
        <f t="shared" si="13"/>
        <v>0</v>
      </c>
    </row>
    <row r="861" spans="2:2" x14ac:dyDescent="0.35">
      <c r="B861" s="18">
        <f t="shared" si="13"/>
        <v>0</v>
      </c>
    </row>
    <row r="862" spans="2:2" x14ac:dyDescent="0.35">
      <c r="B862" s="18">
        <f t="shared" si="13"/>
        <v>0</v>
      </c>
    </row>
    <row r="863" spans="2:2" x14ac:dyDescent="0.35">
      <c r="B863" s="18">
        <f t="shared" si="13"/>
        <v>0</v>
      </c>
    </row>
    <row r="864" spans="2:2" x14ac:dyDescent="0.35">
      <c r="B864" s="18">
        <f t="shared" si="13"/>
        <v>0</v>
      </c>
    </row>
    <row r="865" spans="2:2" x14ac:dyDescent="0.35">
      <c r="B865" s="18">
        <f t="shared" si="13"/>
        <v>0</v>
      </c>
    </row>
    <row r="866" spans="2:2" x14ac:dyDescent="0.35">
      <c r="B866" s="18">
        <f t="shared" si="13"/>
        <v>0</v>
      </c>
    </row>
    <row r="867" spans="2:2" x14ac:dyDescent="0.35">
      <c r="B867" s="18">
        <f t="shared" si="13"/>
        <v>0</v>
      </c>
    </row>
    <row r="868" spans="2:2" x14ac:dyDescent="0.35">
      <c r="B868" s="18">
        <f t="shared" si="13"/>
        <v>0</v>
      </c>
    </row>
    <row r="869" spans="2:2" x14ac:dyDescent="0.35">
      <c r="B869" s="18">
        <f t="shared" si="13"/>
        <v>0</v>
      </c>
    </row>
    <row r="870" spans="2:2" x14ac:dyDescent="0.35">
      <c r="B870" s="18">
        <f t="shared" si="13"/>
        <v>0</v>
      </c>
    </row>
    <row r="871" spans="2:2" x14ac:dyDescent="0.35">
      <c r="B871" s="18">
        <f t="shared" si="13"/>
        <v>0</v>
      </c>
    </row>
    <row r="872" spans="2:2" x14ac:dyDescent="0.35">
      <c r="B872" s="18">
        <f t="shared" si="13"/>
        <v>0</v>
      </c>
    </row>
    <row r="873" spans="2:2" x14ac:dyDescent="0.35">
      <c r="B873" s="18">
        <f t="shared" si="13"/>
        <v>0</v>
      </c>
    </row>
    <row r="874" spans="2:2" x14ac:dyDescent="0.35">
      <c r="B874" s="18">
        <f t="shared" si="13"/>
        <v>0</v>
      </c>
    </row>
    <row r="875" spans="2:2" x14ac:dyDescent="0.35">
      <c r="B875" s="18">
        <f t="shared" si="13"/>
        <v>0</v>
      </c>
    </row>
    <row r="876" spans="2:2" x14ac:dyDescent="0.35">
      <c r="B876" s="18">
        <f t="shared" si="13"/>
        <v>0</v>
      </c>
    </row>
    <row r="877" spans="2:2" x14ac:dyDescent="0.35">
      <c r="B877" s="18">
        <f t="shared" si="13"/>
        <v>0</v>
      </c>
    </row>
    <row r="878" spans="2:2" x14ac:dyDescent="0.35">
      <c r="B878" s="18">
        <f t="shared" si="13"/>
        <v>0</v>
      </c>
    </row>
    <row r="879" spans="2:2" x14ac:dyDescent="0.35">
      <c r="B879" s="18">
        <f t="shared" si="13"/>
        <v>0</v>
      </c>
    </row>
    <row r="880" spans="2:2" x14ac:dyDescent="0.35">
      <c r="B880" s="18">
        <f t="shared" si="13"/>
        <v>0</v>
      </c>
    </row>
    <row r="881" spans="2:2" x14ac:dyDescent="0.35">
      <c r="B881" s="18">
        <f t="shared" si="13"/>
        <v>0</v>
      </c>
    </row>
    <row r="882" spans="2:2" x14ac:dyDescent="0.35">
      <c r="B882" s="18">
        <f t="shared" si="13"/>
        <v>0</v>
      </c>
    </row>
    <row r="883" spans="2:2" x14ac:dyDescent="0.35">
      <c r="B883" s="18">
        <f t="shared" si="13"/>
        <v>0</v>
      </c>
    </row>
    <row r="884" spans="2:2" x14ac:dyDescent="0.35">
      <c r="B884" s="18">
        <f t="shared" si="13"/>
        <v>0</v>
      </c>
    </row>
    <row r="885" spans="2:2" x14ac:dyDescent="0.35">
      <c r="B885" s="18">
        <f t="shared" si="13"/>
        <v>0</v>
      </c>
    </row>
    <row r="886" spans="2:2" x14ac:dyDescent="0.35">
      <c r="B886" s="18">
        <f t="shared" si="13"/>
        <v>0</v>
      </c>
    </row>
    <row r="887" spans="2:2" x14ac:dyDescent="0.35">
      <c r="B887" s="18">
        <f t="shared" si="13"/>
        <v>0</v>
      </c>
    </row>
    <row r="888" spans="2:2" x14ac:dyDescent="0.35">
      <c r="B888" s="18">
        <f t="shared" si="13"/>
        <v>0</v>
      </c>
    </row>
    <row r="889" spans="2:2" x14ac:dyDescent="0.35">
      <c r="B889" s="18">
        <f t="shared" si="13"/>
        <v>0</v>
      </c>
    </row>
    <row r="890" spans="2:2" x14ac:dyDescent="0.35">
      <c r="B890" s="18">
        <f t="shared" si="13"/>
        <v>0</v>
      </c>
    </row>
    <row r="891" spans="2:2" x14ac:dyDescent="0.35">
      <c r="B891" s="18">
        <f t="shared" si="13"/>
        <v>0</v>
      </c>
    </row>
    <row r="892" spans="2:2" x14ac:dyDescent="0.35">
      <c r="B892" s="18">
        <f t="shared" si="13"/>
        <v>0</v>
      </c>
    </row>
    <row r="893" spans="2:2" x14ac:dyDescent="0.35">
      <c r="B893" s="18">
        <f t="shared" si="13"/>
        <v>0</v>
      </c>
    </row>
    <row r="894" spans="2:2" x14ac:dyDescent="0.35">
      <c r="B894" s="18">
        <f t="shared" si="13"/>
        <v>0</v>
      </c>
    </row>
    <row r="895" spans="2:2" x14ac:dyDescent="0.35">
      <c r="B895" s="18">
        <f t="shared" si="13"/>
        <v>0</v>
      </c>
    </row>
    <row r="896" spans="2:2" x14ac:dyDescent="0.35">
      <c r="B896" s="18">
        <f t="shared" si="13"/>
        <v>0</v>
      </c>
    </row>
    <row r="897" spans="2:2" x14ac:dyDescent="0.35">
      <c r="B897" s="18">
        <f t="shared" si="13"/>
        <v>0</v>
      </c>
    </row>
    <row r="898" spans="2:2" x14ac:dyDescent="0.35">
      <c r="B898" s="18">
        <f t="shared" si="13"/>
        <v>0</v>
      </c>
    </row>
    <row r="899" spans="2:2" x14ac:dyDescent="0.35">
      <c r="B899" s="18">
        <f t="shared" ref="B899:B962" si="14">A899</f>
        <v>0</v>
      </c>
    </row>
    <row r="900" spans="2:2" x14ac:dyDescent="0.35">
      <c r="B900" s="18">
        <f t="shared" si="14"/>
        <v>0</v>
      </c>
    </row>
    <row r="901" spans="2:2" x14ac:dyDescent="0.35">
      <c r="B901" s="18">
        <f t="shared" si="14"/>
        <v>0</v>
      </c>
    </row>
    <row r="902" spans="2:2" x14ac:dyDescent="0.35">
      <c r="B902" s="18">
        <f t="shared" si="14"/>
        <v>0</v>
      </c>
    </row>
    <row r="903" spans="2:2" x14ac:dyDescent="0.35">
      <c r="B903" s="18">
        <f t="shared" si="14"/>
        <v>0</v>
      </c>
    </row>
    <row r="904" spans="2:2" x14ac:dyDescent="0.35">
      <c r="B904" s="18">
        <f t="shared" si="14"/>
        <v>0</v>
      </c>
    </row>
    <row r="905" spans="2:2" x14ac:dyDescent="0.35">
      <c r="B905" s="18">
        <f t="shared" si="14"/>
        <v>0</v>
      </c>
    </row>
    <row r="906" spans="2:2" x14ac:dyDescent="0.35">
      <c r="B906" s="18">
        <f t="shared" si="14"/>
        <v>0</v>
      </c>
    </row>
    <row r="907" spans="2:2" x14ac:dyDescent="0.35">
      <c r="B907" s="18">
        <f t="shared" si="14"/>
        <v>0</v>
      </c>
    </row>
    <row r="908" spans="2:2" x14ac:dyDescent="0.35">
      <c r="B908" s="18">
        <f t="shared" si="14"/>
        <v>0</v>
      </c>
    </row>
    <row r="909" spans="2:2" x14ac:dyDescent="0.35">
      <c r="B909" s="18">
        <f t="shared" si="14"/>
        <v>0</v>
      </c>
    </row>
    <row r="910" spans="2:2" x14ac:dyDescent="0.35">
      <c r="B910" s="18">
        <f t="shared" si="14"/>
        <v>0</v>
      </c>
    </row>
    <row r="911" spans="2:2" x14ac:dyDescent="0.35">
      <c r="B911" s="18">
        <f t="shared" si="14"/>
        <v>0</v>
      </c>
    </row>
    <row r="912" spans="2:2" x14ac:dyDescent="0.35">
      <c r="B912" s="18">
        <f t="shared" si="14"/>
        <v>0</v>
      </c>
    </row>
    <row r="913" spans="2:2" x14ac:dyDescent="0.35">
      <c r="B913" s="18">
        <f t="shared" si="14"/>
        <v>0</v>
      </c>
    </row>
    <row r="914" spans="2:2" x14ac:dyDescent="0.35">
      <c r="B914" s="18">
        <f t="shared" si="14"/>
        <v>0</v>
      </c>
    </row>
    <row r="915" spans="2:2" x14ac:dyDescent="0.35">
      <c r="B915" s="18">
        <f t="shared" si="14"/>
        <v>0</v>
      </c>
    </row>
    <row r="916" spans="2:2" x14ac:dyDescent="0.35">
      <c r="B916" s="18">
        <f t="shared" si="14"/>
        <v>0</v>
      </c>
    </row>
    <row r="917" spans="2:2" x14ac:dyDescent="0.35">
      <c r="B917" s="18">
        <f t="shared" si="14"/>
        <v>0</v>
      </c>
    </row>
    <row r="918" spans="2:2" x14ac:dyDescent="0.35">
      <c r="B918" s="18">
        <f t="shared" si="14"/>
        <v>0</v>
      </c>
    </row>
    <row r="919" spans="2:2" x14ac:dyDescent="0.35">
      <c r="B919" s="18">
        <f t="shared" si="14"/>
        <v>0</v>
      </c>
    </row>
    <row r="920" spans="2:2" x14ac:dyDescent="0.35">
      <c r="B920" s="18">
        <f t="shared" si="14"/>
        <v>0</v>
      </c>
    </row>
    <row r="921" spans="2:2" x14ac:dyDescent="0.35">
      <c r="B921" s="18">
        <f t="shared" si="14"/>
        <v>0</v>
      </c>
    </row>
    <row r="922" spans="2:2" x14ac:dyDescent="0.35">
      <c r="B922" s="18">
        <f t="shared" si="14"/>
        <v>0</v>
      </c>
    </row>
    <row r="923" spans="2:2" x14ac:dyDescent="0.35">
      <c r="B923" s="18">
        <f t="shared" si="14"/>
        <v>0</v>
      </c>
    </row>
    <row r="924" spans="2:2" x14ac:dyDescent="0.35">
      <c r="B924" s="18">
        <f t="shared" si="14"/>
        <v>0</v>
      </c>
    </row>
    <row r="925" spans="2:2" x14ac:dyDescent="0.35">
      <c r="B925" s="18">
        <f t="shared" si="14"/>
        <v>0</v>
      </c>
    </row>
    <row r="926" spans="2:2" x14ac:dyDescent="0.35">
      <c r="B926" s="18">
        <f t="shared" si="14"/>
        <v>0</v>
      </c>
    </row>
    <row r="927" spans="2:2" x14ac:dyDescent="0.35">
      <c r="B927" s="18">
        <f t="shared" si="14"/>
        <v>0</v>
      </c>
    </row>
    <row r="928" spans="2:2" x14ac:dyDescent="0.35">
      <c r="B928" s="18">
        <f t="shared" si="14"/>
        <v>0</v>
      </c>
    </row>
    <row r="929" spans="2:2" x14ac:dyDescent="0.35">
      <c r="B929" s="18">
        <f t="shared" si="14"/>
        <v>0</v>
      </c>
    </row>
    <row r="930" spans="2:2" x14ac:dyDescent="0.35">
      <c r="B930" s="18">
        <f t="shared" si="14"/>
        <v>0</v>
      </c>
    </row>
    <row r="931" spans="2:2" x14ac:dyDescent="0.35">
      <c r="B931" s="18">
        <f t="shared" si="14"/>
        <v>0</v>
      </c>
    </row>
    <row r="932" spans="2:2" x14ac:dyDescent="0.35">
      <c r="B932" s="18">
        <f t="shared" si="14"/>
        <v>0</v>
      </c>
    </row>
    <row r="933" spans="2:2" x14ac:dyDescent="0.35">
      <c r="B933" s="18">
        <f t="shared" si="14"/>
        <v>0</v>
      </c>
    </row>
    <row r="934" spans="2:2" x14ac:dyDescent="0.35">
      <c r="B934" s="18">
        <f t="shared" si="14"/>
        <v>0</v>
      </c>
    </row>
    <row r="935" spans="2:2" x14ac:dyDescent="0.35">
      <c r="B935" s="18">
        <f t="shared" si="14"/>
        <v>0</v>
      </c>
    </row>
    <row r="936" spans="2:2" x14ac:dyDescent="0.35">
      <c r="B936" s="18">
        <f t="shared" si="14"/>
        <v>0</v>
      </c>
    </row>
    <row r="937" spans="2:2" x14ac:dyDescent="0.35">
      <c r="B937" s="18">
        <f t="shared" si="14"/>
        <v>0</v>
      </c>
    </row>
    <row r="938" spans="2:2" x14ac:dyDescent="0.35">
      <c r="B938" s="18">
        <f t="shared" si="14"/>
        <v>0</v>
      </c>
    </row>
    <row r="939" spans="2:2" x14ac:dyDescent="0.35">
      <c r="B939" s="18">
        <f t="shared" si="14"/>
        <v>0</v>
      </c>
    </row>
    <row r="940" spans="2:2" x14ac:dyDescent="0.35">
      <c r="B940" s="18">
        <f t="shared" si="14"/>
        <v>0</v>
      </c>
    </row>
    <row r="941" spans="2:2" x14ac:dyDescent="0.35">
      <c r="B941" s="18">
        <f t="shared" si="14"/>
        <v>0</v>
      </c>
    </row>
    <row r="942" spans="2:2" x14ac:dyDescent="0.35">
      <c r="B942" s="18">
        <f t="shared" si="14"/>
        <v>0</v>
      </c>
    </row>
    <row r="943" spans="2:2" x14ac:dyDescent="0.35">
      <c r="B943" s="18">
        <f t="shared" si="14"/>
        <v>0</v>
      </c>
    </row>
    <row r="944" spans="2:2" x14ac:dyDescent="0.35">
      <c r="B944" s="18">
        <f t="shared" si="14"/>
        <v>0</v>
      </c>
    </row>
    <row r="945" spans="2:2" x14ac:dyDescent="0.35">
      <c r="B945" s="18">
        <f t="shared" si="14"/>
        <v>0</v>
      </c>
    </row>
    <row r="946" spans="2:2" x14ac:dyDescent="0.35">
      <c r="B946" s="18">
        <f t="shared" si="14"/>
        <v>0</v>
      </c>
    </row>
    <row r="947" spans="2:2" x14ac:dyDescent="0.35">
      <c r="B947" s="18">
        <f t="shared" si="14"/>
        <v>0</v>
      </c>
    </row>
    <row r="948" spans="2:2" x14ac:dyDescent="0.35">
      <c r="B948" s="18">
        <f t="shared" si="14"/>
        <v>0</v>
      </c>
    </row>
    <row r="949" spans="2:2" x14ac:dyDescent="0.35">
      <c r="B949" s="18">
        <f t="shared" si="14"/>
        <v>0</v>
      </c>
    </row>
    <row r="950" spans="2:2" x14ac:dyDescent="0.35">
      <c r="B950" s="18">
        <f t="shared" si="14"/>
        <v>0</v>
      </c>
    </row>
    <row r="951" spans="2:2" x14ac:dyDescent="0.35">
      <c r="B951" s="18">
        <f t="shared" si="14"/>
        <v>0</v>
      </c>
    </row>
    <row r="952" spans="2:2" x14ac:dyDescent="0.35">
      <c r="B952" s="18">
        <f t="shared" si="14"/>
        <v>0</v>
      </c>
    </row>
    <row r="953" spans="2:2" x14ac:dyDescent="0.35">
      <c r="B953" s="18">
        <f t="shared" si="14"/>
        <v>0</v>
      </c>
    </row>
    <row r="954" spans="2:2" x14ac:dyDescent="0.35">
      <c r="B954" s="18">
        <f t="shared" si="14"/>
        <v>0</v>
      </c>
    </row>
    <row r="955" spans="2:2" x14ac:dyDescent="0.35">
      <c r="B955" s="18">
        <f t="shared" si="14"/>
        <v>0</v>
      </c>
    </row>
    <row r="956" spans="2:2" x14ac:dyDescent="0.35">
      <c r="B956" s="18">
        <f t="shared" si="14"/>
        <v>0</v>
      </c>
    </row>
    <row r="957" spans="2:2" x14ac:dyDescent="0.35">
      <c r="B957" s="18">
        <f t="shared" si="14"/>
        <v>0</v>
      </c>
    </row>
    <row r="958" spans="2:2" x14ac:dyDescent="0.35">
      <c r="B958" s="18">
        <f t="shared" si="14"/>
        <v>0</v>
      </c>
    </row>
    <row r="959" spans="2:2" x14ac:dyDescent="0.35">
      <c r="B959" s="18">
        <f t="shared" si="14"/>
        <v>0</v>
      </c>
    </row>
    <row r="960" spans="2:2" x14ac:dyDescent="0.35">
      <c r="B960" s="18">
        <f t="shared" si="14"/>
        <v>0</v>
      </c>
    </row>
    <row r="961" spans="2:2" x14ac:dyDescent="0.35">
      <c r="B961" s="18">
        <f t="shared" si="14"/>
        <v>0</v>
      </c>
    </row>
    <row r="962" spans="2:2" x14ac:dyDescent="0.35">
      <c r="B962" s="18">
        <f t="shared" si="14"/>
        <v>0</v>
      </c>
    </row>
    <row r="963" spans="2:2" x14ac:dyDescent="0.35">
      <c r="B963" s="18">
        <f t="shared" ref="B963:B1000" si="15">A963</f>
        <v>0</v>
      </c>
    </row>
    <row r="964" spans="2:2" x14ac:dyDescent="0.35">
      <c r="B964" s="18">
        <f t="shared" si="15"/>
        <v>0</v>
      </c>
    </row>
    <row r="965" spans="2:2" x14ac:dyDescent="0.35">
      <c r="B965" s="18">
        <f t="shared" si="15"/>
        <v>0</v>
      </c>
    </row>
    <row r="966" spans="2:2" x14ac:dyDescent="0.35">
      <c r="B966" s="18">
        <f t="shared" si="15"/>
        <v>0</v>
      </c>
    </row>
    <row r="967" spans="2:2" x14ac:dyDescent="0.35">
      <c r="B967" s="18">
        <f t="shared" si="15"/>
        <v>0</v>
      </c>
    </row>
    <row r="968" spans="2:2" x14ac:dyDescent="0.35">
      <c r="B968" s="18">
        <f t="shared" si="15"/>
        <v>0</v>
      </c>
    </row>
    <row r="969" spans="2:2" x14ac:dyDescent="0.35">
      <c r="B969" s="18">
        <f t="shared" si="15"/>
        <v>0</v>
      </c>
    </row>
    <row r="970" spans="2:2" x14ac:dyDescent="0.35">
      <c r="B970" s="18">
        <f t="shared" si="15"/>
        <v>0</v>
      </c>
    </row>
    <row r="971" spans="2:2" x14ac:dyDescent="0.35">
      <c r="B971" s="18">
        <f t="shared" si="15"/>
        <v>0</v>
      </c>
    </row>
    <row r="972" spans="2:2" x14ac:dyDescent="0.35">
      <c r="B972" s="18">
        <f t="shared" si="15"/>
        <v>0</v>
      </c>
    </row>
    <row r="973" spans="2:2" x14ac:dyDescent="0.35">
      <c r="B973" s="18">
        <f t="shared" si="15"/>
        <v>0</v>
      </c>
    </row>
    <row r="974" spans="2:2" x14ac:dyDescent="0.35">
      <c r="B974" s="18">
        <f t="shared" si="15"/>
        <v>0</v>
      </c>
    </row>
    <row r="975" spans="2:2" x14ac:dyDescent="0.35">
      <c r="B975" s="18">
        <f t="shared" si="15"/>
        <v>0</v>
      </c>
    </row>
    <row r="976" spans="2:2" x14ac:dyDescent="0.35">
      <c r="B976" s="18">
        <f t="shared" si="15"/>
        <v>0</v>
      </c>
    </row>
    <row r="977" spans="2:2" x14ac:dyDescent="0.35">
      <c r="B977" s="18">
        <f t="shared" si="15"/>
        <v>0</v>
      </c>
    </row>
    <row r="978" spans="2:2" x14ac:dyDescent="0.35">
      <c r="B978" s="18">
        <f t="shared" si="15"/>
        <v>0</v>
      </c>
    </row>
    <row r="979" spans="2:2" x14ac:dyDescent="0.35">
      <c r="B979" s="18">
        <f t="shared" si="15"/>
        <v>0</v>
      </c>
    </row>
    <row r="980" spans="2:2" x14ac:dyDescent="0.35">
      <c r="B980" s="18">
        <f t="shared" si="15"/>
        <v>0</v>
      </c>
    </row>
    <row r="981" spans="2:2" x14ac:dyDescent="0.35">
      <c r="B981" s="18">
        <f t="shared" si="15"/>
        <v>0</v>
      </c>
    </row>
    <row r="982" spans="2:2" x14ac:dyDescent="0.35">
      <c r="B982" s="18">
        <f t="shared" si="15"/>
        <v>0</v>
      </c>
    </row>
    <row r="983" spans="2:2" x14ac:dyDescent="0.35">
      <c r="B983" s="18">
        <f t="shared" si="15"/>
        <v>0</v>
      </c>
    </row>
    <row r="984" spans="2:2" x14ac:dyDescent="0.35">
      <c r="B984" s="18">
        <f t="shared" si="15"/>
        <v>0</v>
      </c>
    </row>
    <row r="985" spans="2:2" x14ac:dyDescent="0.35">
      <c r="B985" s="18">
        <f t="shared" si="15"/>
        <v>0</v>
      </c>
    </row>
    <row r="986" spans="2:2" x14ac:dyDescent="0.35">
      <c r="B986" s="18">
        <f t="shared" si="15"/>
        <v>0</v>
      </c>
    </row>
    <row r="987" spans="2:2" x14ac:dyDescent="0.35">
      <c r="B987" s="18">
        <f t="shared" si="15"/>
        <v>0</v>
      </c>
    </row>
    <row r="988" spans="2:2" x14ac:dyDescent="0.35">
      <c r="B988" s="18">
        <f t="shared" si="15"/>
        <v>0</v>
      </c>
    </row>
    <row r="989" spans="2:2" x14ac:dyDescent="0.35">
      <c r="B989" s="18">
        <f t="shared" si="15"/>
        <v>0</v>
      </c>
    </row>
    <row r="990" spans="2:2" x14ac:dyDescent="0.35">
      <c r="B990" s="18">
        <f t="shared" si="15"/>
        <v>0</v>
      </c>
    </row>
    <row r="991" spans="2:2" x14ac:dyDescent="0.35">
      <c r="B991" s="18">
        <f t="shared" si="15"/>
        <v>0</v>
      </c>
    </row>
    <row r="992" spans="2:2" x14ac:dyDescent="0.35">
      <c r="B992" s="18">
        <f t="shared" si="15"/>
        <v>0</v>
      </c>
    </row>
    <row r="993" spans="2:2" x14ac:dyDescent="0.35">
      <c r="B993" s="18">
        <f t="shared" si="15"/>
        <v>0</v>
      </c>
    </row>
    <row r="994" spans="2:2" x14ac:dyDescent="0.35">
      <c r="B994" s="18">
        <f t="shared" si="15"/>
        <v>0</v>
      </c>
    </row>
    <row r="995" spans="2:2" x14ac:dyDescent="0.35">
      <c r="B995" s="18">
        <f t="shared" si="15"/>
        <v>0</v>
      </c>
    </row>
    <row r="996" spans="2:2" x14ac:dyDescent="0.35">
      <c r="B996" s="18">
        <f t="shared" si="15"/>
        <v>0</v>
      </c>
    </row>
    <row r="997" spans="2:2" x14ac:dyDescent="0.35">
      <c r="B997" s="18">
        <f t="shared" si="15"/>
        <v>0</v>
      </c>
    </row>
    <row r="998" spans="2:2" x14ac:dyDescent="0.35">
      <c r="B998" s="18">
        <f t="shared" si="15"/>
        <v>0</v>
      </c>
    </row>
    <row r="999" spans="2:2" x14ac:dyDescent="0.35">
      <c r="B999" s="18">
        <f t="shared" si="15"/>
        <v>0</v>
      </c>
    </row>
    <row r="1000" spans="2:2" x14ac:dyDescent="0.35">
      <c r="B1000" s="18">
        <f t="shared" si="15"/>
        <v>0</v>
      </c>
    </row>
  </sheetData>
  <sheetProtection selectLockedCells="1"/>
  <phoneticPr fontId="8" type="noConversion"/>
  <conditionalFormatting sqref="B1:B1048576">
    <cfRule type="notContainsBlanks" dxfId="34" priority="1">
      <formula>LEN(TRIM(B1))&gt;0</formula>
    </cfRule>
  </conditionalFormatting>
  <conditionalFormatting sqref="A1:A1048576">
    <cfRule type="notContainsBlanks" dxfId="33" priority="23">
      <formula>LEN(TRIM(A1))&gt;0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3" r:id="rId4" name="CommandButton1">
          <controlPr defaultSize="0" autoLine="0" r:id="rId5">
            <anchor moveWithCells="1">
              <from>
                <xdr:col>5</xdr:col>
                <xdr:colOff>12700</xdr:colOff>
                <xdr:row>0</xdr:row>
                <xdr:rowOff>0</xdr:rowOff>
              </from>
              <to>
                <xdr:col>5</xdr:col>
                <xdr:colOff>996950</xdr:colOff>
                <xdr:row>1</xdr:row>
                <xdr:rowOff>209550</xdr:rowOff>
              </to>
            </anchor>
          </controlPr>
        </control>
      </mc:Choice>
      <mc:Fallback>
        <control shapeId="2053" r:id="rId4" name="CommandButton1"/>
      </mc:Fallback>
    </mc:AlternateContent>
    <mc:AlternateContent xmlns:mc="http://schemas.openxmlformats.org/markup-compatibility/2006">
      <mc:Choice Requires="x14">
        <control shapeId="2054" r:id="rId6" name="CommandButton2">
          <controlPr defaultSize="0" autoLine="0" r:id="rId7">
            <anchor moveWithCells="1">
              <from>
                <xdr:col>6</xdr:col>
                <xdr:colOff>6350</xdr:colOff>
                <xdr:row>0</xdr:row>
                <xdr:rowOff>0</xdr:rowOff>
              </from>
              <to>
                <xdr:col>6</xdr:col>
                <xdr:colOff>990600</xdr:colOff>
                <xdr:row>1</xdr:row>
                <xdr:rowOff>209550</xdr:rowOff>
              </to>
            </anchor>
          </controlPr>
        </control>
      </mc:Choice>
      <mc:Fallback>
        <control shapeId="205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46"/>
  <sheetViews>
    <sheetView showGridLines="0" showRowColHeaders="0" tabSelected="1" zoomScale="82" zoomScaleNormal="82" workbookViewId="0">
      <selection activeCell="O16" sqref="O16"/>
    </sheetView>
  </sheetViews>
  <sheetFormatPr defaultColWidth="9.08984375" defaultRowHeight="14.5" x14ac:dyDescent="0.35"/>
  <cols>
    <col min="1" max="1" width="8.36328125" style="2" customWidth="1"/>
    <col min="2" max="29" width="5.08984375" style="2" customWidth="1"/>
    <col min="30" max="34" width="3.81640625" style="2" hidden="1" customWidth="1"/>
    <col min="35" max="35" width="10.6328125" style="2" hidden="1" customWidth="1"/>
    <col min="36" max="37" width="12.81640625" style="2" customWidth="1"/>
    <col min="38" max="39" width="17.81640625" style="2" hidden="1" customWidth="1"/>
    <col min="40" max="40" width="10.54296875" style="2" customWidth="1"/>
    <col min="41" max="42" width="12.81640625" style="1" customWidth="1"/>
    <col min="43" max="16384" width="9.08984375" style="1"/>
  </cols>
  <sheetData>
    <row r="1" spans="1:45" ht="12" customHeight="1" thickBot="1" x14ac:dyDescent="0.4">
      <c r="A1" s="134" t="s">
        <v>39</v>
      </c>
      <c r="B1" s="135"/>
      <c r="C1" s="135"/>
      <c r="D1" s="135"/>
      <c r="E1" s="135"/>
      <c r="F1" s="135"/>
      <c r="G1" s="135"/>
      <c r="H1" s="135"/>
      <c r="I1" s="135"/>
      <c r="J1" s="140"/>
      <c r="K1" s="141"/>
      <c r="L1" s="141"/>
      <c r="M1" s="142"/>
      <c r="N1" s="160" t="s">
        <v>0</v>
      </c>
      <c r="O1" s="161"/>
      <c r="P1" s="161"/>
      <c r="Q1" s="161"/>
      <c r="R1" s="159" t="s">
        <v>1</v>
      </c>
      <c r="S1" s="159"/>
      <c r="T1" s="159"/>
      <c r="U1" s="159"/>
      <c r="V1" s="158" t="s">
        <v>2</v>
      </c>
      <c r="W1" s="158"/>
      <c r="X1" s="158"/>
      <c r="Y1" s="158"/>
      <c r="Z1" s="157" t="s">
        <v>3</v>
      </c>
      <c r="AA1" s="157"/>
      <c r="AB1" s="157"/>
      <c r="AC1" s="157"/>
      <c r="AD1" s="19" t="s">
        <v>0</v>
      </c>
      <c r="AE1" s="20">
        <f>SUM(B35,F35,J35,N35,R35,V35,Z35)</f>
        <v>20</v>
      </c>
      <c r="AF1" s="20">
        <f>AE1+0.0000001*(100000-ROW())</f>
        <v>20.0099999</v>
      </c>
      <c r="AG1" s="20">
        <f>COUNTIF($AF$1:$AF$4,"&gt;="&amp;$AF$1:$AF$4)</f>
        <v>2</v>
      </c>
      <c r="AH1" s="21" t="str">
        <f>INDEX($AD$1:$AD$4,MATCH(ROWS($AG$1:$AG$1),$AG$1:$AG$4,0))</f>
        <v>B</v>
      </c>
      <c r="AI1" s="32"/>
      <c r="AJ1" s="176" t="s">
        <v>11</v>
      </c>
      <c r="AK1" s="177"/>
      <c r="AL1" s="177"/>
      <c r="AM1" s="177"/>
      <c r="AN1" s="177"/>
      <c r="AO1" s="177"/>
      <c r="AP1" s="178"/>
      <c r="AR1" s="86">
        <v>0</v>
      </c>
    </row>
    <row r="2" spans="1:45" ht="12" customHeight="1" thickBot="1" x14ac:dyDescent="0.4">
      <c r="A2" s="136"/>
      <c r="B2" s="137"/>
      <c r="C2" s="137"/>
      <c r="D2" s="137"/>
      <c r="E2" s="137"/>
      <c r="F2" s="137"/>
      <c r="G2" s="137"/>
      <c r="H2" s="137"/>
      <c r="I2" s="137"/>
      <c r="J2" s="143"/>
      <c r="K2" s="144"/>
      <c r="L2" s="144"/>
      <c r="M2" s="145"/>
      <c r="N2" s="160"/>
      <c r="O2" s="161"/>
      <c r="P2" s="161"/>
      <c r="Q2" s="161"/>
      <c r="R2" s="159"/>
      <c r="S2" s="159"/>
      <c r="T2" s="159"/>
      <c r="U2" s="159"/>
      <c r="V2" s="158"/>
      <c r="W2" s="158"/>
      <c r="X2" s="158"/>
      <c r="Y2" s="158"/>
      <c r="Z2" s="157"/>
      <c r="AA2" s="157"/>
      <c r="AB2" s="157"/>
      <c r="AC2" s="157"/>
      <c r="AD2" s="22" t="s">
        <v>1</v>
      </c>
      <c r="AE2" s="23">
        <f>SUM(C35,G35,K35,O35,S35,W35,AA35)</f>
        <v>35</v>
      </c>
      <c r="AF2" s="23">
        <f>AE2+0.0000001*(100000-ROW())</f>
        <v>35.009999800000003</v>
      </c>
      <c r="AG2" s="23">
        <f>COUNTIF($AF$1:$AF$4,"&gt;="&amp;$AF$1:$AF$4)</f>
        <v>1</v>
      </c>
      <c r="AH2" s="24" t="str">
        <f>INDEX($AD$1:$AD$4,MATCH(ROWS($AG$1:$AG$2),$AG$1:$AG$4,0))</f>
        <v>A</v>
      </c>
      <c r="AI2" s="33"/>
      <c r="AJ2" s="179"/>
      <c r="AK2" s="180"/>
      <c r="AL2" s="180"/>
      <c r="AM2" s="180"/>
      <c r="AN2" s="180"/>
      <c r="AO2" s="180"/>
      <c r="AP2" s="181"/>
      <c r="AR2" s="86">
        <v>1.1574074074074073E-5</v>
      </c>
    </row>
    <row r="3" spans="1:45" ht="12" customHeight="1" thickBot="1" x14ac:dyDescent="0.4">
      <c r="A3" s="136"/>
      <c r="B3" s="137"/>
      <c r="C3" s="137"/>
      <c r="D3" s="137"/>
      <c r="E3" s="137"/>
      <c r="F3" s="137"/>
      <c r="G3" s="137"/>
      <c r="H3" s="137"/>
      <c r="I3" s="137"/>
      <c r="J3" s="143"/>
      <c r="K3" s="144"/>
      <c r="L3" s="144"/>
      <c r="M3" s="145"/>
      <c r="N3" s="124">
        <v>1</v>
      </c>
      <c r="O3" s="125">
        <v>2</v>
      </c>
      <c r="P3" s="125">
        <v>3</v>
      </c>
      <c r="Q3" s="125">
        <v>4</v>
      </c>
      <c r="R3" s="127">
        <v>1</v>
      </c>
      <c r="S3" s="127">
        <v>2</v>
      </c>
      <c r="T3" s="127">
        <v>3</v>
      </c>
      <c r="U3" s="127">
        <v>4</v>
      </c>
      <c r="V3" s="128">
        <v>1</v>
      </c>
      <c r="W3" s="128">
        <v>2</v>
      </c>
      <c r="X3" s="128">
        <v>3</v>
      </c>
      <c r="Y3" s="128">
        <v>4</v>
      </c>
      <c r="Z3" s="126">
        <v>1</v>
      </c>
      <c r="AA3" s="126">
        <v>2</v>
      </c>
      <c r="AB3" s="126">
        <v>3</v>
      </c>
      <c r="AC3" s="126">
        <v>4</v>
      </c>
      <c r="AD3" s="22" t="s">
        <v>2</v>
      </c>
      <c r="AE3" s="23">
        <f>SUM(D35,H35,L35,P35,T35,X35,AB35)</f>
        <v>0</v>
      </c>
      <c r="AF3" s="23">
        <f>AE3+0.0000001*(100000-ROW())</f>
        <v>9.9997000000000003E-3</v>
      </c>
      <c r="AG3" s="23">
        <f>COUNTIF($AF$1:$AF$4,"&gt;="&amp;$AF$1:$AF$4)</f>
        <v>3</v>
      </c>
      <c r="AH3" s="24" t="str">
        <f>INDEX($AD$1:$AD$4,MATCH(ROWS($AG$1:$AG$3),$AG$1:$AG$4,0))</f>
        <v>C</v>
      </c>
      <c r="AI3" s="33"/>
      <c r="AJ3" s="179"/>
      <c r="AK3" s="180"/>
      <c r="AL3" s="180"/>
      <c r="AM3" s="180"/>
      <c r="AN3" s="180"/>
      <c r="AO3" s="180"/>
      <c r="AP3" s="181"/>
      <c r="AR3" s="86">
        <v>1.7361111111111112E-4</v>
      </c>
    </row>
    <row r="4" spans="1:45" ht="12" customHeight="1" thickBot="1" x14ac:dyDescent="0.4">
      <c r="A4" s="136"/>
      <c r="B4" s="137"/>
      <c r="C4" s="137"/>
      <c r="D4" s="137"/>
      <c r="E4" s="137"/>
      <c r="F4" s="137"/>
      <c r="G4" s="137"/>
      <c r="H4" s="137"/>
      <c r="I4" s="137"/>
      <c r="J4" s="143"/>
      <c r="K4" s="144"/>
      <c r="L4" s="144"/>
      <c r="M4" s="145"/>
      <c r="N4" s="124"/>
      <c r="O4" s="125"/>
      <c r="P4" s="125"/>
      <c r="Q4" s="125"/>
      <c r="R4" s="127"/>
      <c r="S4" s="127"/>
      <c r="T4" s="127"/>
      <c r="U4" s="127"/>
      <c r="V4" s="128"/>
      <c r="W4" s="128"/>
      <c r="X4" s="128"/>
      <c r="Y4" s="128"/>
      <c r="Z4" s="126"/>
      <c r="AA4" s="126"/>
      <c r="AB4" s="126"/>
      <c r="AC4" s="126"/>
      <c r="AD4" s="25" t="s">
        <v>3</v>
      </c>
      <c r="AE4" s="26">
        <f>SUM(E35,I35,M35,Q35,U35,Y35,AC35)</f>
        <v>0</v>
      </c>
      <c r="AF4" s="26">
        <f>AE4+0.0000001*(100000-ROW())</f>
        <v>9.9995999999999991E-3</v>
      </c>
      <c r="AG4" s="26">
        <f>COUNTIF($AF$1:$AF$4,"&gt;="&amp;$AF$1:$AF$4)</f>
        <v>4</v>
      </c>
      <c r="AH4" s="27" t="str">
        <f>INDEX($AD$1:$AD$4,MATCH(ROWS($AG$1:$AG$4),$AG$1:$AG$4,0))</f>
        <v>D</v>
      </c>
      <c r="AI4" s="33"/>
      <c r="AJ4" s="179"/>
      <c r="AK4" s="180"/>
      <c r="AL4" s="180"/>
      <c r="AM4" s="180"/>
      <c r="AN4" s="180"/>
      <c r="AO4" s="180"/>
      <c r="AP4" s="181"/>
      <c r="AR4" s="86">
        <v>1.8518518518518518E-4</v>
      </c>
    </row>
    <row r="5" spans="1:45" ht="12" customHeight="1" thickBot="1" x14ac:dyDescent="0.4">
      <c r="A5" s="136"/>
      <c r="B5" s="137"/>
      <c r="C5" s="137"/>
      <c r="D5" s="137"/>
      <c r="E5" s="137"/>
      <c r="F5" s="137"/>
      <c r="G5" s="137"/>
      <c r="H5" s="137"/>
      <c r="I5" s="137"/>
      <c r="J5" s="143"/>
      <c r="K5" s="144"/>
      <c r="L5" s="144"/>
      <c r="M5" s="145"/>
      <c r="N5" s="132" t="s">
        <v>19</v>
      </c>
      <c r="O5" s="133" t="s">
        <v>35</v>
      </c>
      <c r="P5" s="133"/>
      <c r="Q5" s="133" t="s">
        <v>20</v>
      </c>
      <c r="R5" s="116" t="s">
        <v>19</v>
      </c>
      <c r="S5" s="116" t="s">
        <v>35</v>
      </c>
      <c r="T5" s="116"/>
      <c r="U5" s="116" t="s">
        <v>20</v>
      </c>
      <c r="V5" s="168" t="s">
        <v>19</v>
      </c>
      <c r="W5" s="168" t="s">
        <v>35</v>
      </c>
      <c r="X5" s="168"/>
      <c r="Y5" s="168" t="s">
        <v>20</v>
      </c>
      <c r="Z5" s="115" t="s">
        <v>19</v>
      </c>
      <c r="AA5" s="115" t="s">
        <v>35</v>
      </c>
      <c r="AB5" s="115"/>
      <c r="AC5" s="115" t="s">
        <v>20</v>
      </c>
      <c r="AD5" s="111"/>
      <c r="AE5" s="111"/>
      <c r="AF5" s="112"/>
      <c r="AG5" s="172"/>
      <c r="AH5" s="173"/>
      <c r="AI5" s="33"/>
      <c r="AJ5" s="179"/>
      <c r="AK5" s="180"/>
      <c r="AL5" s="180"/>
      <c r="AM5" s="180"/>
      <c r="AN5" s="180"/>
      <c r="AO5" s="180"/>
      <c r="AP5" s="181"/>
      <c r="AR5" s="86">
        <v>3.4722222222222224E-4</v>
      </c>
    </row>
    <row r="6" spans="1:45" ht="12" customHeight="1" thickBot="1" x14ac:dyDescent="0.4">
      <c r="A6" s="136"/>
      <c r="B6" s="137"/>
      <c r="C6" s="137"/>
      <c r="D6" s="137"/>
      <c r="E6" s="137"/>
      <c r="F6" s="137"/>
      <c r="G6" s="137"/>
      <c r="H6" s="137"/>
      <c r="I6" s="137"/>
      <c r="J6" s="146"/>
      <c r="K6" s="147"/>
      <c r="L6" s="147"/>
      <c r="M6" s="148"/>
      <c r="N6" s="132"/>
      <c r="O6" s="133"/>
      <c r="P6" s="133"/>
      <c r="Q6" s="133"/>
      <c r="R6" s="116"/>
      <c r="S6" s="116"/>
      <c r="T6" s="116"/>
      <c r="U6" s="116"/>
      <c r="V6" s="168"/>
      <c r="W6" s="168"/>
      <c r="X6" s="168"/>
      <c r="Y6" s="168"/>
      <c r="Z6" s="115"/>
      <c r="AA6" s="115"/>
      <c r="AB6" s="115"/>
      <c r="AC6" s="115"/>
      <c r="AD6" s="113"/>
      <c r="AE6" s="113"/>
      <c r="AF6" s="114"/>
      <c r="AG6" s="174"/>
      <c r="AH6" s="175"/>
      <c r="AI6" s="33"/>
      <c r="AJ6" s="182"/>
      <c r="AK6" s="183"/>
      <c r="AL6" s="183"/>
      <c r="AM6" s="183"/>
      <c r="AN6" s="183"/>
      <c r="AO6" s="183"/>
      <c r="AP6" s="184"/>
      <c r="AR6" s="86">
        <v>3.5879629629629635E-4</v>
      </c>
    </row>
    <row r="7" spans="1:45" ht="12" customHeight="1" thickBot="1" x14ac:dyDescent="0.4">
      <c r="A7" s="136"/>
      <c r="B7" s="137"/>
      <c r="C7" s="137"/>
      <c r="D7" s="137"/>
      <c r="E7" s="137"/>
      <c r="F7" s="137"/>
      <c r="G7" s="137"/>
      <c r="H7" s="137"/>
      <c r="I7" s="137"/>
      <c r="J7" s="149" t="s">
        <v>36</v>
      </c>
      <c r="K7" s="151" t="s">
        <v>37</v>
      </c>
      <c r="L7" s="152"/>
      <c r="M7" s="155" t="s">
        <v>38</v>
      </c>
      <c r="N7" s="162" t="s">
        <v>17</v>
      </c>
      <c r="O7" s="130">
        <v>10</v>
      </c>
      <c r="P7" s="164" t="s">
        <v>18</v>
      </c>
      <c r="Q7" s="130">
        <v>-5</v>
      </c>
      <c r="R7" s="166" t="s">
        <v>13</v>
      </c>
      <c r="S7" s="167"/>
      <c r="T7" s="167"/>
      <c r="U7" s="167"/>
      <c r="V7" s="167" t="s">
        <v>14</v>
      </c>
      <c r="W7" s="167"/>
      <c r="X7" s="167"/>
      <c r="Y7" s="167"/>
      <c r="Z7" s="106"/>
      <c r="AA7" s="106" t="s">
        <v>21</v>
      </c>
      <c r="AB7" s="106"/>
      <c r="AC7" s="106"/>
      <c r="AD7" s="113"/>
      <c r="AE7" s="113"/>
      <c r="AF7" s="114"/>
      <c r="AG7" s="174" t="str">
        <f>IF(AD5="Manual Mode",A9,IF(AD5="Auto Mode",A9+1,""))</f>
        <v/>
      </c>
      <c r="AH7" s="175"/>
      <c r="AI7" s="33"/>
      <c r="AJ7" s="99" t="str">
        <f ca="1">IF(AND(Z7="",AC7=""),"-",CONCATENATE(INDIRECT(ADDRESS(Z7-1,_xlfn.IFS(INDIRECT(ADDRESS(Z7,AC7))="A",AC7,INDIRECT(ADDRESS(Z7,AC7))="B",AC7-1,INDIRECT(ADDRESS(Z7,AC7))="C",AC7-2,INDIRECT(ADDRESS(Z7,AC7))="D",AC7-3))),"     Team-",INDIRECT(ADDRESS(Z7,AC7))))</f>
        <v>-</v>
      </c>
      <c r="AK7" s="100"/>
      <c r="AL7" s="100"/>
      <c r="AM7" s="100"/>
      <c r="AN7" s="100"/>
      <c r="AO7" s="100"/>
      <c r="AP7" s="101"/>
      <c r="AR7" s="86">
        <v>5.2083333333333333E-4</v>
      </c>
    </row>
    <row r="8" spans="1:45" ht="12" customHeight="1" thickBot="1" x14ac:dyDescent="0.4">
      <c r="A8" s="138"/>
      <c r="B8" s="139"/>
      <c r="C8" s="139"/>
      <c r="D8" s="139"/>
      <c r="E8" s="139"/>
      <c r="F8" s="139"/>
      <c r="G8" s="139"/>
      <c r="H8" s="139"/>
      <c r="I8" s="139"/>
      <c r="J8" s="150"/>
      <c r="K8" s="153"/>
      <c r="L8" s="154"/>
      <c r="M8" s="156"/>
      <c r="N8" s="163"/>
      <c r="O8" s="131"/>
      <c r="P8" s="165"/>
      <c r="Q8" s="131"/>
      <c r="R8" s="166"/>
      <c r="S8" s="167"/>
      <c r="T8" s="167"/>
      <c r="U8" s="167"/>
      <c r="V8" s="167"/>
      <c r="W8" s="167"/>
      <c r="X8" s="167"/>
      <c r="Y8" s="167"/>
      <c r="Z8" s="106"/>
      <c r="AA8" s="106"/>
      <c r="AB8" s="106"/>
      <c r="AC8" s="106"/>
      <c r="AD8" s="113"/>
      <c r="AE8" s="113"/>
      <c r="AF8" s="114"/>
      <c r="AG8" s="174"/>
      <c r="AH8" s="175"/>
      <c r="AI8" s="33"/>
      <c r="AJ8" s="102"/>
      <c r="AK8" s="103"/>
      <c r="AL8" s="103"/>
      <c r="AM8" s="103"/>
      <c r="AN8" s="103"/>
      <c r="AO8" s="103"/>
      <c r="AP8" s="104"/>
      <c r="AR8" s="86">
        <v>5.3240740740740744E-4</v>
      </c>
      <c r="AS8" s="11"/>
    </row>
    <row r="9" spans="1:45" ht="28" customHeight="1" x14ac:dyDescent="0.35">
      <c r="A9" s="53" t="str">
        <f>_xlfn.IFS(AD5="Manual Mode",0,AD5="Auto Mode",1,AD5="","")</f>
        <v/>
      </c>
      <c r="B9" s="129" t="s">
        <v>4</v>
      </c>
      <c r="C9" s="129"/>
      <c r="D9" s="129"/>
      <c r="E9" s="129"/>
      <c r="F9" s="129" t="s">
        <v>5</v>
      </c>
      <c r="G9" s="129"/>
      <c r="H9" s="129"/>
      <c r="I9" s="129"/>
      <c r="J9" s="105" t="s">
        <v>6</v>
      </c>
      <c r="K9" s="105"/>
      <c r="L9" s="105"/>
      <c r="M9" s="105"/>
      <c r="N9" s="105" t="s">
        <v>7</v>
      </c>
      <c r="O9" s="105"/>
      <c r="P9" s="105"/>
      <c r="Q9" s="105"/>
      <c r="R9" s="105" t="s">
        <v>8</v>
      </c>
      <c r="S9" s="105"/>
      <c r="T9" s="105"/>
      <c r="U9" s="105"/>
      <c r="V9" s="105" t="s">
        <v>9</v>
      </c>
      <c r="W9" s="105"/>
      <c r="X9" s="105"/>
      <c r="Y9" s="105"/>
      <c r="Z9" s="105" t="s">
        <v>10</v>
      </c>
      <c r="AA9" s="105"/>
      <c r="AB9" s="105"/>
      <c r="AC9" s="171"/>
      <c r="AD9" s="50"/>
      <c r="AE9" s="48"/>
      <c r="AF9" s="48"/>
      <c r="AG9" s="48"/>
      <c r="AH9" s="49"/>
      <c r="AI9" s="109" t="s">
        <v>16</v>
      </c>
      <c r="AJ9" s="82" t="s">
        <v>31</v>
      </c>
      <c r="AK9" s="83" t="s">
        <v>30</v>
      </c>
      <c r="AL9" s="84"/>
      <c r="AM9" s="84"/>
      <c r="AN9" s="83" t="s">
        <v>29</v>
      </c>
      <c r="AO9" s="83" t="s">
        <v>33</v>
      </c>
      <c r="AP9" s="85" t="s">
        <v>32</v>
      </c>
      <c r="AR9" s="86">
        <v>6.8287037037037025E-4</v>
      </c>
    </row>
    <row r="10" spans="1:45" ht="24.5" customHeight="1" thickBot="1" x14ac:dyDescent="0.4">
      <c r="A10" s="69" t="s">
        <v>12</v>
      </c>
      <c r="B10" s="51" t="s">
        <v>0</v>
      </c>
      <c r="C10" s="51" t="s">
        <v>1</v>
      </c>
      <c r="D10" s="51" t="s">
        <v>2</v>
      </c>
      <c r="E10" s="51" t="s">
        <v>3</v>
      </c>
      <c r="F10" s="51" t="s">
        <v>0</v>
      </c>
      <c r="G10" s="51" t="s">
        <v>1</v>
      </c>
      <c r="H10" s="51" t="s">
        <v>2</v>
      </c>
      <c r="I10" s="51" t="s">
        <v>3</v>
      </c>
      <c r="J10" s="51" t="s">
        <v>0</v>
      </c>
      <c r="K10" s="51" t="s">
        <v>1</v>
      </c>
      <c r="L10" s="51" t="s">
        <v>2</v>
      </c>
      <c r="M10" s="51" t="s">
        <v>3</v>
      </c>
      <c r="N10" s="51" t="s">
        <v>0</v>
      </c>
      <c r="O10" s="51" t="s">
        <v>1</v>
      </c>
      <c r="P10" s="51" t="s">
        <v>2</v>
      </c>
      <c r="Q10" s="51" t="s">
        <v>3</v>
      </c>
      <c r="R10" s="51" t="s">
        <v>0</v>
      </c>
      <c r="S10" s="51" t="s">
        <v>1</v>
      </c>
      <c r="T10" s="51" t="s">
        <v>2</v>
      </c>
      <c r="U10" s="51" t="s">
        <v>3</v>
      </c>
      <c r="V10" s="51" t="s">
        <v>0</v>
      </c>
      <c r="W10" s="51" t="s">
        <v>1</v>
      </c>
      <c r="X10" s="51" t="s">
        <v>2</v>
      </c>
      <c r="Y10" s="51" t="s">
        <v>3</v>
      </c>
      <c r="Z10" s="51" t="s">
        <v>0</v>
      </c>
      <c r="AA10" s="51" t="s">
        <v>1</v>
      </c>
      <c r="AB10" s="51" t="s">
        <v>2</v>
      </c>
      <c r="AC10" s="52" t="s">
        <v>3</v>
      </c>
      <c r="AD10" s="50"/>
      <c r="AE10" s="48"/>
      <c r="AF10" s="48"/>
      <c r="AG10" s="48"/>
      <c r="AH10" s="49"/>
      <c r="AI10" s="110"/>
      <c r="AJ10" s="79" t="str">
        <f ca="1">IF(AND(Z7="",AC7=""),"-",INDIRECT(ADDRESS(Z7+26,AC7)))</f>
        <v>-</v>
      </c>
      <c r="AK10" s="80" t="str">
        <f ca="1">IF(AND(Z7="",AC7=""),"-",INDIRECT(ADDRESS(Z7+27,AC7)))</f>
        <v>-</v>
      </c>
      <c r="AL10" s="78"/>
      <c r="AM10" s="78"/>
      <c r="AN10" s="80" t="str">
        <f ca="1">IF(AND(Z7="",AC7=""),"-",INDIRECT(ADDRESS(Z7+28,AC7)))</f>
        <v>-</v>
      </c>
      <c r="AO10" s="80" t="str">
        <f ca="1">IF(AND(Z7="",AC7=""),"-",INDIRECT(ADDRESS(Z7+29,AC7)))</f>
        <v>-</v>
      </c>
      <c r="AP10" s="81" t="str">
        <f ca="1">IF(AND(Z7="",AC7=""),"-",INDIRECT(ADDRESS(Z7+25,AC7)))</f>
        <v>-</v>
      </c>
    </row>
    <row r="11" spans="1:45" ht="19.649999999999999" customHeight="1" x14ac:dyDescent="0.35">
      <c r="A11" s="43">
        <v>1</v>
      </c>
      <c r="B11" s="44" t="str">
        <f>IFERROR(INDEX('Data Sheet'!$E$3:$E$937,MATCH(1,INDEX((B$9='Data Sheet'!$B$3:$B$937)*($A11='Data Sheet'!$C$3:$C$937)*(B$10='Data Sheet'!$D$3:$D$611),0,1),0)),"")</f>
        <v/>
      </c>
      <c r="C11" s="45" t="str">
        <f>IFERROR(INDEX('Data Sheet'!$E$3:$E$937,MATCH(1,INDEX((B$9='Data Sheet'!$B$3:$B$937)*($A11='Data Sheet'!$C$3:$C$937)*(C$10='Data Sheet'!$D$3:$D$611),0,1),0)),"")</f>
        <v/>
      </c>
      <c r="D11" s="45" t="str">
        <f>IFERROR(INDEX('Data Sheet'!$E$3:$E$937,MATCH(1,INDEX((B$9='Data Sheet'!$B$3:$B$937)*($A11='Data Sheet'!$C$3:$C$937)*(D$10='Data Sheet'!$D$3:$D$611),0,1),0)),"")</f>
        <v/>
      </c>
      <c r="E11" s="46" t="str">
        <f>IFERROR(INDEX('Data Sheet'!$E$3:$E$937,MATCH(1,INDEX((B$9='Data Sheet'!$B$3:$B$937)*($A11='Data Sheet'!$C$3:$C$937)*(E$10='Data Sheet'!$D$3:$D$611),0,1),0)),"")</f>
        <v/>
      </c>
      <c r="F11" s="44" t="str">
        <f>IFERROR(INDEX('Data Sheet'!$E$3:$E$937,MATCH(1,INDEX((F$9='Data Sheet'!$B$3:$B$937)*($A11='Data Sheet'!$C$3:$C$937)*(F$10='Data Sheet'!$D$3:$D$611),0,1),0)),"")</f>
        <v/>
      </c>
      <c r="G11" s="45" t="str">
        <f>IFERROR(INDEX('Data Sheet'!$E$3:$E$937,MATCH(1,INDEX((F$9='Data Sheet'!$B$3:$B$937)*($A11='Data Sheet'!$C$3:$C$937)*(G$10='Data Sheet'!$D$3:$D$611),0,1),0)),"")</f>
        <v/>
      </c>
      <c r="H11" s="45" t="str">
        <f>IFERROR(INDEX('Data Sheet'!$E$3:$E$937,MATCH(1,INDEX((F$9='Data Sheet'!$B$3:$B$937)*($A11='Data Sheet'!$C$3:$C$937)*(H$10='Data Sheet'!$D$3:$D$611),0,1),0)),"")</f>
        <v/>
      </c>
      <c r="I11" s="46" t="str">
        <f>IFERROR(INDEX('Data Sheet'!$E$3:$E$937,MATCH(1,INDEX((F$9='Data Sheet'!$B$3:$B$937)*($A11='Data Sheet'!$C$3:$C$937)*(I$10='Data Sheet'!$D$3:$D$611),0,1),0)),"")</f>
        <v/>
      </c>
      <c r="J11" s="44" t="str">
        <f>IFERROR(INDEX('Data Sheet'!$E$3:$E$937,MATCH(1,INDEX((J$9='Data Sheet'!$B$3:$B$937)*($A11='Data Sheet'!$C$3:$C$937)*(J$10='Data Sheet'!$D$3:$D$611),0,1),0)),"")</f>
        <v/>
      </c>
      <c r="K11" s="45" t="str">
        <f>IFERROR(INDEX('Data Sheet'!$E$3:$E$937,MATCH(1,INDEX((J$9='Data Sheet'!$B$3:$B$937)*($A11='Data Sheet'!$C$3:$C$937)*(K$10='Data Sheet'!$D$3:$D$611),0,1),0)),"")</f>
        <v/>
      </c>
      <c r="L11" s="45" t="str">
        <f>IFERROR(INDEX('Data Sheet'!$E$3:$E$937,MATCH(1,INDEX((J$9='Data Sheet'!$B$3:$B$937)*($A11='Data Sheet'!$C$3:$C$937)*(L$10='Data Sheet'!$D$3:$D$611),0,1),0)),"")</f>
        <v/>
      </c>
      <c r="M11" s="46" t="str">
        <f>IFERROR(INDEX('Data Sheet'!$E$3:$E$937,MATCH(1,INDEX((J$9='Data Sheet'!$B$3:$B$937)*($A11='Data Sheet'!$C$3:$C$937)*(M$10='Data Sheet'!$D$3:$D$611),0,1),0)),"")</f>
        <v/>
      </c>
      <c r="N11" s="44" t="str">
        <f>IFERROR(INDEX('Data Sheet'!$E$3:$E$937,MATCH(1,INDEX((N$9='Data Sheet'!$B$3:$B$937)*($A11='Data Sheet'!$C$3:$C$937)*(N$10='Data Sheet'!$D$3:$D$611),0,1),0)),"")</f>
        <v/>
      </c>
      <c r="O11" s="45" t="str">
        <f>IFERROR(INDEX('Data Sheet'!$E$3:$E$937,MATCH(1,INDEX((N$9='Data Sheet'!$B$3:$B$937)*($A11='Data Sheet'!$C$3:$C$937)*(O$10='Data Sheet'!$D$3:$D$611),0,1),0)),"")</f>
        <v/>
      </c>
      <c r="P11" s="45" t="str">
        <f>IFERROR(INDEX('Data Sheet'!$E$3:$E$937,MATCH(1,INDEX((N$9='Data Sheet'!$B$3:$B$937)*($A11='Data Sheet'!$C$3:$C$937)*(P$10='Data Sheet'!$D$3:$D$611),0,1),0)),"")</f>
        <v/>
      </c>
      <c r="Q11" s="46" t="str">
        <f>IFERROR(INDEX('Data Sheet'!$E$3:$E$937,MATCH(1,INDEX((N$9='Data Sheet'!$B$3:$B$937)*($A11='Data Sheet'!$C$3:$C$937)*(Q$10='Data Sheet'!$D$3:$D$611),0,1),0)),"")</f>
        <v/>
      </c>
      <c r="R11" s="44" t="str">
        <f>IFERROR(INDEX('Data Sheet'!$E$3:$E$937,MATCH(1,INDEX((R$9='Data Sheet'!$B$3:$B$937)*($A11='Data Sheet'!$C$3:$C$937)*(R$10='Data Sheet'!$D$3:$D$611),0,1),0)),"")</f>
        <v/>
      </c>
      <c r="S11" s="45" t="str">
        <f>IFERROR(INDEX('Data Sheet'!$E$3:$E$937,MATCH(1,INDEX((R$9='Data Sheet'!$B$3:$B$937)*($A11='Data Sheet'!$C$3:$C$937)*(S$10='Data Sheet'!$D$3:$D$611),0,1),0)),"")</f>
        <v/>
      </c>
      <c r="T11" s="45" t="str">
        <f>IFERROR(INDEX('Data Sheet'!$E$3:$E$937,MATCH(1,INDEX((R$9='Data Sheet'!$B$3:$B$937)*($A11='Data Sheet'!$C$3:$C$937)*(T$10='Data Sheet'!$D$3:$D$611),0,1),0)),"")</f>
        <v/>
      </c>
      <c r="U11" s="46" t="str">
        <f>IFERROR(INDEX('Data Sheet'!$E$3:$E$937,MATCH(1,INDEX((R$9='Data Sheet'!$B$3:$B$937)*($A11='Data Sheet'!$C$3:$C$937)*(U$10='Data Sheet'!$D$3:$D$611),0,1),0)),"")</f>
        <v/>
      </c>
      <c r="V11" s="44" t="str">
        <f>IFERROR(INDEX('Data Sheet'!$E$3:$E$937,MATCH(1,INDEX((V$9='Data Sheet'!$B$3:$B$937)*($A11='Data Sheet'!$C$3:$C$937)*(V$10='Data Sheet'!$D$3:$D$611),0,1),0)),"")</f>
        <v/>
      </c>
      <c r="W11" s="45" t="str">
        <f>IFERROR(INDEX('Data Sheet'!$E$3:$E$937,MATCH(1,INDEX((V$9='Data Sheet'!$B$3:$B$937)*($A11='Data Sheet'!$C$3:$C$937)*(W$10='Data Sheet'!$D$3:$D$611),0,1),0)),"")</f>
        <v/>
      </c>
      <c r="X11" s="45" t="str">
        <f>IFERROR(INDEX('Data Sheet'!$E$3:$E$937,MATCH(1,INDEX((V$9='Data Sheet'!$B$3:$B$937)*($A11='Data Sheet'!$C$3:$C$937)*(X$10='Data Sheet'!$D$3:$D$611),0,1),0)),"")</f>
        <v/>
      </c>
      <c r="Y11" s="46" t="str">
        <f>IFERROR(INDEX('Data Sheet'!$E$3:$E$937,MATCH(1,INDEX((V$9='Data Sheet'!$B$3:$B$937)*($A11='Data Sheet'!$C$3:$C$937)*(Y$10='Data Sheet'!$D$3:$D$611),0,1),0)),"")</f>
        <v/>
      </c>
      <c r="Z11" s="44" t="str">
        <f>IFERROR(INDEX('Data Sheet'!$E$3:$E$937,MATCH(1,INDEX((Z$9='Data Sheet'!$B$3:$B$937)*($A11='Data Sheet'!$C$3:$C$937)*(Z$10='Data Sheet'!$D$3:$D$611),0,1),0)),"")</f>
        <v/>
      </c>
      <c r="AA11" s="45" t="str">
        <f>IFERROR(INDEX('Data Sheet'!$E$3:$E$937,MATCH(1,INDEX((Z$9='Data Sheet'!$B$3:$B$937)*($A11='Data Sheet'!$C$3:$C$937)*(AA$10='Data Sheet'!$D$3:$D$611),0,1),0)),"")</f>
        <v/>
      </c>
      <c r="AB11" s="45" t="str">
        <f>IFERROR(INDEX('Data Sheet'!$E$3:$E$937,MATCH(1,INDEX((Z$9='Data Sheet'!$B$3:$B$937)*($A11='Data Sheet'!$C$3:$C$937)*(AB$10='Data Sheet'!$D$3:$D$611),0,1),0)),"")</f>
        <v/>
      </c>
      <c r="AC11" s="46" t="str">
        <f>IFERROR(INDEX('Data Sheet'!$E$3:$E$937,MATCH(1,INDEX((Z$9='Data Sheet'!$B$3:$B$937)*($A11='Data Sheet'!$C$3:$C$937)*(AC$10='Data Sheet'!$D$3:$D$611),0,1),0)),"")</f>
        <v/>
      </c>
      <c r="AD11" s="16"/>
      <c r="AE11" s="9"/>
      <c r="AF11" s="9"/>
      <c r="AG11" s="9"/>
      <c r="AH11" s="10"/>
      <c r="AI11" s="107" t="str">
        <f>CONCATENATE("TEAM",AN11)</f>
        <v>TEAMB</v>
      </c>
      <c r="AJ11" s="191">
        <f>INDEX('Score Board'!$AE$1:$AE$4,MATCH($AN11,'Score Board'!$AD$1:$AD$4,0))</f>
        <v>35</v>
      </c>
      <c r="AK11" s="192"/>
      <c r="AL11" s="197">
        <f>RANK(AJ11,AJ11:AJ34)</f>
        <v>1</v>
      </c>
      <c r="AM11" s="121">
        <f>AG1</f>
        <v>2</v>
      </c>
      <c r="AN11" s="117" t="str">
        <f>AH1</f>
        <v>B</v>
      </c>
      <c r="AO11" s="185"/>
      <c r="AP11" s="186"/>
    </row>
    <row r="12" spans="1:45" ht="19.649999999999999" customHeight="1" x14ac:dyDescent="0.35">
      <c r="A12" s="38">
        <v>2</v>
      </c>
      <c r="B12" s="36" t="str">
        <f>IFERROR(INDEX('Data Sheet'!$E$3:$E$937,MATCH(1,INDEX((B$9='Data Sheet'!$B$3:$B$937)*($A12='Data Sheet'!$C$3:$C$937)*(B$10='Data Sheet'!$D$3:$D$611),0,1),0)),"")</f>
        <v/>
      </c>
      <c r="C12" s="34" t="str">
        <f>IFERROR(INDEX('Data Sheet'!$E$3:$E$937,MATCH(1,INDEX((B$9='Data Sheet'!$B$3:$B$937)*($A12='Data Sheet'!$C$3:$C$937)*(C$10='Data Sheet'!$D$3:$D$611),0,1),0)),"")</f>
        <v/>
      </c>
      <c r="D12" s="34" t="str">
        <f>IFERROR(INDEX('Data Sheet'!$E$3:$E$937,MATCH(1,INDEX((B$9='Data Sheet'!$B$3:$B$937)*($A12='Data Sheet'!$C$3:$C$937)*(D$10='Data Sheet'!$D$3:$D$611),0,1),0)),"")</f>
        <v/>
      </c>
      <c r="E12" s="37" t="str">
        <f>IFERROR(INDEX('Data Sheet'!$E$3:$E$937,MATCH(1,INDEX((B$9='Data Sheet'!$B$3:$B$937)*($A12='Data Sheet'!$C$3:$C$937)*(E$10='Data Sheet'!$D$3:$D$611),0,1),0)),"")</f>
        <v/>
      </c>
      <c r="F12" s="36" t="str">
        <f>IFERROR(INDEX('Data Sheet'!$E$3:$E$937,MATCH(1,INDEX((F$9='Data Sheet'!$B$3:$B$937)*($A12='Data Sheet'!$C$3:$C$937)*(F$10='Data Sheet'!$D$3:$D$611),0,1),0)),"")</f>
        <v/>
      </c>
      <c r="G12" s="34" t="str">
        <f>IFERROR(INDEX('Data Sheet'!$E$3:$E$937,MATCH(1,INDEX((F$9='Data Sheet'!$B$3:$B$937)*($A12='Data Sheet'!$C$3:$C$937)*(G$10='Data Sheet'!$D$3:$D$611),0,1),0)),"")</f>
        <v/>
      </c>
      <c r="H12" s="41" t="str">
        <f>IFERROR(INDEX('Data Sheet'!$E$3:$E$937,MATCH(1,INDEX((F$9='Data Sheet'!$B$3:$B$937)*($A12='Data Sheet'!$C$3:$C$937)*(H$10='Data Sheet'!$D$3:$D$611),0,1),0)),"")</f>
        <v/>
      </c>
      <c r="I12" s="37" t="str">
        <f>IFERROR(INDEX('Data Sheet'!$E$3:$E$937,MATCH(1,INDEX((F$9='Data Sheet'!$B$3:$B$937)*($A12='Data Sheet'!$C$3:$C$937)*(I$10='Data Sheet'!$D$3:$D$611),0,1),0)),"")</f>
        <v/>
      </c>
      <c r="J12" s="36" t="str">
        <f>IFERROR(INDEX('Data Sheet'!$E$3:$E$937,MATCH(1,INDEX((J$9='Data Sheet'!$B$3:$B$937)*($A12='Data Sheet'!$C$3:$C$937)*(J$10='Data Sheet'!$D$3:$D$611),0,1),0)),"")</f>
        <v/>
      </c>
      <c r="K12" s="34" t="str">
        <f>IFERROR(INDEX('Data Sheet'!$E$3:$E$937,MATCH(1,INDEX((J$9='Data Sheet'!$B$3:$B$937)*($A12='Data Sheet'!$C$3:$C$937)*(K$10='Data Sheet'!$D$3:$D$611),0,1),0)),"")</f>
        <v/>
      </c>
      <c r="L12" s="34" t="str">
        <f>IFERROR(INDEX('Data Sheet'!$E$3:$E$937,MATCH(1,INDEX((J$9='Data Sheet'!$B$3:$B$937)*($A12='Data Sheet'!$C$3:$C$937)*(L$10='Data Sheet'!$D$3:$D$611),0,1),0)),"")</f>
        <v/>
      </c>
      <c r="M12" s="37" t="str">
        <f>IFERROR(INDEX('Data Sheet'!$E$3:$E$937,MATCH(1,INDEX((J$9='Data Sheet'!$B$3:$B$937)*($A12='Data Sheet'!$C$3:$C$937)*(M$10='Data Sheet'!$D$3:$D$611),0,1),0)),"")</f>
        <v/>
      </c>
      <c r="N12" s="36" t="str">
        <f>IFERROR(INDEX('Data Sheet'!$E$3:$E$937,MATCH(1,INDEX((N$9='Data Sheet'!$B$3:$B$937)*($A12='Data Sheet'!$C$3:$C$937)*(N$10='Data Sheet'!$D$3:$D$611),0,1),0)),"")</f>
        <v/>
      </c>
      <c r="O12" s="34" t="str">
        <f>IFERROR(INDEX('Data Sheet'!$E$3:$E$937,MATCH(1,INDEX((N$9='Data Sheet'!$B$3:$B$937)*($A12='Data Sheet'!$C$3:$C$937)*(O$10='Data Sheet'!$D$3:$D$611),0,1),0)),"")</f>
        <v/>
      </c>
      <c r="P12" s="34" t="str">
        <f>IFERROR(INDEX('Data Sheet'!$E$3:$E$937,MATCH(1,INDEX((N$9='Data Sheet'!$B$3:$B$937)*($A12='Data Sheet'!$C$3:$C$937)*(P$10='Data Sheet'!$D$3:$D$611),0,1),0)),"")</f>
        <v/>
      </c>
      <c r="Q12" s="37" t="str">
        <f>IFERROR(INDEX('Data Sheet'!$E$3:$E$937,MATCH(1,INDEX((N$9='Data Sheet'!$B$3:$B$937)*($A12='Data Sheet'!$C$3:$C$937)*(Q$10='Data Sheet'!$D$3:$D$611),0,1),0)),"")</f>
        <v/>
      </c>
      <c r="R12" s="36" t="str">
        <f>IFERROR(INDEX('Data Sheet'!$E$3:$E$937,MATCH(1,INDEX((R$9='Data Sheet'!$B$3:$B$937)*($A12='Data Sheet'!$C$3:$C$937)*(R$10='Data Sheet'!$D$3:$D$611),0,1),0)),"")</f>
        <v/>
      </c>
      <c r="S12" s="34" t="str">
        <f>IFERROR(INDEX('Data Sheet'!$E$3:$E$937,MATCH(1,INDEX((R$9='Data Sheet'!$B$3:$B$937)*($A12='Data Sheet'!$C$3:$C$937)*(S$10='Data Sheet'!$D$3:$D$611),0,1),0)),"")</f>
        <v/>
      </c>
      <c r="T12" s="34" t="str">
        <f>IFERROR(INDEX('Data Sheet'!$E$3:$E$937,MATCH(1,INDEX((R$9='Data Sheet'!$B$3:$B$937)*($A12='Data Sheet'!$C$3:$C$937)*(T$10='Data Sheet'!$D$3:$D$611),0,1),0)),"")</f>
        <v/>
      </c>
      <c r="U12" s="37" t="str">
        <f>IFERROR(INDEX('Data Sheet'!$E$3:$E$937,MATCH(1,INDEX((R$9='Data Sheet'!$B$3:$B$937)*($A12='Data Sheet'!$C$3:$C$937)*(U$10='Data Sheet'!$D$3:$D$611),0,1),0)),"")</f>
        <v/>
      </c>
      <c r="V12" s="36" t="str">
        <f>IFERROR(INDEX('Data Sheet'!$E$3:$E$937,MATCH(1,INDEX((V$9='Data Sheet'!$B$3:$B$937)*($A12='Data Sheet'!$C$3:$C$937)*(V$10='Data Sheet'!$D$3:$D$611),0,1),0)),"")</f>
        <v/>
      </c>
      <c r="W12" s="34" t="str">
        <f>IFERROR(INDEX('Data Sheet'!$E$3:$E$937,MATCH(1,INDEX((V$9='Data Sheet'!$B$3:$B$937)*($A12='Data Sheet'!$C$3:$C$937)*(W$10='Data Sheet'!$D$3:$D$611),0,1),0)),"")</f>
        <v/>
      </c>
      <c r="X12" s="34" t="str">
        <f>IFERROR(INDEX('Data Sheet'!$E$3:$E$937,MATCH(1,INDEX((V$9='Data Sheet'!$B$3:$B$937)*($A12='Data Sheet'!$C$3:$C$937)*(X$10='Data Sheet'!$D$3:$D$611),0,1),0)),"")</f>
        <v/>
      </c>
      <c r="Y12" s="37" t="str">
        <f>IFERROR(INDEX('Data Sheet'!$E$3:$E$937,MATCH(1,INDEX((V$9='Data Sheet'!$B$3:$B$937)*($A12='Data Sheet'!$C$3:$C$937)*(Y$10='Data Sheet'!$D$3:$D$611),0,1),0)),"")</f>
        <v/>
      </c>
      <c r="Z12" s="36" t="str">
        <f>IFERROR(INDEX('Data Sheet'!$E$3:$E$937,MATCH(1,INDEX((Z$9='Data Sheet'!$B$3:$B$937)*($A12='Data Sheet'!$C$3:$C$937)*(Z$10='Data Sheet'!$D$3:$D$611),0,1),0)),"")</f>
        <v/>
      </c>
      <c r="AA12" s="34" t="str">
        <f>IFERROR(INDEX('Data Sheet'!$E$3:$E$937,MATCH(1,INDEX((Z$9='Data Sheet'!$B$3:$B$937)*($A12='Data Sheet'!$C$3:$C$937)*(AA$10='Data Sheet'!$D$3:$D$611),0,1),0)),"")</f>
        <v/>
      </c>
      <c r="AB12" s="34" t="str">
        <f>IFERROR(INDEX('Data Sheet'!$E$3:$E$937,MATCH(1,INDEX((Z$9='Data Sheet'!$B$3:$B$937)*($A12='Data Sheet'!$C$3:$C$937)*(AB$10='Data Sheet'!$D$3:$D$611),0,1),0)),"")</f>
        <v/>
      </c>
      <c r="AC12" s="37" t="str">
        <f>IFERROR(INDEX('Data Sheet'!$E$3:$E$937,MATCH(1,INDEX((Z$9='Data Sheet'!$B$3:$B$937)*($A12='Data Sheet'!$C$3:$C$937)*(AC$10='Data Sheet'!$D$3:$D$611),0,1),0)),"")</f>
        <v/>
      </c>
      <c r="AD12" s="14"/>
      <c r="AE12" s="4"/>
      <c r="AF12" s="4"/>
      <c r="AG12" s="4"/>
      <c r="AH12" s="8"/>
      <c r="AI12" s="108"/>
      <c r="AJ12" s="193"/>
      <c r="AK12" s="194"/>
      <c r="AL12" s="169"/>
      <c r="AM12" s="122"/>
      <c r="AN12" s="118"/>
      <c r="AO12" s="187"/>
      <c r="AP12" s="188"/>
    </row>
    <row r="13" spans="1:45" ht="19.649999999999999" customHeight="1" x14ac:dyDescent="0.35">
      <c r="A13" s="38">
        <v>3</v>
      </c>
      <c r="B13" s="36" t="str">
        <f>IFERROR(INDEX('Data Sheet'!$E$3:$E$937,MATCH(1,INDEX((B$9='Data Sheet'!$B$3:$B$937)*($A13='Data Sheet'!$C$3:$C$937)*(B$10='Data Sheet'!$D$3:$D$611),0,1),0)),"")</f>
        <v/>
      </c>
      <c r="C13" s="34" t="str">
        <f>IFERROR(INDEX('Data Sheet'!$E$3:$E$937,MATCH(1,INDEX((B$9='Data Sheet'!$B$3:$B$937)*($A13='Data Sheet'!$C$3:$C$937)*(C$10='Data Sheet'!$D$3:$D$611),0,1),0)),"")</f>
        <v/>
      </c>
      <c r="D13" s="34" t="str">
        <f>IFERROR(INDEX('Data Sheet'!$E$3:$E$937,MATCH(1,INDEX((B$9='Data Sheet'!$B$3:$B$937)*($A13='Data Sheet'!$C$3:$C$937)*(D$10='Data Sheet'!$D$3:$D$611),0,1),0)),"")</f>
        <v/>
      </c>
      <c r="E13" s="37" t="str">
        <f>IFERROR(INDEX('Data Sheet'!$E$3:$E$937,MATCH(1,INDEX((B$9='Data Sheet'!$B$3:$B$937)*($A13='Data Sheet'!$C$3:$C$937)*(E$10='Data Sheet'!$D$3:$D$611),0,1),0)),"")</f>
        <v/>
      </c>
      <c r="F13" s="36" t="str">
        <f>IFERROR(INDEX('Data Sheet'!$E$3:$E$937,MATCH(1,INDEX((F$9='Data Sheet'!$B$3:$B$937)*($A13='Data Sheet'!$C$3:$C$937)*(F$10='Data Sheet'!$D$3:$D$611),0,1),0)),"")</f>
        <v/>
      </c>
      <c r="G13" s="35" t="str">
        <f>IFERROR(INDEX('Data Sheet'!$E$3:$E$937,MATCH(1,INDEX((F$9='Data Sheet'!$B$3:$B$937)*($A13='Data Sheet'!$C$3:$C$937)*(G$10='Data Sheet'!$D$3:$D$611),0,1),0)),"")</f>
        <v/>
      </c>
      <c r="H13" s="34" t="str">
        <f>IFERROR(INDEX('Data Sheet'!$E$3:$E$937,MATCH(1,INDEX((F$9='Data Sheet'!$B$3:$B$937)*($A13='Data Sheet'!$C$3:$C$937)*(H$10='Data Sheet'!$D$3:$D$611),0,1),0)),"")</f>
        <v/>
      </c>
      <c r="I13" s="47" t="str">
        <f>IFERROR(INDEX('Data Sheet'!$E$3:$E$937,MATCH(1,INDEX((F$9='Data Sheet'!$B$3:$B$937)*($A13='Data Sheet'!$C$3:$C$937)*(I$10='Data Sheet'!$D$3:$D$611),0,1),0)),"")</f>
        <v/>
      </c>
      <c r="J13" s="36" t="str">
        <f>IFERROR(INDEX('Data Sheet'!$E$3:$E$937,MATCH(1,INDEX((J$9='Data Sheet'!$B$3:$B$937)*($A13='Data Sheet'!$C$3:$C$937)*(J$10='Data Sheet'!$D$3:$D$611),0,1),0)),"")</f>
        <v/>
      </c>
      <c r="K13" s="34" t="str">
        <f>IFERROR(INDEX('Data Sheet'!$E$3:$E$937,MATCH(1,INDEX((J$9='Data Sheet'!$B$3:$B$937)*($A13='Data Sheet'!$C$3:$C$937)*(K$10='Data Sheet'!$D$3:$D$611),0,1),0)),"")</f>
        <v/>
      </c>
      <c r="L13" s="34" t="str">
        <f>IFERROR(INDEX('Data Sheet'!$E$3:$E$937,MATCH(1,INDEX((J$9='Data Sheet'!$B$3:$B$937)*($A13='Data Sheet'!$C$3:$C$937)*(L$10='Data Sheet'!$D$3:$D$611),0,1),0)),"")</f>
        <v/>
      </c>
      <c r="M13" s="37" t="str">
        <f>IFERROR(INDEX('Data Sheet'!$E$3:$E$937,MATCH(1,INDEX((J$9='Data Sheet'!$B$3:$B$937)*($A13='Data Sheet'!$C$3:$C$937)*(M$10='Data Sheet'!$D$3:$D$611),0,1),0)),"")</f>
        <v/>
      </c>
      <c r="N13" s="36" t="str">
        <f>IFERROR(INDEX('Data Sheet'!$E$3:$E$937,MATCH(1,INDEX((N$9='Data Sheet'!$B$3:$B$937)*($A13='Data Sheet'!$C$3:$C$937)*(N$10='Data Sheet'!$D$3:$D$611),0,1),0)),"")</f>
        <v/>
      </c>
      <c r="O13" s="34" t="str">
        <f>IFERROR(INDEX('Data Sheet'!$E$3:$E$937,MATCH(1,INDEX((N$9='Data Sheet'!$B$3:$B$937)*($A13='Data Sheet'!$C$3:$C$937)*(O$10='Data Sheet'!$D$3:$D$611),0,1),0)),"")</f>
        <v/>
      </c>
      <c r="P13" s="34" t="str">
        <f>IFERROR(INDEX('Data Sheet'!$E$3:$E$937,MATCH(1,INDEX((N$9='Data Sheet'!$B$3:$B$937)*($A13='Data Sheet'!$C$3:$C$937)*(P$10='Data Sheet'!$D$3:$D$611),0,1),0)),"")</f>
        <v/>
      </c>
      <c r="Q13" s="37" t="str">
        <f>IFERROR(INDEX('Data Sheet'!$E$3:$E$937,MATCH(1,INDEX((N$9='Data Sheet'!$B$3:$B$937)*($A13='Data Sheet'!$C$3:$C$937)*(Q$10='Data Sheet'!$D$3:$D$611),0,1),0)),"")</f>
        <v/>
      </c>
      <c r="R13" s="36" t="str">
        <f>IFERROR(INDEX('Data Sheet'!$E$3:$E$937,MATCH(1,INDEX((R$9='Data Sheet'!$B$3:$B$937)*($A13='Data Sheet'!$C$3:$C$937)*(R$10='Data Sheet'!$D$3:$D$611),0,1),0)),"")</f>
        <v/>
      </c>
      <c r="S13" s="34" t="str">
        <f>IFERROR(INDEX('Data Sheet'!$E$3:$E$937,MATCH(1,INDEX((R$9='Data Sheet'!$B$3:$B$937)*($A13='Data Sheet'!$C$3:$C$937)*(S$10='Data Sheet'!$D$3:$D$611),0,1),0)),"")</f>
        <v/>
      </c>
      <c r="T13" s="34" t="str">
        <f>IFERROR(INDEX('Data Sheet'!$E$3:$E$937,MATCH(1,INDEX((R$9='Data Sheet'!$B$3:$B$937)*($A13='Data Sheet'!$C$3:$C$937)*(T$10='Data Sheet'!$D$3:$D$611),0,1),0)),"")</f>
        <v/>
      </c>
      <c r="U13" s="37" t="str">
        <f>IFERROR(INDEX('Data Sheet'!$E$3:$E$937,MATCH(1,INDEX((R$9='Data Sheet'!$B$3:$B$937)*($A13='Data Sheet'!$C$3:$C$937)*(U$10='Data Sheet'!$D$3:$D$611),0,1),0)),"")</f>
        <v/>
      </c>
      <c r="V13" s="36" t="str">
        <f>IFERROR(INDEX('Data Sheet'!$E$3:$E$937,MATCH(1,INDEX((V$9='Data Sheet'!$B$3:$B$937)*($A13='Data Sheet'!$C$3:$C$937)*(V$10='Data Sheet'!$D$3:$D$611),0,1),0)),"")</f>
        <v/>
      </c>
      <c r="W13" s="34" t="str">
        <f>IFERROR(INDEX('Data Sheet'!$E$3:$E$937,MATCH(1,INDEX((V$9='Data Sheet'!$B$3:$B$937)*($A13='Data Sheet'!$C$3:$C$937)*(W$10='Data Sheet'!$D$3:$D$611),0,1),0)),"")</f>
        <v/>
      </c>
      <c r="X13" s="34" t="str">
        <f>IFERROR(INDEX('Data Sheet'!$E$3:$E$937,MATCH(1,INDEX((V$9='Data Sheet'!$B$3:$B$937)*($A13='Data Sheet'!$C$3:$C$937)*(X$10='Data Sheet'!$D$3:$D$611),0,1),0)),"")</f>
        <v/>
      </c>
      <c r="Y13" s="37" t="str">
        <f>IFERROR(INDEX('Data Sheet'!$E$3:$E$937,MATCH(1,INDEX((V$9='Data Sheet'!$B$3:$B$937)*($A13='Data Sheet'!$C$3:$C$937)*(Y$10='Data Sheet'!$D$3:$D$611),0,1),0)),"")</f>
        <v/>
      </c>
      <c r="Z13" s="36" t="str">
        <f>IFERROR(INDEX('Data Sheet'!$E$3:$E$937,MATCH(1,INDEX((Z$9='Data Sheet'!$B$3:$B$937)*($A13='Data Sheet'!$C$3:$C$937)*(Z$10='Data Sheet'!$D$3:$D$611),0,1),0)),"")</f>
        <v/>
      </c>
      <c r="AA13" s="34" t="str">
        <f>IFERROR(INDEX('Data Sheet'!$E$3:$E$937,MATCH(1,INDEX((Z$9='Data Sheet'!$B$3:$B$937)*($A13='Data Sheet'!$C$3:$C$937)*(AA$10='Data Sheet'!$D$3:$D$611),0,1),0)),"")</f>
        <v/>
      </c>
      <c r="AB13" s="34" t="str">
        <f>IFERROR(INDEX('Data Sheet'!$E$3:$E$937,MATCH(1,INDEX((Z$9='Data Sheet'!$B$3:$B$937)*($A13='Data Sheet'!$C$3:$C$937)*(AB$10='Data Sheet'!$D$3:$D$611),0,1),0)),"")</f>
        <v/>
      </c>
      <c r="AC13" s="37" t="str">
        <f>IFERROR(INDEX('Data Sheet'!$E$3:$E$937,MATCH(1,INDEX((Z$9='Data Sheet'!$B$3:$B$937)*($A13='Data Sheet'!$C$3:$C$937)*(AC$10='Data Sheet'!$D$3:$D$611),0,1),0)),"")</f>
        <v/>
      </c>
      <c r="AD13" s="14"/>
      <c r="AE13" s="4"/>
      <c r="AF13" s="4"/>
      <c r="AG13" s="4"/>
      <c r="AH13" s="8"/>
      <c r="AI13" s="108"/>
      <c r="AJ13" s="193"/>
      <c r="AK13" s="194"/>
      <c r="AL13" s="169"/>
      <c r="AM13" s="122"/>
      <c r="AN13" s="118"/>
      <c r="AO13" s="187"/>
      <c r="AP13" s="188"/>
    </row>
    <row r="14" spans="1:45" ht="19.649999999999999" customHeight="1" x14ac:dyDescent="0.35">
      <c r="A14" s="38">
        <v>4</v>
      </c>
      <c r="B14" s="36" t="str">
        <f>IFERROR(INDEX('Data Sheet'!$E$3:$E$937,MATCH(1,INDEX((B$9='Data Sheet'!$B$3:$B$937)*($A14='Data Sheet'!$C$3:$C$937)*(B$10='Data Sheet'!$D$3:$D$611),0,1),0)),"")</f>
        <v/>
      </c>
      <c r="C14" s="34" t="str">
        <f>IFERROR(INDEX('Data Sheet'!$E$3:$E$937,MATCH(1,INDEX((B$9='Data Sheet'!$B$3:$B$937)*($A14='Data Sheet'!$C$3:$C$937)*(C$10='Data Sheet'!$D$3:$D$611),0,1),0)),"")</f>
        <v/>
      </c>
      <c r="D14" s="34" t="str">
        <f>IFERROR(INDEX('Data Sheet'!$E$3:$E$937,MATCH(1,INDEX((B$9='Data Sheet'!$B$3:$B$937)*($A14='Data Sheet'!$C$3:$C$937)*(D$10='Data Sheet'!$D$3:$D$611),0,1),0)),"")</f>
        <v/>
      </c>
      <c r="E14" s="37" t="str">
        <f>IFERROR(INDEX('Data Sheet'!$E$3:$E$937,MATCH(1,INDEX((B$9='Data Sheet'!$B$3:$B$937)*($A14='Data Sheet'!$C$3:$C$937)*(E$10='Data Sheet'!$D$3:$D$611),0,1),0)),"")</f>
        <v/>
      </c>
      <c r="F14" s="36" t="str">
        <f>IFERROR(INDEX('Data Sheet'!$E$3:$E$937,MATCH(1,INDEX((F$9='Data Sheet'!$B$3:$B$937)*($A14='Data Sheet'!$C$3:$C$937)*(F$10='Data Sheet'!$D$3:$D$611),0,1),0)),"")</f>
        <v/>
      </c>
      <c r="G14" s="34" t="str">
        <f>IFERROR(INDEX('Data Sheet'!$E$3:$E$937,MATCH(1,INDEX((F$9='Data Sheet'!$B$3:$B$937)*($A14='Data Sheet'!$C$3:$C$937)*(G$10='Data Sheet'!$D$3:$D$611),0,1),0)),"")</f>
        <v/>
      </c>
      <c r="H14" s="45" t="str">
        <f>IFERROR(INDEX('Data Sheet'!$E$3:$E$937,MATCH(1,INDEX((F$9='Data Sheet'!$B$3:$B$937)*($A14='Data Sheet'!$C$3:$C$937)*(H$10='Data Sheet'!$D$3:$D$611),0,1),0)),"")</f>
        <v/>
      </c>
      <c r="I14" s="37" t="str">
        <f>IFERROR(INDEX('Data Sheet'!$E$3:$E$937,MATCH(1,INDEX((F$9='Data Sheet'!$B$3:$B$937)*($A14='Data Sheet'!$C$3:$C$937)*(I$10='Data Sheet'!$D$3:$D$611),0,1),0)),"")</f>
        <v/>
      </c>
      <c r="J14" s="36" t="str">
        <f>IFERROR(INDEX('Data Sheet'!$E$3:$E$937,MATCH(1,INDEX((J$9='Data Sheet'!$B$3:$B$937)*($A14='Data Sheet'!$C$3:$C$937)*(J$10='Data Sheet'!$D$3:$D$611),0,1),0)),"")</f>
        <v/>
      </c>
      <c r="K14" s="34" t="str">
        <f>IFERROR(INDEX('Data Sheet'!$E$3:$E$937,MATCH(1,INDEX((J$9='Data Sheet'!$B$3:$B$937)*($A14='Data Sheet'!$C$3:$C$937)*(K$10='Data Sheet'!$D$3:$D$611),0,1),0)),"")</f>
        <v/>
      </c>
      <c r="L14" s="34" t="str">
        <f>IFERROR(INDEX('Data Sheet'!$E$3:$E$937,MATCH(1,INDEX((J$9='Data Sheet'!$B$3:$B$937)*($A14='Data Sheet'!$C$3:$C$937)*(L$10='Data Sheet'!$D$3:$D$611),0,1),0)),"")</f>
        <v/>
      </c>
      <c r="M14" s="37" t="str">
        <f>IFERROR(INDEX('Data Sheet'!$E$3:$E$937,MATCH(1,INDEX((J$9='Data Sheet'!$B$3:$B$937)*($A14='Data Sheet'!$C$3:$C$937)*(M$10='Data Sheet'!$D$3:$D$611),0,1),0)),"")</f>
        <v/>
      </c>
      <c r="N14" s="36" t="str">
        <f>IFERROR(INDEX('Data Sheet'!$E$3:$E$937,MATCH(1,INDEX((N$9='Data Sheet'!$B$3:$B$937)*($A14='Data Sheet'!$C$3:$C$937)*(N$10='Data Sheet'!$D$3:$D$611),0,1),0)),"")</f>
        <v/>
      </c>
      <c r="O14" s="34" t="str">
        <f>IFERROR(INDEX('Data Sheet'!$E$3:$E$937,MATCH(1,INDEX((N$9='Data Sheet'!$B$3:$B$937)*($A14='Data Sheet'!$C$3:$C$937)*(O$10='Data Sheet'!$D$3:$D$611),0,1),0)),"")</f>
        <v/>
      </c>
      <c r="P14" s="34" t="str">
        <f>IFERROR(INDEX('Data Sheet'!$E$3:$E$937,MATCH(1,INDEX((N$9='Data Sheet'!$B$3:$B$937)*($A14='Data Sheet'!$C$3:$C$937)*(P$10='Data Sheet'!$D$3:$D$611),0,1),0)),"")</f>
        <v/>
      </c>
      <c r="Q14" s="37" t="str">
        <f>IFERROR(INDEX('Data Sheet'!$E$3:$E$937,MATCH(1,INDEX((N$9='Data Sheet'!$B$3:$B$937)*($A14='Data Sheet'!$C$3:$C$937)*(Q$10='Data Sheet'!$D$3:$D$611),0,1),0)),"")</f>
        <v/>
      </c>
      <c r="R14" s="36" t="str">
        <f>IFERROR(INDEX('Data Sheet'!$E$3:$E$937,MATCH(1,INDEX((R$9='Data Sheet'!$B$3:$B$937)*($A14='Data Sheet'!$C$3:$C$937)*(R$10='Data Sheet'!$D$3:$D$611),0,1),0)),"")</f>
        <v/>
      </c>
      <c r="S14" s="34" t="str">
        <f>IFERROR(INDEX('Data Sheet'!$E$3:$E$937,MATCH(1,INDEX((R$9='Data Sheet'!$B$3:$B$937)*($A14='Data Sheet'!$C$3:$C$937)*(S$10='Data Sheet'!$D$3:$D$611),0,1),0)),"")</f>
        <v/>
      </c>
      <c r="T14" s="34" t="str">
        <f>IFERROR(INDEX('Data Sheet'!$E$3:$E$937,MATCH(1,INDEX((R$9='Data Sheet'!$B$3:$B$937)*($A14='Data Sheet'!$C$3:$C$937)*(T$10='Data Sheet'!$D$3:$D$611),0,1),0)),"")</f>
        <v/>
      </c>
      <c r="U14" s="37" t="str">
        <f>IFERROR(INDEX('Data Sheet'!$E$3:$E$937,MATCH(1,INDEX((R$9='Data Sheet'!$B$3:$B$937)*($A14='Data Sheet'!$C$3:$C$937)*(U$10='Data Sheet'!$D$3:$D$611),0,1),0)),"")</f>
        <v/>
      </c>
      <c r="V14" s="36" t="str">
        <f>IFERROR(INDEX('Data Sheet'!$E$3:$E$937,MATCH(1,INDEX((V$9='Data Sheet'!$B$3:$B$937)*($A14='Data Sheet'!$C$3:$C$937)*(V$10='Data Sheet'!$D$3:$D$611),0,1),0)),"")</f>
        <v/>
      </c>
      <c r="W14" s="34" t="str">
        <f>IFERROR(INDEX('Data Sheet'!$E$3:$E$937,MATCH(1,INDEX((V$9='Data Sheet'!$B$3:$B$937)*($A14='Data Sheet'!$C$3:$C$937)*(W$10='Data Sheet'!$D$3:$D$611),0,1),0)),"")</f>
        <v/>
      </c>
      <c r="X14" s="34" t="str">
        <f>IFERROR(INDEX('Data Sheet'!$E$3:$E$937,MATCH(1,INDEX((V$9='Data Sheet'!$B$3:$B$937)*($A14='Data Sheet'!$C$3:$C$937)*(X$10='Data Sheet'!$D$3:$D$611),0,1),0)),"")</f>
        <v/>
      </c>
      <c r="Y14" s="37" t="str">
        <f>IFERROR(INDEX('Data Sheet'!$E$3:$E$937,MATCH(1,INDEX((V$9='Data Sheet'!$B$3:$B$937)*($A14='Data Sheet'!$C$3:$C$937)*(Y$10='Data Sheet'!$D$3:$D$611),0,1),0)),"")</f>
        <v/>
      </c>
      <c r="Z14" s="36" t="str">
        <f>IFERROR(INDEX('Data Sheet'!$E$3:$E$937,MATCH(1,INDEX((Z$9='Data Sheet'!$B$3:$B$937)*($A14='Data Sheet'!$C$3:$C$937)*(Z$10='Data Sheet'!$D$3:$D$611),0,1),0)),"")</f>
        <v/>
      </c>
      <c r="AA14" s="34" t="str">
        <f>IFERROR(INDEX('Data Sheet'!$E$3:$E$937,MATCH(1,INDEX((Z$9='Data Sheet'!$B$3:$B$937)*($A14='Data Sheet'!$C$3:$C$937)*(AA$10='Data Sheet'!$D$3:$D$611),0,1),0)),"")</f>
        <v/>
      </c>
      <c r="AB14" s="34" t="str">
        <f>IFERROR(INDEX('Data Sheet'!$E$3:$E$937,MATCH(1,INDEX((Z$9='Data Sheet'!$B$3:$B$937)*($A14='Data Sheet'!$C$3:$C$937)*(AB$10='Data Sheet'!$D$3:$D$611),0,1),0)),"")</f>
        <v/>
      </c>
      <c r="AC14" s="37" t="str">
        <f>IFERROR(INDEX('Data Sheet'!$E$3:$E$937,MATCH(1,INDEX((Z$9='Data Sheet'!$B$3:$B$937)*($A14='Data Sheet'!$C$3:$C$937)*(AC$10='Data Sheet'!$D$3:$D$611),0,1),0)),"")</f>
        <v/>
      </c>
      <c r="AD14" s="14"/>
      <c r="AE14" s="4"/>
      <c r="AF14" s="4"/>
      <c r="AG14" s="4"/>
      <c r="AH14" s="8"/>
      <c r="AI14" s="108"/>
      <c r="AJ14" s="193"/>
      <c r="AK14" s="194"/>
      <c r="AL14" s="169"/>
      <c r="AM14" s="122"/>
      <c r="AN14" s="118"/>
      <c r="AO14" s="187"/>
      <c r="AP14" s="188"/>
    </row>
    <row r="15" spans="1:45" ht="19.649999999999999" customHeight="1" x14ac:dyDescent="0.35">
      <c r="A15" s="38">
        <v>5</v>
      </c>
      <c r="B15" s="36">
        <f>IFERROR(INDEX('Data Sheet'!$E$3:$E$937,MATCH(1,INDEX((B$9='Data Sheet'!$B$3:$B$937)*($A15='Data Sheet'!$C$3:$C$937)*(B$10='Data Sheet'!$D$3:$D$611),0,1),0)),"")</f>
        <v>20</v>
      </c>
      <c r="C15" s="34">
        <f>IFERROR(INDEX('Data Sheet'!$E$3:$E$937,MATCH(1,INDEX((B$9='Data Sheet'!$B$3:$B$937)*($A15='Data Sheet'!$C$3:$C$937)*(C$10='Data Sheet'!$D$3:$D$611),0,1),0)),"")</f>
        <v>20</v>
      </c>
      <c r="D15" s="34" t="str">
        <f>IFERROR(INDEX('Data Sheet'!$E$3:$E$937,MATCH(1,INDEX((B$9='Data Sheet'!$B$3:$B$937)*($A15='Data Sheet'!$C$3:$C$937)*(D$10='Data Sheet'!$D$3:$D$611),0,1),0)),"")</f>
        <v/>
      </c>
      <c r="E15" s="37" t="str">
        <f>IFERROR(INDEX('Data Sheet'!$E$3:$E$937,MATCH(1,INDEX((B$9='Data Sheet'!$B$3:$B$937)*($A15='Data Sheet'!$C$3:$C$937)*(E$10='Data Sheet'!$D$3:$D$611),0,1),0)),"")</f>
        <v/>
      </c>
      <c r="F15" s="36" t="str">
        <f>IFERROR(INDEX('Data Sheet'!$E$3:$E$937,MATCH(1,INDEX((F$9='Data Sheet'!$B$3:$B$937)*($A15='Data Sheet'!$C$3:$C$937)*(F$10='Data Sheet'!$D$3:$D$611),0,1),0)),"")</f>
        <v/>
      </c>
      <c r="G15" s="34" t="str">
        <f>IFERROR(INDEX('Data Sheet'!$E$3:$E$937,MATCH(1,INDEX((F$9='Data Sheet'!$B$3:$B$937)*($A15='Data Sheet'!$C$3:$C$937)*(G$10='Data Sheet'!$D$3:$D$611),0,1),0)),"")</f>
        <v/>
      </c>
      <c r="H15" s="34" t="str">
        <f>IFERROR(INDEX('Data Sheet'!$E$3:$E$937,MATCH(1,INDEX((F$9='Data Sheet'!$B$3:$B$937)*($A15='Data Sheet'!$C$3:$C$937)*(H$10='Data Sheet'!$D$3:$D$611),0,1),0)),"")</f>
        <v/>
      </c>
      <c r="I15" s="37" t="str">
        <f>IFERROR(INDEX('Data Sheet'!$E$3:$E$937,MATCH(1,INDEX((F$9='Data Sheet'!$B$3:$B$937)*($A15='Data Sheet'!$C$3:$C$937)*(I$10='Data Sheet'!$D$3:$D$611),0,1),0)),"")</f>
        <v/>
      </c>
      <c r="J15" s="36" t="str">
        <f>IFERROR(INDEX('Data Sheet'!$E$3:$E$937,MATCH(1,INDEX((J$9='Data Sheet'!$B$3:$B$937)*($A15='Data Sheet'!$C$3:$C$937)*(J$10='Data Sheet'!$D$3:$D$611),0,1),0)),"")</f>
        <v/>
      </c>
      <c r="K15" s="34" t="str">
        <f>IFERROR(INDEX('Data Sheet'!$E$3:$E$937,MATCH(1,INDEX((J$9='Data Sheet'!$B$3:$B$937)*($A15='Data Sheet'!$C$3:$C$937)*(K$10='Data Sheet'!$D$3:$D$611),0,1),0)),"")</f>
        <v/>
      </c>
      <c r="L15" s="34" t="str">
        <f>IFERROR(INDEX('Data Sheet'!$E$3:$E$937,MATCH(1,INDEX((J$9='Data Sheet'!$B$3:$B$937)*($A15='Data Sheet'!$C$3:$C$937)*(L$10='Data Sheet'!$D$3:$D$611),0,1),0)),"")</f>
        <v/>
      </c>
      <c r="M15" s="37" t="str">
        <f>IFERROR(INDEX('Data Sheet'!$E$3:$E$937,MATCH(1,INDEX((J$9='Data Sheet'!$B$3:$B$937)*($A15='Data Sheet'!$C$3:$C$937)*(M$10='Data Sheet'!$D$3:$D$611),0,1),0)),"")</f>
        <v/>
      </c>
      <c r="N15" s="36" t="str">
        <f>IFERROR(INDEX('Data Sheet'!$E$3:$E$937,MATCH(1,INDEX((N$9='Data Sheet'!$B$3:$B$937)*($A15='Data Sheet'!$C$3:$C$937)*(N$10='Data Sheet'!$D$3:$D$611),0,1),0)),"")</f>
        <v/>
      </c>
      <c r="O15" s="34" t="str">
        <f>IFERROR(INDEX('Data Sheet'!$E$3:$E$937,MATCH(1,INDEX((N$9='Data Sheet'!$B$3:$B$937)*($A15='Data Sheet'!$C$3:$C$937)*(O$10='Data Sheet'!$D$3:$D$611),0,1),0)),"")</f>
        <v/>
      </c>
      <c r="P15" s="34" t="str">
        <f>IFERROR(INDEX('Data Sheet'!$E$3:$E$937,MATCH(1,INDEX((N$9='Data Sheet'!$B$3:$B$937)*($A15='Data Sheet'!$C$3:$C$937)*(P$10='Data Sheet'!$D$3:$D$611),0,1),0)),"")</f>
        <v/>
      </c>
      <c r="Q15" s="37" t="str">
        <f>IFERROR(INDEX('Data Sheet'!$E$3:$E$937,MATCH(1,INDEX((N$9='Data Sheet'!$B$3:$B$937)*($A15='Data Sheet'!$C$3:$C$937)*(Q$10='Data Sheet'!$D$3:$D$611),0,1),0)),"")</f>
        <v/>
      </c>
      <c r="R15" s="36" t="str">
        <f>IFERROR(INDEX('Data Sheet'!$E$3:$E$937,MATCH(1,INDEX((R$9='Data Sheet'!$B$3:$B$937)*($A15='Data Sheet'!$C$3:$C$937)*(R$10='Data Sheet'!$D$3:$D$611),0,1),0)),"")</f>
        <v/>
      </c>
      <c r="S15" s="34" t="str">
        <f>IFERROR(INDEX('Data Sheet'!$E$3:$E$937,MATCH(1,INDEX((R$9='Data Sheet'!$B$3:$B$937)*($A15='Data Sheet'!$C$3:$C$937)*(S$10='Data Sheet'!$D$3:$D$611),0,1),0)),"")</f>
        <v/>
      </c>
      <c r="T15" s="34" t="str">
        <f>IFERROR(INDEX('Data Sheet'!$E$3:$E$937,MATCH(1,INDEX((R$9='Data Sheet'!$B$3:$B$937)*($A15='Data Sheet'!$C$3:$C$937)*(T$10='Data Sheet'!$D$3:$D$611),0,1),0)),"")</f>
        <v/>
      </c>
      <c r="U15" s="37" t="str">
        <f>IFERROR(INDEX('Data Sheet'!$E$3:$E$937,MATCH(1,INDEX((R$9='Data Sheet'!$B$3:$B$937)*($A15='Data Sheet'!$C$3:$C$937)*(U$10='Data Sheet'!$D$3:$D$611),0,1),0)),"")</f>
        <v/>
      </c>
      <c r="V15" s="36" t="str">
        <f>IFERROR(INDEX('Data Sheet'!$E$3:$E$937,MATCH(1,INDEX((V$9='Data Sheet'!$B$3:$B$937)*($A15='Data Sheet'!$C$3:$C$937)*(V$10='Data Sheet'!$D$3:$D$611),0,1),0)),"")</f>
        <v/>
      </c>
      <c r="W15" s="34" t="str">
        <f>IFERROR(INDEX('Data Sheet'!$E$3:$E$937,MATCH(1,INDEX((V$9='Data Sheet'!$B$3:$B$937)*($A15='Data Sheet'!$C$3:$C$937)*(W$10='Data Sheet'!$D$3:$D$611),0,1),0)),"")</f>
        <v/>
      </c>
      <c r="X15" s="34" t="str">
        <f>IFERROR(INDEX('Data Sheet'!$E$3:$E$937,MATCH(1,INDEX((V$9='Data Sheet'!$B$3:$B$937)*($A15='Data Sheet'!$C$3:$C$937)*(X$10='Data Sheet'!$D$3:$D$611),0,1),0)),"")</f>
        <v/>
      </c>
      <c r="Y15" s="37" t="str">
        <f>IFERROR(INDEX('Data Sheet'!$E$3:$E$937,MATCH(1,INDEX((V$9='Data Sheet'!$B$3:$B$937)*($A15='Data Sheet'!$C$3:$C$937)*(Y$10='Data Sheet'!$D$3:$D$611),0,1),0)),"")</f>
        <v/>
      </c>
      <c r="Z15" s="36" t="str">
        <f>IFERROR(INDEX('Data Sheet'!$E$3:$E$937,MATCH(1,INDEX((Z$9='Data Sheet'!$B$3:$B$937)*($A15='Data Sheet'!$C$3:$C$937)*(Z$10='Data Sheet'!$D$3:$D$611),0,1),0)),"")</f>
        <v/>
      </c>
      <c r="AA15" s="34" t="str">
        <f>IFERROR(INDEX('Data Sheet'!$E$3:$E$937,MATCH(1,INDEX((Z$9='Data Sheet'!$B$3:$B$937)*($A15='Data Sheet'!$C$3:$C$937)*(AA$10='Data Sheet'!$D$3:$D$611),0,1),0)),"")</f>
        <v/>
      </c>
      <c r="AB15" s="34" t="str">
        <f>IFERROR(INDEX('Data Sheet'!$E$3:$E$937,MATCH(1,INDEX((Z$9='Data Sheet'!$B$3:$B$937)*($A15='Data Sheet'!$C$3:$C$937)*(AB$10='Data Sheet'!$D$3:$D$611),0,1),0)),"")</f>
        <v/>
      </c>
      <c r="AC15" s="37" t="str">
        <f>IFERROR(INDEX('Data Sheet'!$E$3:$E$937,MATCH(1,INDEX((Z$9='Data Sheet'!$B$3:$B$937)*($A15='Data Sheet'!$C$3:$C$937)*(AC$10='Data Sheet'!$D$3:$D$611),0,1),0)),"")</f>
        <v/>
      </c>
      <c r="AD15" s="14"/>
      <c r="AE15" s="4"/>
      <c r="AF15" s="4"/>
      <c r="AG15" s="4"/>
      <c r="AH15" s="8"/>
      <c r="AI15" s="108"/>
      <c r="AJ15" s="193"/>
      <c r="AK15" s="194"/>
      <c r="AL15" s="169"/>
      <c r="AM15" s="122"/>
      <c r="AN15" s="118"/>
      <c r="AO15" s="187"/>
      <c r="AP15" s="188"/>
    </row>
    <row r="16" spans="1:45" ht="19.649999999999999" customHeight="1" thickBot="1" x14ac:dyDescent="0.4">
      <c r="A16" s="38">
        <v>6</v>
      </c>
      <c r="B16" s="36" t="str">
        <f>IFERROR(INDEX('Data Sheet'!$E$3:$E$937,MATCH(1,INDEX((B$9='Data Sheet'!$B$3:$B$937)*($A16='Data Sheet'!$C$3:$C$937)*(B$10='Data Sheet'!$D$3:$D$611),0,1),0)),"")</f>
        <v/>
      </c>
      <c r="C16" s="34">
        <f>IFERROR(INDEX('Data Sheet'!$E$3:$E$937,MATCH(1,INDEX((B$9='Data Sheet'!$B$3:$B$937)*($A16='Data Sheet'!$C$3:$C$937)*(C$10='Data Sheet'!$D$3:$D$611),0,1),0)),"")</f>
        <v>10</v>
      </c>
      <c r="D16" s="34" t="str">
        <f>IFERROR(INDEX('Data Sheet'!$E$3:$E$937,MATCH(1,INDEX((B$9='Data Sheet'!$B$3:$B$937)*($A16='Data Sheet'!$C$3:$C$937)*(D$10='Data Sheet'!$D$3:$D$611),0,1),0)),"")</f>
        <v/>
      </c>
      <c r="E16" s="37" t="str">
        <f>IFERROR(INDEX('Data Sheet'!$E$3:$E$937,MATCH(1,INDEX((B$9='Data Sheet'!$B$3:$B$937)*($A16='Data Sheet'!$C$3:$C$937)*(E$10='Data Sheet'!$D$3:$D$611),0,1),0)),"")</f>
        <v/>
      </c>
      <c r="F16" s="36" t="str">
        <f>IFERROR(INDEX('Data Sheet'!$E$3:$E$937,MATCH(1,INDEX((F$9='Data Sheet'!$B$3:$B$937)*($A16='Data Sheet'!$C$3:$C$937)*(F$10='Data Sheet'!$D$3:$D$611),0,1),0)),"")</f>
        <v/>
      </c>
      <c r="G16" s="34" t="str">
        <f>IFERROR(INDEX('Data Sheet'!$E$3:$E$937,MATCH(1,INDEX((F$9='Data Sheet'!$B$3:$B$937)*($A16='Data Sheet'!$C$3:$C$937)*(G$10='Data Sheet'!$D$3:$D$611),0,1),0)),"")</f>
        <v/>
      </c>
      <c r="H16" s="34" t="str">
        <f>IFERROR(INDEX('Data Sheet'!$E$3:$E$937,MATCH(1,INDEX((F$9='Data Sheet'!$B$3:$B$937)*($A16='Data Sheet'!$C$3:$C$937)*(H$10='Data Sheet'!$D$3:$D$611),0,1),0)),"")</f>
        <v/>
      </c>
      <c r="I16" s="37" t="str">
        <f>IFERROR(INDEX('Data Sheet'!$E$3:$E$937,MATCH(1,INDEX((F$9='Data Sheet'!$B$3:$B$937)*($A16='Data Sheet'!$C$3:$C$937)*(I$10='Data Sheet'!$D$3:$D$611),0,1),0)),"")</f>
        <v/>
      </c>
      <c r="J16" s="36" t="str">
        <f>IFERROR(INDEX('Data Sheet'!$E$3:$E$937,MATCH(1,INDEX((J$9='Data Sheet'!$B$3:$B$937)*($A16='Data Sheet'!$C$3:$C$937)*(J$10='Data Sheet'!$D$3:$D$611),0,1),0)),"")</f>
        <v/>
      </c>
      <c r="K16" s="34" t="str">
        <f>IFERROR(INDEX('Data Sheet'!$E$3:$E$937,MATCH(1,INDEX((J$9='Data Sheet'!$B$3:$B$937)*($A16='Data Sheet'!$C$3:$C$937)*(K$10='Data Sheet'!$D$3:$D$611),0,1),0)),"")</f>
        <v/>
      </c>
      <c r="L16" s="34" t="str">
        <f>IFERROR(INDEX('Data Sheet'!$E$3:$E$937,MATCH(1,INDEX((J$9='Data Sheet'!$B$3:$B$937)*($A16='Data Sheet'!$C$3:$C$937)*(L$10='Data Sheet'!$D$3:$D$611),0,1),0)),"")</f>
        <v/>
      </c>
      <c r="M16" s="37" t="str">
        <f>IFERROR(INDEX('Data Sheet'!$E$3:$E$937,MATCH(1,INDEX((J$9='Data Sheet'!$B$3:$B$937)*($A16='Data Sheet'!$C$3:$C$937)*(M$10='Data Sheet'!$D$3:$D$611),0,1),0)),"")</f>
        <v/>
      </c>
      <c r="N16" s="36" t="str">
        <f>IFERROR(INDEX('Data Sheet'!$E$3:$E$937,MATCH(1,INDEX((N$9='Data Sheet'!$B$3:$B$937)*($A16='Data Sheet'!$C$3:$C$937)*(N$10='Data Sheet'!$D$3:$D$611),0,1),0)),"")</f>
        <v/>
      </c>
      <c r="O16" s="34" t="str">
        <f>IFERROR(INDEX('Data Sheet'!$E$3:$E$937,MATCH(1,INDEX((N$9='Data Sheet'!$B$3:$B$937)*($A16='Data Sheet'!$C$3:$C$937)*(O$10='Data Sheet'!$D$3:$D$611),0,1),0)),"")</f>
        <v/>
      </c>
      <c r="P16" s="34" t="str">
        <f>IFERROR(INDEX('Data Sheet'!$E$3:$E$937,MATCH(1,INDEX((N$9='Data Sheet'!$B$3:$B$937)*($A16='Data Sheet'!$C$3:$C$937)*(P$10='Data Sheet'!$D$3:$D$611),0,1),0)),"")</f>
        <v/>
      </c>
      <c r="Q16" s="37" t="str">
        <f>IFERROR(INDEX('Data Sheet'!$E$3:$E$937,MATCH(1,INDEX((N$9='Data Sheet'!$B$3:$B$937)*($A16='Data Sheet'!$C$3:$C$937)*(Q$10='Data Sheet'!$D$3:$D$611),0,1),0)),"")</f>
        <v/>
      </c>
      <c r="R16" s="36" t="str">
        <f>IFERROR(INDEX('Data Sheet'!$E$3:$E$937,MATCH(1,INDEX((R$9='Data Sheet'!$B$3:$B$937)*($A16='Data Sheet'!$C$3:$C$937)*(R$10='Data Sheet'!$D$3:$D$611),0,1),0)),"")</f>
        <v/>
      </c>
      <c r="S16" s="34" t="str">
        <f>IFERROR(INDEX('Data Sheet'!$E$3:$E$937,MATCH(1,INDEX((R$9='Data Sheet'!$B$3:$B$937)*($A16='Data Sheet'!$C$3:$C$937)*(S$10='Data Sheet'!$D$3:$D$611),0,1),0)),"")</f>
        <v/>
      </c>
      <c r="T16" s="34" t="str">
        <f>IFERROR(INDEX('Data Sheet'!$E$3:$E$937,MATCH(1,INDEX((R$9='Data Sheet'!$B$3:$B$937)*($A16='Data Sheet'!$C$3:$C$937)*(T$10='Data Sheet'!$D$3:$D$611),0,1),0)),"")</f>
        <v/>
      </c>
      <c r="U16" s="37" t="str">
        <f>IFERROR(INDEX('Data Sheet'!$E$3:$E$937,MATCH(1,INDEX((R$9='Data Sheet'!$B$3:$B$937)*($A16='Data Sheet'!$C$3:$C$937)*(U$10='Data Sheet'!$D$3:$D$611),0,1),0)),"")</f>
        <v/>
      </c>
      <c r="V16" s="36" t="str">
        <f>IFERROR(INDEX('Data Sheet'!$E$3:$E$937,MATCH(1,INDEX((V$9='Data Sheet'!$B$3:$B$937)*($A16='Data Sheet'!$C$3:$C$937)*(V$10='Data Sheet'!$D$3:$D$611),0,1),0)),"")</f>
        <v/>
      </c>
      <c r="W16" s="34" t="str">
        <f>IFERROR(INDEX('Data Sheet'!$E$3:$E$937,MATCH(1,INDEX((V$9='Data Sheet'!$B$3:$B$937)*($A16='Data Sheet'!$C$3:$C$937)*(W$10='Data Sheet'!$D$3:$D$611),0,1),0)),"")</f>
        <v/>
      </c>
      <c r="X16" s="34" t="str">
        <f>IFERROR(INDEX('Data Sheet'!$E$3:$E$937,MATCH(1,INDEX((V$9='Data Sheet'!$B$3:$B$937)*($A16='Data Sheet'!$C$3:$C$937)*(X$10='Data Sheet'!$D$3:$D$611),0,1),0)),"")</f>
        <v/>
      </c>
      <c r="Y16" s="37" t="str">
        <f>IFERROR(INDEX('Data Sheet'!$E$3:$E$937,MATCH(1,INDEX((V$9='Data Sheet'!$B$3:$B$937)*($A16='Data Sheet'!$C$3:$C$937)*(Y$10='Data Sheet'!$D$3:$D$611),0,1),0)),"")</f>
        <v/>
      </c>
      <c r="Z16" s="36" t="str">
        <f>IFERROR(INDEX('Data Sheet'!$E$3:$E$937,MATCH(1,INDEX((Z$9='Data Sheet'!$B$3:$B$937)*($A16='Data Sheet'!$C$3:$C$937)*(Z$10='Data Sheet'!$D$3:$D$611),0,1),0)),"")</f>
        <v/>
      </c>
      <c r="AA16" s="34" t="str">
        <f>IFERROR(INDEX('Data Sheet'!$E$3:$E$937,MATCH(1,INDEX((Z$9='Data Sheet'!$B$3:$B$937)*($A16='Data Sheet'!$C$3:$C$937)*(AA$10='Data Sheet'!$D$3:$D$611),0,1),0)),"")</f>
        <v/>
      </c>
      <c r="AB16" s="34" t="str">
        <f>IFERROR(INDEX('Data Sheet'!$E$3:$E$937,MATCH(1,INDEX((Z$9='Data Sheet'!$B$3:$B$937)*($A16='Data Sheet'!$C$3:$C$937)*(AB$10='Data Sheet'!$D$3:$D$611),0,1),0)),"")</f>
        <v/>
      </c>
      <c r="AC16" s="37" t="str">
        <f>IFERROR(INDEX('Data Sheet'!$E$3:$E$937,MATCH(1,INDEX((Z$9='Data Sheet'!$B$3:$B$937)*($A16='Data Sheet'!$C$3:$C$937)*(AC$10='Data Sheet'!$D$3:$D$611),0,1),0)),"")</f>
        <v/>
      </c>
      <c r="AD16" s="15"/>
      <c r="AE16" s="3"/>
      <c r="AF16" s="3"/>
      <c r="AG16" s="3"/>
      <c r="AH16" s="7"/>
      <c r="AI16" s="108"/>
      <c r="AJ16" s="195"/>
      <c r="AK16" s="196"/>
      <c r="AL16" s="169"/>
      <c r="AM16" s="122"/>
      <c r="AN16" s="119"/>
      <c r="AO16" s="189"/>
      <c r="AP16" s="190"/>
    </row>
    <row r="17" spans="1:42" ht="19.649999999999999" customHeight="1" x14ac:dyDescent="0.35">
      <c r="A17" s="38">
        <v>7</v>
      </c>
      <c r="B17" s="36" t="str">
        <f>IFERROR(INDEX('Data Sheet'!$E$3:$E$937,MATCH(1,INDEX((B$9='Data Sheet'!$B$3:$B$937)*($A17='Data Sheet'!$C$3:$C$937)*(B$10='Data Sheet'!$D$3:$D$611),0,1),0)),"")</f>
        <v/>
      </c>
      <c r="C17" s="34">
        <f>IFERROR(INDEX('Data Sheet'!$E$3:$E$937,MATCH(1,INDEX((B$9='Data Sheet'!$B$3:$B$937)*($A17='Data Sheet'!$C$3:$C$937)*(C$10='Data Sheet'!$D$3:$D$611),0,1),0)),"")</f>
        <v>5</v>
      </c>
      <c r="D17" s="34" t="str">
        <f>IFERROR(INDEX('Data Sheet'!$E$3:$E$937,MATCH(1,INDEX((B$9='Data Sheet'!$B$3:$B$937)*($A17='Data Sheet'!$C$3:$C$937)*(D$10='Data Sheet'!$D$3:$D$611),0,1),0)),"")</f>
        <v/>
      </c>
      <c r="E17" s="37" t="str">
        <f>IFERROR(INDEX('Data Sheet'!$E$3:$E$937,MATCH(1,INDEX((B$9='Data Sheet'!$B$3:$B$937)*($A17='Data Sheet'!$C$3:$C$937)*(E$10='Data Sheet'!$D$3:$D$611),0,1),0)),"")</f>
        <v/>
      </c>
      <c r="F17" s="36" t="str">
        <f>IFERROR(INDEX('Data Sheet'!$E$3:$E$937,MATCH(1,INDEX((F$9='Data Sheet'!$B$3:$B$937)*($A17='Data Sheet'!$C$3:$C$937)*(F$10='Data Sheet'!$D$3:$D$611),0,1),0)),"")</f>
        <v/>
      </c>
      <c r="G17" s="34" t="str">
        <f>IFERROR(INDEX('Data Sheet'!$E$3:$E$937,MATCH(1,INDEX((F$9='Data Sheet'!$B$3:$B$937)*($A17='Data Sheet'!$C$3:$C$937)*(G$10='Data Sheet'!$D$3:$D$611),0,1),0)),"")</f>
        <v/>
      </c>
      <c r="H17" s="34" t="str">
        <f>IFERROR(INDEX('Data Sheet'!$E$3:$E$937,MATCH(1,INDEX((F$9='Data Sheet'!$B$3:$B$937)*($A17='Data Sheet'!$C$3:$C$937)*(H$10='Data Sheet'!$D$3:$D$611),0,1),0)),"")</f>
        <v/>
      </c>
      <c r="I17" s="37" t="str">
        <f>IFERROR(INDEX('Data Sheet'!$E$3:$E$937,MATCH(1,INDEX((F$9='Data Sheet'!$B$3:$B$937)*($A17='Data Sheet'!$C$3:$C$937)*(I$10='Data Sheet'!$D$3:$D$611),0,1),0)),"")</f>
        <v/>
      </c>
      <c r="J17" s="36" t="str">
        <f>IFERROR(INDEX('Data Sheet'!$E$3:$E$937,MATCH(1,INDEX((J$9='Data Sheet'!$B$3:$B$937)*($A17='Data Sheet'!$C$3:$C$937)*(J$10='Data Sheet'!$D$3:$D$611),0,1),0)),"")</f>
        <v/>
      </c>
      <c r="K17" s="34" t="str">
        <f>IFERROR(INDEX('Data Sheet'!$E$3:$E$937,MATCH(1,INDEX((J$9='Data Sheet'!$B$3:$B$937)*($A17='Data Sheet'!$C$3:$C$937)*(K$10='Data Sheet'!$D$3:$D$611),0,1),0)),"")</f>
        <v/>
      </c>
      <c r="L17" s="34" t="str">
        <f>IFERROR(INDEX('Data Sheet'!$E$3:$E$937,MATCH(1,INDEX((J$9='Data Sheet'!$B$3:$B$937)*($A17='Data Sheet'!$C$3:$C$937)*(L$10='Data Sheet'!$D$3:$D$611),0,1),0)),"")</f>
        <v/>
      </c>
      <c r="M17" s="37" t="str">
        <f>IFERROR(INDEX('Data Sheet'!$E$3:$E$937,MATCH(1,INDEX((J$9='Data Sheet'!$B$3:$B$937)*($A17='Data Sheet'!$C$3:$C$937)*(M$10='Data Sheet'!$D$3:$D$611),0,1),0)),"")</f>
        <v/>
      </c>
      <c r="N17" s="36" t="str">
        <f>IFERROR(INDEX('Data Sheet'!$E$3:$E$937,MATCH(1,INDEX((N$9='Data Sheet'!$B$3:$B$937)*($A17='Data Sheet'!$C$3:$C$937)*(N$10='Data Sheet'!$D$3:$D$611),0,1),0)),"")</f>
        <v/>
      </c>
      <c r="O17" s="34" t="str">
        <f>IFERROR(INDEX('Data Sheet'!$E$3:$E$937,MATCH(1,INDEX((N$9='Data Sheet'!$B$3:$B$937)*($A17='Data Sheet'!$C$3:$C$937)*(O$10='Data Sheet'!$D$3:$D$611),0,1),0)),"")</f>
        <v/>
      </c>
      <c r="P17" s="34" t="str">
        <f>IFERROR(INDEX('Data Sheet'!$E$3:$E$937,MATCH(1,INDEX((N$9='Data Sheet'!$B$3:$B$937)*($A17='Data Sheet'!$C$3:$C$937)*(P$10='Data Sheet'!$D$3:$D$611),0,1),0)),"")</f>
        <v/>
      </c>
      <c r="Q17" s="37" t="str">
        <f>IFERROR(INDEX('Data Sheet'!$E$3:$E$937,MATCH(1,INDEX((N$9='Data Sheet'!$B$3:$B$937)*($A17='Data Sheet'!$C$3:$C$937)*(Q$10='Data Sheet'!$D$3:$D$611),0,1),0)),"")</f>
        <v/>
      </c>
      <c r="R17" s="36" t="str">
        <f>IFERROR(INDEX('Data Sheet'!$E$3:$E$937,MATCH(1,INDEX((R$9='Data Sheet'!$B$3:$B$937)*($A17='Data Sheet'!$C$3:$C$937)*(R$10='Data Sheet'!$D$3:$D$611),0,1),0)),"")</f>
        <v/>
      </c>
      <c r="S17" s="34" t="str">
        <f>IFERROR(INDEX('Data Sheet'!$E$3:$E$937,MATCH(1,INDEX((R$9='Data Sheet'!$B$3:$B$937)*($A17='Data Sheet'!$C$3:$C$937)*(S$10='Data Sheet'!$D$3:$D$611),0,1),0)),"")</f>
        <v/>
      </c>
      <c r="T17" s="34" t="str">
        <f>IFERROR(INDEX('Data Sheet'!$E$3:$E$937,MATCH(1,INDEX((R$9='Data Sheet'!$B$3:$B$937)*($A17='Data Sheet'!$C$3:$C$937)*(T$10='Data Sheet'!$D$3:$D$611),0,1),0)),"")</f>
        <v/>
      </c>
      <c r="U17" s="37" t="str">
        <f>IFERROR(INDEX('Data Sheet'!$E$3:$E$937,MATCH(1,INDEX((R$9='Data Sheet'!$B$3:$B$937)*($A17='Data Sheet'!$C$3:$C$937)*(U$10='Data Sheet'!$D$3:$D$611),0,1),0)),"")</f>
        <v/>
      </c>
      <c r="V17" s="36" t="str">
        <f>IFERROR(INDEX('Data Sheet'!$E$3:$E$937,MATCH(1,INDEX((V$9='Data Sheet'!$B$3:$B$937)*($A17='Data Sheet'!$C$3:$C$937)*(V$10='Data Sheet'!$D$3:$D$611),0,1),0)),"")</f>
        <v/>
      </c>
      <c r="W17" s="34" t="str">
        <f>IFERROR(INDEX('Data Sheet'!$E$3:$E$937,MATCH(1,INDEX((V$9='Data Sheet'!$B$3:$B$937)*($A17='Data Sheet'!$C$3:$C$937)*(W$10='Data Sheet'!$D$3:$D$611),0,1),0)),"")</f>
        <v/>
      </c>
      <c r="X17" s="34" t="str">
        <f>IFERROR(INDEX('Data Sheet'!$E$3:$E$937,MATCH(1,INDEX((V$9='Data Sheet'!$B$3:$B$937)*($A17='Data Sheet'!$C$3:$C$937)*(X$10='Data Sheet'!$D$3:$D$611),0,1),0)),"")</f>
        <v/>
      </c>
      <c r="Y17" s="37" t="str">
        <f>IFERROR(INDEX('Data Sheet'!$E$3:$E$937,MATCH(1,INDEX((V$9='Data Sheet'!$B$3:$B$937)*($A17='Data Sheet'!$C$3:$C$937)*(Y$10='Data Sheet'!$D$3:$D$611),0,1),0)),"")</f>
        <v/>
      </c>
      <c r="Z17" s="36" t="str">
        <f>IFERROR(INDEX('Data Sheet'!$E$3:$E$937,MATCH(1,INDEX((Z$9='Data Sheet'!$B$3:$B$937)*($A17='Data Sheet'!$C$3:$C$937)*(Z$10='Data Sheet'!$D$3:$D$611),0,1),0)),"")</f>
        <v/>
      </c>
      <c r="AA17" s="34" t="str">
        <f>IFERROR(INDEX('Data Sheet'!$E$3:$E$937,MATCH(1,INDEX((Z$9='Data Sheet'!$B$3:$B$937)*($A17='Data Sheet'!$C$3:$C$937)*(AA$10='Data Sheet'!$D$3:$D$611),0,1),0)),"")</f>
        <v/>
      </c>
      <c r="AB17" s="34" t="str">
        <f>IFERROR(INDEX('Data Sheet'!$E$3:$E$937,MATCH(1,INDEX((Z$9='Data Sheet'!$B$3:$B$937)*($A17='Data Sheet'!$C$3:$C$937)*(AB$10='Data Sheet'!$D$3:$D$611),0,1),0)),"")</f>
        <v/>
      </c>
      <c r="AC17" s="37" t="str">
        <f>IFERROR(INDEX('Data Sheet'!$E$3:$E$937,MATCH(1,INDEX((Z$9='Data Sheet'!$B$3:$B$937)*($A17='Data Sheet'!$C$3:$C$937)*(AC$10='Data Sheet'!$D$3:$D$611),0,1),0)),"")</f>
        <v/>
      </c>
      <c r="AD17" s="15"/>
      <c r="AE17" s="3"/>
      <c r="AF17" s="3"/>
      <c r="AG17" s="3"/>
      <c r="AH17" s="7"/>
      <c r="AI17" s="107" t="str">
        <f>CONCATENATE("TEAM",AN17)</f>
        <v>TEAMA</v>
      </c>
      <c r="AJ17" s="191">
        <f>INDEX('Score Board'!$AE$1:$AE$4,MATCH($AN17,'Score Board'!$AD$1:$AD$4,0))</f>
        <v>20</v>
      </c>
      <c r="AK17" s="192"/>
      <c r="AL17" s="169">
        <f>RANK(AJ17,AJ11:AJ34)</f>
        <v>2</v>
      </c>
      <c r="AM17" s="122">
        <f>AG2</f>
        <v>1</v>
      </c>
      <c r="AN17" s="117" t="str">
        <f>AH2</f>
        <v>A</v>
      </c>
      <c r="AO17" s="185"/>
      <c r="AP17" s="186"/>
    </row>
    <row r="18" spans="1:42" ht="19.649999999999999" customHeight="1" x14ac:dyDescent="0.35">
      <c r="A18" s="38">
        <v>8</v>
      </c>
      <c r="B18" s="36" t="str">
        <f>IFERROR(INDEX('Data Sheet'!$E$3:$E$937,MATCH(1,INDEX((B$9='Data Sheet'!$B$3:$B$937)*($A18='Data Sheet'!$C$3:$C$937)*(B$10='Data Sheet'!$D$3:$D$611),0,1),0)),"")</f>
        <v/>
      </c>
      <c r="C18" s="34">
        <f>IFERROR(INDEX('Data Sheet'!$E$3:$E$937,MATCH(1,INDEX((B$9='Data Sheet'!$B$3:$B$937)*($A18='Data Sheet'!$C$3:$C$937)*(C$10='Data Sheet'!$D$3:$D$611),0,1),0)),"")</f>
        <v>0</v>
      </c>
      <c r="D18" s="34" t="str">
        <f>IFERROR(INDEX('Data Sheet'!$E$3:$E$937,MATCH(1,INDEX((B$9='Data Sheet'!$B$3:$B$937)*($A18='Data Sheet'!$C$3:$C$937)*(D$10='Data Sheet'!$D$3:$D$611),0,1),0)),"")</f>
        <v/>
      </c>
      <c r="E18" s="37" t="str">
        <f>IFERROR(INDEX('Data Sheet'!$E$3:$E$937,MATCH(1,INDEX((B$9='Data Sheet'!$B$3:$B$937)*($A18='Data Sheet'!$C$3:$C$937)*(E$10='Data Sheet'!$D$3:$D$611),0,1),0)),"")</f>
        <v/>
      </c>
      <c r="F18" s="36" t="str">
        <f>IFERROR(INDEX('Data Sheet'!$E$3:$E$937,MATCH(1,INDEX((F$9='Data Sheet'!$B$3:$B$937)*($A18='Data Sheet'!$C$3:$C$937)*(F$10='Data Sheet'!$D$3:$D$611),0,1),0)),"")</f>
        <v/>
      </c>
      <c r="G18" s="34" t="str">
        <f>IFERROR(INDEX('Data Sheet'!$E$3:$E$937,MATCH(1,INDEX((F$9='Data Sheet'!$B$3:$B$937)*($A18='Data Sheet'!$C$3:$C$937)*(G$10='Data Sheet'!$D$3:$D$611),0,1),0)),"")</f>
        <v/>
      </c>
      <c r="H18" s="34" t="str">
        <f>IFERROR(INDEX('Data Sheet'!$E$3:$E$937,MATCH(1,INDEX((F$9='Data Sheet'!$B$3:$B$937)*($A18='Data Sheet'!$C$3:$C$937)*(H$10='Data Sheet'!$D$3:$D$611),0,1),0)),"")</f>
        <v/>
      </c>
      <c r="I18" s="37" t="str">
        <f>IFERROR(INDEX('Data Sheet'!$E$3:$E$937,MATCH(1,INDEX((F$9='Data Sheet'!$B$3:$B$937)*($A18='Data Sheet'!$C$3:$C$937)*(I$10='Data Sheet'!$D$3:$D$611),0,1),0)),"")</f>
        <v/>
      </c>
      <c r="J18" s="36" t="str">
        <f>IFERROR(INDEX('Data Sheet'!$E$3:$E$937,MATCH(1,INDEX((J$9='Data Sheet'!$B$3:$B$937)*($A18='Data Sheet'!$C$3:$C$937)*(J$10='Data Sheet'!$D$3:$D$611),0,1),0)),"")</f>
        <v/>
      </c>
      <c r="K18" s="34" t="str">
        <f>IFERROR(INDEX('Data Sheet'!$E$3:$E$937,MATCH(1,INDEX((J$9='Data Sheet'!$B$3:$B$937)*($A18='Data Sheet'!$C$3:$C$937)*(K$10='Data Sheet'!$D$3:$D$611),0,1),0)),"")</f>
        <v/>
      </c>
      <c r="L18" s="34" t="str">
        <f>IFERROR(INDEX('Data Sheet'!$E$3:$E$937,MATCH(1,INDEX((J$9='Data Sheet'!$B$3:$B$937)*($A18='Data Sheet'!$C$3:$C$937)*(L$10='Data Sheet'!$D$3:$D$611),0,1),0)),"")</f>
        <v/>
      </c>
      <c r="M18" s="37" t="str">
        <f>IFERROR(INDEX('Data Sheet'!$E$3:$E$937,MATCH(1,INDEX((J$9='Data Sheet'!$B$3:$B$937)*($A18='Data Sheet'!$C$3:$C$937)*(M$10='Data Sheet'!$D$3:$D$611),0,1),0)),"")</f>
        <v/>
      </c>
      <c r="N18" s="36" t="str">
        <f>IFERROR(INDEX('Data Sheet'!$E$3:$E$937,MATCH(1,INDEX((N$9='Data Sheet'!$B$3:$B$937)*($A18='Data Sheet'!$C$3:$C$937)*(N$10='Data Sheet'!$D$3:$D$611),0,1),0)),"")</f>
        <v/>
      </c>
      <c r="O18" s="34" t="str">
        <f>IFERROR(INDEX('Data Sheet'!$E$3:$E$937,MATCH(1,INDEX((N$9='Data Sheet'!$B$3:$B$937)*($A18='Data Sheet'!$C$3:$C$937)*(O$10='Data Sheet'!$D$3:$D$611),0,1),0)),"")</f>
        <v/>
      </c>
      <c r="P18" s="34" t="str">
        <f>IFERROR(INDEX('Data Sheet'!$E$3:$E$937,MATCH(1,INDEX((N$9='Data Sheet'!$B$3:$B$937)*($A18='Data Sheet'!$C$3:$C$937)*(P$10='Data Sheet'!$D$3:$D$611),0,1),0)),"")</f>
        <v/>
      </c>
      <c r="Q18" s="37" t="str">
        <f>IFERROR(INDEX('Data Sheet'!$E$3:$E$937,MATCH(1,INDEX((N$9='Data Sheet'!$B$3:$B$937)*($A18='Data Sheet'!$C$3:$C$937)*(Q$10='Data Sheet'!$D$3:$D$611),0,1),0)),"")</f>
        <v/>
      </c>
      <c r="R18" s="36" t="str">
        <f>IFERROR(INDEX('Data Sheet'!$E$3:$E$937,MATCH(1,INDEX((R$9='Data Sheet'!$B$3:$B$937)*($A18='Data Sheet'!$C$3:$C$937)*(R$10='Data Sheet'!$D$3:$D$611),0,1),0)),"")</f>
        <v/>
      </c>
      <c r="S18" s="34" t="str">
        <f>IFERROR(INDEX('Data Sheet'!$E$3:$E$937,MATCH(1,INDEX((R$9='Data Sheet'!$B$3:$B$937)*($A18='Data Sheet'!$C$3:$C$937)*(S$10='Data Sheet'!$D$3:$D$611),0,1),0)),"")</f>
        <v/>
      </c>
      <c r="T18" s="34" t="str">
        <f>IFERROR(INDEX('Data Sheet'!$E$3:$E$937,MATCH(1,INDEX((R$9='Data Sheet'!$B$3:$B$937)*($A18='Data Sheet'!$C$3:$C$937)*(T$10='Data Sheet'!$D$3:$D$611),0,1),0)),"")</f>
        <v/>
      </c>
      <c r="U18" s="37" t="str">
        <f>IFERROR(INDEX('Data Sheet'!$E$3:$E$937,MATCH(1,INDEX((R$9='Data Sheet'!$B$3:$B$937)*($A18='Data Sheet'!$C$3:$C$937)*(U$10='Data Sheet'!$D$3:$D$611),0,1),0)),"")</f>
        <v/>
      </c>
      <c r="V18" s="36" t="str">
        <f>IFERROR(INDEX('Data Sheet'!$E$3:$E$937,MATCH(1,INDEX((V$9='Data Sheet'!$B$3:$B$937)*($A18='Data Sheet'!$C$3:$C$937)*(V$10='Data Sheet'!$D$3:$D$611),0,1),0)),"")</f>
        <v/>
      </c>
      <c r="W18" s="34" t="str">
        <f>IFERROR(INDEX('Data Sheet'!$E$3:$E$937,MATCH(1,INDEX((V$9='Data Sheet'!$B$3:$B$937)*($A18='Data Sheet'!$C$3:$C$937)*(W$10='Data Sheet'!$D$3:$D$611),0,1),0)),"")</f>
        <v/>
      </c>
      <c r="X18" s="34" t="str">
        <f>IFERROR(INDEX('Data Sheet'!$E$3:$E$937,MATCH(1,INDEX((V$9='Data Sheet'!$B$3:$B$937)*($A18='Data Sheet'!$C$3:$C$937)*(X$10='Data Sheet'!$D$3:$D$611),0,1),0)),"")</f>
        <v/>
      </c>
      <c r="Y18" s="37" t="str">
        <f>IFERROR(INDEX('Data Sheet'!$E$3:$E$937,MATCH(1,INDEX((V$9='Data Sheet'!$B$3:$B$937)*($A18='Data Sheet'!$C$3:$C$937)*(Y$10='Data Sheet'!$D$3:$D$611),0,1),0)),"")</f>
        <v/>
      </c>
      <c r="Z18" s="36" t="str">
        <f>IFERROR(INDEX('Data Sheet'!$E$3:$E$937,MATCH(1,INDEX((Z$9='Data Sheet'!$B$3:$B$937)*($A18='Data Sheet'!$C$3:$C$937)*(Z$10='Data Sheet'!$D$3:$D$611),0,1),0)),"")</f>
        <v/>
      </c>
      <c r="AA18" s="34" t="str">
        <f>IFERROR(INDEX('Data Sheet'!$E$3:$E$937,MATCH(1,INDEX((Z$9='Data Sheet'!$B$3:$B$937)*($A18='Data Sheet'!$C$3:$C$937)*(AA$10='Data Sheet'!$D$3:$D$611),0,1),0)),"")</f>
        <v/>
      </c>
      <c r="AB18" s="34" t="str">
        <f>IFERROR(INDEX('Data Sheet'!$E$3:$E$937,MATCH(1,INDEX((Z$9='Data Sheet'!$B$3:$B$937)*($A18='Data Sheet'!$C$3:$C$937)*(AB$10='Data Sheet'!$D$3:$D$611),0,1),0)),"")</f>
        <v/>
      </c>
      <c r="AC18" s="37" t="str">
        <f>IFERROR(INDEX('Data Sheet'!$E$3:$E$937,MATCH(1,INDEX((Z$9='Data Sheet'!$B$3:$B$937)*($A18='Data Sheet'!$C$3:$C$937)*(AC$10='Data Sheet'!$D$3:$D$611),0,1),0)),"")</f>
        <v/>
      </c>
      <c r="AD18" s="15"/>
      <c r="AE18" s="3"/>
      <c r="AF18" s="3"/>
      <c r="AG18" s="3"/>
      <c r="AH18" s="7"/>
      <c r="AI18" s="108"/>
      <c r="AJ18" s="193"/>
      <c r="AK18" s="194"/>
      <c r="AL18" s="169"/>
      <c r="AM18" s="122"/>
      <c r="AN18" s="118"/>
      <c r="AO18" s="187"/>
      <c r="AP18" s="188"/>
    </row>
    <row r="19" spans="1:42" ht="19.649999999999999" customHeight="1" x14ac:dyDescent="0.35">
      <c r="A19" s="38">
        <v>9</v>
      </c>
      <c r="B19" s="36" t="str">
        <f>IFERROR(INDEX('Data Sheet'!$E$3:$E$937,MATCH(1,INDEX((B$9='Data Sheet'!$B$3:$B$937)*($A19='Data Sheet'!$C$3:$C$937)*(B$10='Data Sheet'!$D$3:$D$611),0,1),0)),"")</f>
        <v/>
      </c>
      <c r="C19" s="34" t="str">
        <f>IFERROR(INDEX('Data Sheet'!$E$3:$E$937,MATCH(1,INDEX((B$9='Data Sheet'!$B$3:$B$937)*($A19='Data Sheet'!$C$3:$C$937)*(C$10='Data Sheet'!$D$3:$D$611),0,1),0)),"")</f>
        <v/>
      </c>
      <c r="D19" s="34" t="str">
        <f>IFERROR(INDEX('Data Sheet'!$E$3:$E$937,MATCH(1,INDEX((B$9='Data Sheet'!$B$3:$B$937)*($A19='Data Sheet'!$C$3:$C$937)*(D$10='Data Sheet'!$D$3:$D$611),0,1),0)),"")</f>
        <v/>
      </c>
      <c r="E19" s="37" t="str">
        <f>IFERROR(INDEX('Data Sheet'!$E$3:$E$937,MATCH(1,INDEX((B$9='Data Sheet'!$B$3:$B$937)*($A19='Data Sheet'!$C$3:$C$937)*(E$10='Data Sheet'!$D$3:$D$611),0,1),0)),"")</f>
        <v/>
      </c>
      <c r="F19" s="36" t="str">
        <f>IFERROR(INDEX('Data Sheet'!$E$3:$E$937,MATCH(1,INDEX((F$9='Data Sheet'!$B$3:$B$937)*($A19='Data Sheet'!$C$3:$C$937)*(F$10='Data Sheet'!$D$3:$D$611),0,1),0)),"")</f>
        <v/>
      </c>
      <c r="G19" s="34" t="str">
        <f>IFERROR(INDEX('Data Sheet'!$E$3:$E$937,MATCH(1,INDEX((F$9='Data Sheet'!$B$3:$B$937)*($A19='Data Sheet'!$C$3:$C$937)*(G$10='Data Sheet'!$D$3:$D$611),0,1),0)),"")</f>
        <v/>
      </c>
      <c r="H19" s="34" t="str">
        <f>IFERROR(INDEX('Data Sheet'!$E$3:$E$937,MATCH(1,INDEX((F$9='Data Sheet'!$B$3:$B$937)*($A19='Data Sheet'!$C$3:$C$937)*(H$10='Data Sheet'!$D$3:$D$611),0,1),0)),"")</f>
        <v/>
      </c>
      <c r="I19" s="37" t="str">
        <f>IFERROR(INDEX('Data Sheet'!$E$3:$E$937,MATCH(1,INDEX((F$9='Data Sheet'!$B$3:$B$937)*($A19='Data Sheet'!$C$3:$C$937)*(I$10='Data Sheet'!$D$3:$D$611),0,1),0)),"")</f>
        <v/>
      </c>
      <c r="J19" s="36" t="str">
        <f>IFERROR(INDEX('Data Sheet'!$E$3:$E$937,MATCH(1,INDEX((J$9='Data Sheet'!$B$3:$B$937)*($A19='Data Sheet'!$C$3:$C$937)*(J$10='Data Sheet'!$D$3:$D$611),0,1),0)),"")</f>
        <v/>
      </c>
      <c r="K19" s="34" t="str">
        <f>IFERROR(INDEX('Data Sheet'!$E$3:$E$937,MATCH(1,INDEX((J$9='Data Sheet'!$B$3:$B$937)*($A19='Data Sheet'!$C$3:$C$937)*(K$10='Data Sheet'!$D$3:$D$611),0,1),0)),"")</f>
        <v/>
      </c>
      <c r="L19" s="34" t="str">
        <f>IFERROR(INDEX('Data Sheet'!$E$3:$E$937,MATCH(1,INDEX((J$9='Data Sheet'!$B$3:$B$937)*($A19='Data Sheet'!$C$3:$C$937)*(L$10='Data Sheet'!$D$3:$D$611),0,1),0)),"")</f>
        <v/>
      </c>
      <c r="M19" s="37" t="str">
        <f>IFERROR(INDEX('Data Sheet'!$E$3:$E$937,MATCH(1,INDEX((J$9='Data Sheet'!$B$3:$B$937)*($A19='Data Sheet'!$C$3:$C$937)*(M$10='Data Sheet'!$D$3:$D$611),0,1),0)),"")</f>
        <v/>
      </c>
      <c r="N19" s="36" t="str">
        <f>IFERROR(INDEX('Data Sheet'!$E$3:$E$937,MATCH(1,INDEX((N$9='Data Sheet'!$B$3:$B$937)*($A19='Data Sheet'!$C$3:$C$937)*(N$10='Data Sheet'!$D$3:$D$611),0,1),0)),"")</f>
        <v/>
      </c>
      <c r="O19" s="34" t="str">
        <f>IFERROR(INDEX('Data Sheet'!$E$3:$E$937,MATCH(1,INDEX((N$9='Data Sheet'!$B$3:$B$937)*($A19='Data Sheet'!$C$3:$C$937)*(O$10='Data Sheet'!$D$3:$D$611),0,1),0)),"")</f>
        <v/>
      </c>
      <c r="P19" s="34" t="str">
        <f>IFERROR(INDEX('Data Sheet'!$E$3:$E$937,MATCH(1,INDEX((N$9='Data Sheet'!$B$3:$B$937)*($A19='Data Sheet'!$C$3:$C$937)*(P$10='Data Sheet'!$D$3:$D$611),0,1),0)),"")</f>
        <v/>
      </c>
      <c r="Q19" s="37" t="str">
        <f>IFERROR(INDEX('Data Sheet'!$E$3:$E$937,MATCH(1,INDEX((N$9='Data Sheet'!$B$3:$B$937)*($A19='Data Sheet'!$C$3:$C$937)*(Q$10='Data Sheet'!$D$3:$D$611),0,1),0)),"")</f>
        <v/>
      </c>
      <c r="R19" s="36" t="str">
        <f>IFERROR(INDEX('Data Sheet'!$E$3:$E$937,MATCH(1,INDEX((R$9='Data Sheet'!$B$3:$B$937)*($A19='Data Sheet'!$C$3:$C$937)*(R$10='Data Sheet'!$D$3:$D$611),0,1),0)),"")</f>
        <v/>
      </c>
      <c r="S19" s="34" t="str">
        <f>IFERROR(INDEX('Data Sheet'!$E$3:$E$937,MATCH(1,INDEX((R$9='Data Sheet'!$B$3:$B$937)*($A19='Data Sheet'!$C$3:$C$937)*(S$10='Data Sheet'!$D$3:$D$611),0,1),0)),"")</f>
        <v/>
      </c>
      <c r="T19" s="34" t="str">
        <f>IFERROR(INDEX('Data Sheet'!$E$3:$E$937,MATCH(1,INDEX((R$9='Data Sheet'!$B$3:$B$937)*($A19='Data Sheet'!$C$3:$C$937)*(T$10='Data Sheet'!$D$3:$D$611),0,1),0)),"")</f>
        <v/>
      </c>
      <c r="U19" s="37" t="str">
        <f>IFERROR(INDEX('Data Sheet'!$E$3:$E$937,MATCH(1,INDEX((R$9='Data Sheet'!$B$3:$B$937)*($A19='Data Sheet'!$C$3:$C$937)*(U$10='Data Sheet'!$D$3:$D$611),0,1),0)),"")</f>
        <v/>
      </c>
      <c r="V19" s="36" t="str">
        <f>IFERROR(INDEX('Data Sheet'!$E$3:$E$937,MATCH(1,INDEX((V$9='Data Sheet'!$B$3:$B$937)*($A19='Data Sheet'!$C$3:$C$937)*(V$10='Data Sheet'!$D$3:$D$611),0,1),0)),"")</f>
        <v/>
      </c>
      <c r="W19" s="34" t="str">
        <f>IFERROR(INDEX('Data Sheet'!$E$3:$E$937,MATCH(1,INDEX((V$9='Data Sheet'!$B$3:$B$937)*($A19='Data Sheet'!$C$3:$C$937)*(W$10='Data Sheet'!$D$3:$D$611),0,1),0)),"")</f>
        <v/>
      </c>
      <c r="X19" s="34" t="str">
        <f>IFERROR(INDEX('Data Sheet'!$E$3:$E$937,MATCH(1,INDEX((V$9='Data Sheet'!$B$3:$B$937)*($A19='Data Sheet'!$C$3:$C$937)*(X$10='Data Sheet'!$D$3:$D$611),0,1),0)),"")</f>
        <v/>
      </c>
      <c r="Y19" s="37" t="str">
        <f>IFERROR(INDEX('Data Sheet'!$E$3:$E$937,MATCH(1,INDEX((V$9='Data Sheet'!$B$3:$B$937)*($A19='Data Sheet'!$C$3:$C$937)*(Y$10='Data Sheet'!$D$3:$D$611),0,1),0)),"")</f>
        <v/>
      </c>
      <c r="Z19" s="36" t="str">
        <f>IFERROR(INDEX('Data Sheet'!$E$3:$E$937,MATCH(1,INDEX((Z$9='Data Sheet'!$B$3:$B$937)*($A19='Data Sheet'!$C$3:$C$937)*(Z$10='Data Sheet'!$D$3:$D$611),0,1),0)),"")</f>
        <v/>
      </c>
      <c r="AA19" s="34" t="str">
        <f>IFERROR(INDEX('Data Sheet'!$E$3:$E$937,MATCH(1,INDEX((Z$9='Data Sheet'!$B$3:$B$937)*($A19='Data Sheet'!$C$3:$C$937)*(AA$10='Data Sheet'!$D$3:$D$611),0,1),0)),"")</f>
        <v/>
      </c>
      <c r="AB19" s="34" t="str">
        <f>IFERROR(INDEX('Data Sheet'!$E$3:$E$937,MATCH(1,INDEX((Z$9='Data Sheet'!$B$3:$B$937)*($A19='Data Sheet'!$C$3:$C$937)*(AB$10='Data Sheet'!$D$3:$D$611),0,1),0)),"")</f>
        <v/>
      </c>
      <c r="AC19" s="37" t="str">
        <f>IFERROR(INDEX('Data Sheet'!$E$3:$E$937,MATCH(1,INDEX((Z$9='Data Sheet'!$B$3:$B$937)*($A19='Data Sheet'!$C$3:$C$937)*(AC$10='Data Sheet'!$D$3:$D$611),0,1),0)),"")</f>
        <v/>
      </c>
      <c r="AD19" s="15"/>
      <c r="AE19" s="3"/>
      <c r="AF19" s="3"/>
      <c r="AG19" s="3"/>
      <c r="AH19" s="7"/>
      <c r="AI19" s="108"/>
      <c r="AJ19" s="193"/>
      <c r="AK19" s="194"/>
      <c r="AL19" s="169"/>
      <c r="AM19" s="122"/>
      <c r="AN19" s="118"/>
      <c r="AO19" s="187"/>
      <c r="AP19" s="188"/>
    </row>
    <row r="20" spans="1:42" ht="19.649999999999999" customHeight="1" x14ac:dyDescent="0.35">
      <c r="A20" s="38">
        <v>10</v>
      </c>
      <c r="B20" s="36" t="str">
        <f>IFERROR(INDEX('Data Sheet'!$E$3:$E$937,MATCH(1,INDEX((B$9='Data Sheet'!$B$3:$B$937)*($A20='Data Sheet'!$C$3:$C$937)*(B$10='Data Sheet'!$D$3:$D$611),0,1),0)),"")</f>
        <v/>
      </c>
      <c r="C20" s="34" t="str">
        <f>IFERROR(INDEX('Data Sheet'!$E$3:$E$937,MATCH(1,INDEX((B$9='Data Sheet'!$B$3:$B$937)*($A20='Data Sheet'!$C$3:$C$937)*(C$10='Data Sheet'!$D$3:$D$611),0,1),0)),"")</f>
        <v/>
      </c>
      <c r="D20" s="34" t="str">
        <f>IFERROR(INDEX('Data Sheet'!$E$3:$E$937,MATCH(1,INDEX((B$9='Data Sheet'!$B$3:$B$937)*($A20='Data Sheet'!$C$3:$C$937)*(D$10='Data Sheet'!$D$3:$D$611),0,1),0)),"")</f>
        <v/>
      </c>
      <c r="E20" s="37" t="str">
        <f>IFERROR(INDEX('Data Sheet'!$E$3:$E$937,MATCH(1,INDEX((B$9='Data Sheet'!$B$3:$B$937)*($A20='Data Sheet'!$C$3:$C$937)*(E$10='Data Sheet'!$D$3:$D$611),0,1),0)),"")</f>
        <v/>
      </c>
      <c r="F20" s="36" t="str">
        <f>IFERROR(INDEX('Data Sheet'!$E$3:$E$937,MATCH(1,INDEX((F$9='Data Sheet'!$B$3:$B$937)*($A20='Data Sheet'!$C$3:$C$937)*(F$10='Data Sheet'!$D$3:$D$611),0,1),0)),"")</f>
        <v/>
      </c>
      <c r="G20" s="34" t="str">
        <f>IFERROR(INDEX('Data Sheet'!$E$3:$E$937,MATCH(1,INDEX((F$9='Data Sheet'!$B$3:$B$937)*($A20='Data Sheet'!$C$3:$C$937)*(G$10='Data Sheet'!$D$3:$D$611),0,1),0)),"")</f>
        <v/>
      </c>
      <c r="H20" s="34" t="str">
        <f>IFERROR(INDEX('Data Sheet'!$E$3:$E$937,MATCH(1,INDEX((F$9='Data Sheet'!$B$3:$B$937)*($A20='Data Sheet'!$C$3:$C$937)*(H$10='Data Sheet'!$D$3:$D$611),0,1),0)),"")</f>
        <v/>
      </c>
      <c r="I20" s="37" t="str">
        <f>IFERROR(INDEX('Data Sheet'!$E$3:$E$937,MATCH(1,INDEX((F$9='Data Sheet'!$B$3:$B$937)*($A20='Data Sheet'!$C$3:$C$937)*(I$10='Data Sheet'!$D$3:$D$611),0,1),0)),"")</f>
        <v/>
      </c>
      <c r="J20" s="36" t="str">
        <f>IFERROR(INDEX('Data Sheet'!$E$3:$E$937,MATCH(1,INDEX((J$9='Data Sheet'!$B$3:$B$937)*($A20='Data Sheet'!$C$3:$C$937)*(J$10='Data Sheet'!$D$3:$D$611),0,1),0)),"")</f>
        <v/>
      </c>
      <c r="K20" s="34" t="str">
        <f>IFERROR(INDEX('Data Sheet'!$E$3:$E$937,MATCH(1,INDEX((J$9='Data Sheet'!$B$3:$B$937)*($A20='Data Sheet'!$C$3:$C$937)*(K$10='Data Sheet'!$D$3:$D$611),0,1),0)),"")</f>
        <v/>
      </c>
      <c r="L20" s="34" t="str">
        <f>IFERROR(INDEX('Data Sheet'!$E$3:$E$937,MATCH(1,INDEX((J$9='Data Sheet'!$B$3:$B$937)*($A20='Data Sheet'!$C$3:$C$937)*(L$10='Data Sheet'!$D$3:$D$611),0,1),0)),"")</f>
        <v/>
      </c>
      <c r="M20" s="37" t="str">
        <f>IFERROR(INDEX('Data Sheet'!$E$3:$E$937,MATCH(1,INDEX((J$9='Data Sheet'!$B$3:$B$937)*($A20='Data Sheet'!$C$3:$C$937)*(M$10='Data Sheet'!$D$3:$D$611),0,1),0)),"")</f>
        <v/>
      </c>
      <c r="N20" s="36" t="str">
        <f>IFERROR(INDEX('Data Sheet'!$E$3:$E$937,MATCH(1,INDEX((N$9='Data Sheet'!$B$3:$B$937)*($A20='Data Sheet'!$C$3:$C$937)*(N$10='Data Sheet'!$D$3:$D$611),0,1),0)),"")</f>
        <v/>
      </c>
      <c r="O20" s="34" t="str">
        <f>IFERROR(INDEX('Data Sheet'!$E$3:$E$937,MATCH(1,INDEX((N$9='Data Sheet'!$B$3:$B$937)*($A20='Data Sheet'!$C$3:$C$937)*(O$10='Data Sheet'!$D$3:$D$611),0,1),0)),"")</f>
        <v/>
      </c>
      <c r="P20" s="34" t="str">
        <f>IFERROR(INDEX('Data Sheet'!$E$3:$E$937,MATCH(1,INDEX((N$9='Data Sheet'!$B$3:$B$937)*($A20='Data Sheet'!$C$3:$C$937)*(P$10='Data Sheet'!$D$3:$D$611),0,1),0)),"")</f>
        <v/>
      </c>
      <c r="Q20" s="37" t="str">
        <f>IFERROR(INDEX('Data Sheet'!$E$3:$E$937,MATCH(1,INDEX((N$9='Data Sheet'!$B$3:$B$937)*($A20='Data Sheet'!$C$3:$C$937)*(Q$10='Data Sheet'!$D$3:$D$611),0,1),0)),"")</f>
        <v/>
      </c>
      <c r="R20" s="36" t="str">
        <f>IFERROR(INDEX('Data Sheet'!$E$3:$E$937,MATCH(1,INDEX((R$9='Data Sheet'!$B$3:$B$937)*($A20='Data Sheet'!$C$3:$C$937)*(R$10='Data Sheet'!$D$3:$D$611),0,1),0)),"")</f>
        <v/>
      </c>
      <c r="S20" s="34" t="str">
        <f>IFERROR(INDEX('Data Sheet'!$E$3:$E$937,MATCH(1,INDEX((R$9='Data Sheet'!$B$3:$B$937)*($A20='Data Sheet'!$C$3:$C$937)*(S$10='Data Sheet'!$D$3:$D$611),0,1),0)),"")</f>
        <v/>
      </c>
      <c r="T20" s="34" t="str">
        <f>IFERROR(INDEX('Data Sheet'!$E$3:$E$937,MATCH(1,INDEX((R$9='Data Sheet'!$B$3:$B$937)*($A20='Data Sheet'!$C$3:$C$937)*(T$10='Data Sheet'!$D$3:$D$611),0,1),0)),"")</f>
        <v/>
      </c>
      <c r="U20" s="37" t="str">
        <f>IFERROR(INDEX('Data Sheet'!$E$3:$E$937,MATCH(1,INDEX((R$9='Data Sheet'!$B$3:$B$937)*($A20='Data Sheet'!$C$3:$C$937)*(U$10='Data Sheet'!$D$3:$D$611),0,1),0)),"")</f>
        <v/>
      </c>
      <c r="V20" s="36" t="str">
        <f>IFERROR(INDEX('Data Sheet'!$E$3:$E$937,MATCH(1,INDEX((V$9='Data Sheet'!$B$3:$B$937)*($A20='Data Sheet'!$C$3:$C$937)*(V$10='Data Sheet'!$D$3:$D$611),0,1),0)),"")</f>
        <v/>
      </c>
      <c r="W20" s="34" t="str">
        <f>IFERROR(INDEX('Data Sheet'!$E$3:$E$937,MATCH(1,INDEX((V$9='Data Sheet'!$B$3:$B$937)*($A20='Data Sheet'!$C$3:$C$937)*(W$10='Data Sheet'!$D$3:$D$611),0,1),0)),"")</f>
        <v/>
      </c>
      <c r="X20" s="34" t="str">
        <f>IFERROR(INDEX('Data Sheet'!$E$3:$E$937,MATCH(1,INDEX((V$9='Data Sheet'!$B$3:$B$937)*($A20='Data Sheet'!$C$3:$C$937)*(X$10='Data Sheet'!$D$3:$D$611),0,1),0)),"")</f>
        <v/>
      </c>
      <c r="Y20" s="37" t="str">
        <f>IFERROR(INDEX('Data Sheet'!$E$3:$E$937,MATCH(1,INDEX((V$9='Data Sheet'!$B$3:$B$937)*($A20='Data Sheet'!$C$3:$C$937)*(Y$10='Data Sheet'!$D$3:$D$611),0,1),0)),"")</f>
        <v/>
      </c>
      <c r="Z20" s="36" t="str">
        <f>IFERROR(INDEX('Data Sheet'!$E$3:$E$937,MATCH(1,INDEX((Z$9='Data Sheet'!$B$3:$B$937)*($A20='Data Sheet'!$C$3:$C$937)*(Z$10='Data Sheet'!$D$3:$D$611),0,1),0)),"")</f>
        <v/>
      </c>
      <c r="AA20" s="34" t="str">
        <f>IFERROR(INDEX('Data Sheet'!$E$3:$E$937,MATCH(1,INDEX((Z$9='Data Sheet'!$B$3:$B$937)*($A20='Data Sheet'!$C$3:$C$937)*(AA$10='Data Sheet'!$D$3:$D$611),0,1),0)),"")</f>
        <v/>
      </c>
      <c r="AB20" s="34" t="str">
        <f>IFERROR(INDEX('Data Sheet'!$E$3:$E$937,MATCH(1,INDEX((Z$9='Data Sheet'!$B$3:$B$937)*($A20='Data Sheet'!$C$3:$C$937)*(AB$10='Data Sheet'!$D$3:$D$611),0,1),0)),"")</f>
        <v/>
      </c>
      <c r="AC20" s="37" t="str">
        <f>IFERROR(INDEX('Data Sheet'!$E$3:$E$937,MATCH(1,INDEX((Z$9='Data Sheet'!$B$3:$B$937)*($A20='Data Sheet'!$C$3:$C$937)*(AC$10='Data Sheet'!$D$3:$D$611),0,1),0)),"")</f>
        <v/>
      </c>
      <c r="AD20" s="15"/>
      <c r="AE20" s="3"/>
      <c r="AF20" s="3"/>
      <c r="AG20" s="3"/>
      <c r="AH20" s="7"/>
      <c r="AI20" s="108"/>
      <c r="AJ20" s="193"/>
      <c r="AK20" s="194"/>
      <c r="AL20" s="169"/>
      <c r="AM20" s="122"/>
      <c r="AN20" s="118"/>
      <c r="AO20" s="187"/>
      <c r="AP20" s="188"/>
    </row>
    <row r="21" spans="1:42" ht="19.649999999999999" customHeight="1" x14ac:dyDescent="0.35">
      <c r="A21" s="38">
        <v>11</v>
      </c>
      <c r="B21" s="36" t="str">
        <f>IFERROR(INDEX('Data Sheet'!$E$3:$E$937,MATCH(1,INDEX((B$9='Data Sheet'!$B$3:$B$937)*($A21='Data Sheet'!$C$3:$C$937)*(B$10='Data Sheet'!$D$3:$D$611),0,1),0)),"")</f>
        <v/>
      </c>
      <c r="C21" s="34" t="str">
        <f>IFERROR(INDEX('Data Sheet'!$E$3:$E$937,MATCH(1,INDEX((B$9='Data Sheet'!$B$3:$B$937)*($A21='Data Sheet'!$C$3:$C$937)*(C$10='Data Sheet'!$D$3:$D$611),0,1),0)),"")</f>
        <v/>
      </c>
      <c r="D21" s="34" t="str">
        <f>IFERROR(INDEX('Data Sheet'!$E$3:$E$937,MATCH(1,INDEX((B$9='Data Sheet'!$B$3:$B$937)*($A21='Data Sheet'!$C$3:$C$937)*(D$10='Data Sheet'!$D$3:$D$611),0,1),0)),"")</f>
        <v/>
      </c>
      <c r="E21" s="37" t="str">
        <f>IFERROR(INDEX('Data Sheet'!$E$3:$E$937,MATCH(1,INDEX((B$9='Data Sheet'!$B$3:$B$937)*($A21='Data Sheet'!$C$3:$C$937)*(E$10='Data Sheet'!$D$3:$D$611),0,1),0)),"")</f>
        <v/>
      </c>
      <c r="F21" s="36" t="str">
        <f>IFERROR(INDEX('Data Sheet'!$E$3:$E$937,MATCH(1,INDEX((F$9='Data Sheet'!$B$3:$B$937)*($A21='Data Sheet'!$C$3:$C$937)*(F$10='Data Sheet'!$D$3:$D$611),0,1),0)),"")</f>
        <v/>
      </c>
      <c r="G21" s="34" t="str">
        <f>IFERROR(INDEX('Data Sheet'!$E$3:$E$937,MATCH(1,INDEX((F$9='Data Sheet'!$B$3:$B$937)*($A21='Data Sheet'!$C$3:$C$937)*(G$10='Data Sheet'!$D$3:$D$611),0,1),0)),"")</f>
        <v/>
      </c>
      <c r="H21" s="34" t="str">
        <f>IFERROR(INDEX('Data Sheet'!$E$3:$E$937,MATCH(1,INDEX((F$9='Data Sheet'!$B$3:$B$937)*($A21='Data Sheet'!$C$3:$C$937)*(H$10='Data Sheet'!$D$3:$D$611),0,1),0)),"")</f>
        <v/>
      </c>
      <c r="I21" s="37" t="str">
        <f>IFERROR(INDEX('Data Sheet'!$E$3:$E$937,MATCH(1,INDEX((F$9='Data Sheet'!$B$3:$B$937)*($A21='Data Sheet'!$C$3:$C$937)*(I$10='Data Sheet'!$D$3:$D$611),0,1),0)),"")</f>
        <v/>
      </c>
      <c r="J21" s="36" t="str">
        <f>IFERROR(INDEX('Data Sheet'!$E$3:$E$937,MATCH(1,INDEX((J$9='Data Sheet'!$B$3:$B$937)*($A21='Data Sheet'!$C$3:$C$937)*(J$10='Data Sheet'!$D$3:$D$611),0,1),0)),"")</f>
        <v/>
      </c>
      <c r="K21" s="34" t="str">
        <f>IFERROR(INDEX('Data Sheet'!$E$3:$E$937,MATCH(1,INDEX((J$9='Data Sheet'!$B$3:$B$937)*($A21='Data Sheet'!$C$3:$C$937)*(K$10='Data Sheet'!$D$3:$D$611),0,1),0)),"")</f>
        <v/>
      </c>
      <c r="L21" s="34" t="str">
        <f>IFERROR(INDEX('Data Sheet'!$E$3:$E$937,MATCH(1,INDEX((J$9='Data Sheet'!$B$3:$B$937)*($A21='Data Sheet'!$C$3:$C$937)*(L$10='Data Sheet'!$D$3:$D$611),0,1),0)),"")</f>
        <v/>
      </c>
      <c r="M21" s="37" t="str">
        <f>IFERROR(INDEX('Data Sheet'!$E$3:$E$937,MATCH(1,INDEX((J$9='Data Sheet'!$B$3:$B$937)*($A21='Data Sheet'!$C$3:$C$937)*(M$10='Data Sheet'!$D$3:$D$611),0,1),0)),"")</f>
        <v/>
      </c>
      <c r="N21" s="36" t="str">
        <f>IFERROR(INDEX('Data Sheet'!$E$3:$E$937,MATCH(1,INDEX((N$9='Data Sheet'!$B$3:$B$937)*($A21='Data Sheet'!$C$3:$C$937)*(N$10='Data Sheet'!$D$3:$D$611),0,1),0)),"")</f>
        <v/>
      </c>
      <c r="O21" s="34" t="str">
        <f>IFERROR(INDEX('Data Sheet'!$E$3:$E$937,MATCH(1,INDEX((N$9='Data Sheet'!$B$3:$B$937)*($A21='Data Sheet'!$C$3:$C$937)*(O$10='Data Sheet'!$D$3:$D$611),0,1),0)),"")</f>
        <v/>
      </c>
      <c r="P21" s="34" t="str">
        <f>IFERROR(INDEX('Data Sheet'!$E$3:$E$937,MATCH(1,INDEX((N$9='Data Sheet'!$B$3:$B$937)*($A21='Data Sheet'!$C$3:$C$937)*(P$10='Data Sheet'!$D$3:$D$611),0,1),0)),"")</f>
        <v/>
      </c>
      <c r="Q21" s="37" t="str">
        <f>IFERROR(INDEX('Data Sheet'!$E$3:$E$937,MATCH(1,INDEX((N$9='Data Sheet'!$B$3:$B$937)*($A21='Data Sheet'!$C$3:$C$937)*(Q$10='Data Sheet'!$D$3:$D$611),0,1),0)),"")</f>
        <v/>
      </c>
      <c r="R21" s="36" t="str">
        <f>IFERROR(INDEX('Data Sheet'!$E$3:$E$937,MATCH(1,INDEX((R$9='Data Sheet'!$B$3:$B$937)*($A21='Data Sheet'!$C$3:$C$937)*(R$10='Data Sheet'!$D$3:$D$611),0,1),0)),"")</f>
        <v/>
      </c>
      <c r="S21" s="34" t="str">
        <f>IFERROR(INDEX('Data Sheet'!$E$3:$E$937,MATCH(1,INDEX((R$9='Data Sheet'!$B$3:$B$937)*($A21='Data Sheet'!$C$3:$C$937)*(S$10='Data Sheet'!$D$3:$D$611),0,1),0)),"")</f>
        <v/>
      </c>
      <c r="T21" s="34" t="str">
        <f>IFERROR(INDEX('Data Sheet'!$E$3:$E$937,MATCH(1,INDEX((R$9='Data Sheet'!$B$3:$B$937)*($A21='Data Sheet'!$C$3:$C$937)*(T$10='Data Sheet'!$D$3:$D$611),0,1),0)),"")</f>
        <v/>
      </c>
      <c r="U21" s="37" t="str">
        <f>IFERROR(INDEX('Data Sheet'!$E$3:$E$937,MATCH(1,INDEX((R$9='Data Sheet'!$B$3:$B$937)*($A21='Data Sheet'!$C$3:$C$937)*(U$10='Data Sheet'!$D$3:$D$611),0,1),0)),"")</f>
        <v/>
      </c>
      <c r="V21" s="36" t="str">
        <f>IFERROR(INDEX('Data Sheet'!$E$3:$E$937,MATCH(1,INDEX((V$9='Data Sheet'!$B$3:$B$937)*($A21='Data Sheet'!$C$3:$C$937)*(V$10='Data Sheet'!$D$3:$D$611),0,1),0)),"")</f>
        <v/>
      </c>
      <c r="W21" s="34" t="str">
        <f>IFERROR(INDEX('Data Sheet'!$E$3:$E$937,MATCH(1,INDEX((V$9='Data Sheet'!$B$3:$B$937)*($A21='Data Sheet'!$C$3:$C$937)*(W$10='Data Sheet'!$D$3:$D$611),0,1),0)),"")</f>
        <v/>
      </c>
      <c r="X21" s="34" t="str">
        <f>IFERROR(INDEX('Data Sheet'!$E$3:$E$937,MATCH(1,INDEX((V$9='Data Sheet'!$B$3:$B$937)*($A21='Data Sheet'!$C$3:$C$937)*(X$10='Data Sheet'!$D$3:$D$611),0,1),0)),"")</f>
        <v/>
      </c>
      <c r="Y21" s="37" t="str">
        <f>IFERROR(INDEX('Data Sheet'!$E$3:$E$937,MATCH(1,INDEX((V$9='Data Sheet'!$B$3:$B$937)*($A21='Data Sheet'!$C$3:$C$937)*(Y$10='Data Sheet'!$D$3:$D$611),0,1),0)),"")</f>
        <v/>
      </c>
      <c r="Z21" s="36" t="str">
        <f>IFERROR(INDEX('Data Sheet'!$E$3:$E$937,MATCH(1,INDEX((Z$9='Data Sheet'!$B$3:$B$937)*($A21='Data Sheet'!$C$3:$C$937)*(Z$10='Data Sheet'!$D$3:$D$611),0,1),0)),"")</f>
        <v/>
      </c>
      <c r="AA21" s="34" t="str">
        <f>IFERROR(INDEX('Data Sheet'!$E$3:$E$937,MATCH(1,INDEX((Z$9='Data Sheet'!$B$3:$B$937)*($A21='Data Sheet'!$C$3:$C$937)*(AA$10='Data Sheet'!$D$3:$D$611),0,1),0)),"")</f>
        <v/>
      </c>
      <c r="AB21" s="34" t="str">
        <f>IFERROR(INDEX('Data Sheet'!$E$3:$E$937,MATCH(1,INDEX((Z$9='Data Sheet'!$B$3:$B$937)*($A21='Data Sheet'!$C$3:$C$937)*(AB$10='Data Sheet'!$D$3:$D$611),0,1),0)),"")</f>
        <v/>
      </c>
      <c r="AC21" s="37" t="str">
        <f>IFERROR(INDEX('Data Sheet'!$E$3:$E$937,MATCH(1,INDEX((Z$9='Data Sheet'!$B$3:$B$937)*($A21='Data Sheet'!$C$3:$C$937)*(AC$10='Data Sheet'!$D$3:$D$611),0,1),0)),"")</f>
        <v/>
      </c>
      <c r="AD21" s="15"/>
      <c r="AE21" s="3"/>
      <c r="AF21" s="3"/>
      <c r="AG21" s="3"/>
      <c r="AH21" s="7"/>
      <c r="AI21" s="108"/>
      <c r="AJ21" s="193"/>
      <c r="AK21" s="194"/>
      <c r="AL21" s="169"/>
      <c r="AM21" s="122"/>
      <c r="AN21" s="118"/>
      <c r="AO21" s="187"/>
      <c r="AP21" s="188"/>
    </row>
    <row r="22" spans="1:42" ht="19.649999999999999" customHeight="1" thickBot="1" x14ac:dyDescent="0.4">
      <c r="A22" s="38">
        <v>12</v>
      </c>
      <c r="B22" s="36" t="str">
        <f>IFERROR(INDEX('Data Sheet'!$E$3:$E$937,MATCH(1,INDEX((B$9='Data Sheet'!$B$3:$B$937)*($A22='Data Sheet'!$C$3:$C$937)*(B$10='Data Sheet'!$D$3:$D$611),0,1),0)),"")</f>
        <v/>
      </c>
      <c r="C22" s="34" t="str">
        <f>IFERROR(INDEX('Data Sheet'!$E$3:$E$937,MATCH(1,INDEX((B$9='Data Sheet'!$B$3:$B$937)*($A22='Data Sheet'!$C$3:$C$937)*(C$10='Data Sheet'!$D$3:$D$611),0,1),0)),"")</f>
        <v/>
      </c>
      <c r="D22" s="34" t="str">
        <f>IFERROR(INDEX('Data Sheet'!$E$3:$E$937,MATCH(1,INDEX((B$9='Data Sheet'!$B$3:$B$937)*($A22='Data Sheet'!$C$3:$C$937)*(D$10='Data Sheet'!$D$3:$D$611),0,1),0)),"")</f>
        <v/>
      </c>
      <c r="E22" s="37" t="str">
        <f>IFERROR(INDEX('Data Sheet'!$E$3:$E$937,MATCH(1,INDEX((B$9='Data Sheet'!$B$3:$B$937)*($A22='Data Sheet'!$C$3:$C$937)*(E$10='Data Sheet'!$D$3:$D$611),0,1),0)),"")</f>
        <v/>
      </c>
      <c r="F22" s="36" t="str">
        <f>IFERROR(INDEX('Data Sheet'!$E$3:$E$937,MATCH(1,INDEX((F$9='Data Sheet'!$B$3:$B$937)*($A22='Data Sheet'!$C$3:$C$937)*(F$10='Data Sheet'!$D$3:$D$611),0,1),0)),"")</f>
        <v/>
      </c>
      <c r="G22" s="34" t="str">
        <f>IFERROR(INDEX('Data Sheet'!$E$3:$E$937,MATCH(1,INDEX((F$9='Data Sheet'!$B$3:$B$937)*($A22='Data Sheet'!$C$3:$C$937)*(G$10='Data Sheet'!$D$3:$D$611),0,1),0)),"")</f>
        <v/>
      </c>
      <c r="H22" s="34" t="str">
        <f>IFERROR(INDEX('Data Sheet'!$E$3:$E$937,MATCH(1,INDEX((F$9='Data Sheet'!$B$3:$B$937)*($A22='Data Sheet'!$C$3:$C$937)*(H$10='Data Sheet'!$D$3:$D$611),0,1),0)),"")</f>
        <v/>
      </c>
      <c r="I22" s="37" t="str">
        <f>IFERROR(INDEX('Data Sheet'!$E$3:$E$937,MATCH(1,INDEX((F$9='Data Sheet'!$B$3:$B$937)*($A22='Data Sheet'!$C$3:$C$937)*(I$10='Data Sheet'!$D$3:$D$611),0,1),0)),"")</f>
        <v/>
      </c>
      <c r="J22" s="36" t="str">
        <f>IFERROR(INDEX('Data Sheet'!$E$3:$E$937,MATCH(1,INDEX((J$9='Data Sheet'!$B$3:$B$937)*($A22='Data Sheet'!$C$3:$C$937)*(J$10='Data Sheet'!$D$3:$D$611),0,1),0)),"")</f>
        <v/>
      </c>
      <c r="K22" s="34" t="str">
        <f>IFERROR(INDEX('Data Sheet'!$E$3:$E$937,MATCH(1,INDEX((J$9='Data Sheet'!$B$3:$B$937)*($A22='Data Sheet'!$C$3:$C$937)*(K$10='Data Sheet'!$D$3:$D$611),0,1),0)),"")</f>
        <v/>
      </c>
      <c r="L22" s="34" t="str">
        <f>IFERROR(INDEX('Data Sheet'!$E$3:$E$937,MATCH(1,INDEX((J$9='Data Sheet'!$B$3:$B$937)*($A22='Data Sheet'!$C$3:$C$937)*(L$10='Data Sheet'!$D$3:$D$611),0,1),0)),"")</f>
        <v/>
      </c>
      <c r="M22" s="37" t="str">
        <f>IFERROR(INDEX('Data Sheet'!$E$3:$E$937,MATCH(1,INDEX((J$9='Data Sheet'!$B$3:$B$937)*($A22='Data Sheet'!$C$3:$C$937)*(M$10='Data Sheet'!$D$3:$D$611),0,1),0)),"")</f>
        <v/>
      </c>
      <c r="N22" s="36" t="str">
        <f>IFERROR(INDEX('Data Sheet'!$E$3:$E$937,MATCH(1,INDEX((N$9='Data Sheet'!$B$3:$B$937)*($A22='Data Sheet'!$C$3:$C$937)*(N$10='Data Sheet'!$D$3:$D$611),0,1),0)),"")</f>
        <v/>
      </c>
      <c r="O22" s="34" t="str">
        <f>IFERROR(INDEX('Data Sheet'!$E$3:$E$937,MATCH(1,INDEX((N$9='Data Sheet'!$B$3:$B$937)*($A22='Data Sheet'!$C$3:$C$937)*(O$10='Data Sheet'!$D$3:$D$611),0,1),0)),"")</f>
        <v/>
      </c>
      <c r="P22" s="34" t="str">
        <f>IFERROR(INDEX('Data Sheet'!$E$3:$E$937,MATCH(1,INDEX((N$9='Data Sheet'!$B$3:$B$937)*($A22='Data Sheet'!$C$3:$C$937)*(P$10='Data Sheet'!$D$3:$D$611),0,1),0)),"")</f>
        <v/>
      </c>
      <c r="Q22" s="37" t="str">
        <f>IFERROR(INDEX('Data Sheet'!$E$3:$E$937,MATCH(1,INDEX((N$9='Data Sheet'!$B$3:$B$937)*($A22='Data Sheet'!$C$3:$C$937)*(Q$10='Data Sheet'!$D$3:$D$611),0,1),0)),"")</f>
        <v/>
      </c>
      <c r="R22" s="36" t="str">
        <f>IFERROR(INDEX('Data Sheet'!$E$3:$E$937,MATCH(1,INDEX((R$9='Data Sheet'!$B$3:$B$937)*($A22='Data Sheet'!$C$3:$C$937)*(R$10='Data Sheet'!$D$3:$D$611),0,1),0)),"")</f>
        <v/>
      </c>
      <c r="S22" s="34" t="str">
        <f>IFERROR(INDEX('Data Sheet'!$E$3:$E$937,MATCH(1,INDEX((R$9='Data Sheet'!$B$3:$B$937)*($A22='Data Sheet'!$C$3:$C$937)*(S$10='Data Sheet'!$D$3:$D$611),0,1),0)),"")</f>
        <v/>
      </c>
      <c r="T22" s="34" t="str">
        <f>IFERROR(INDEX('Data Sheet'!$E$3:$E$937,MATCH(1,INDEX((R$9='Data Sheet'!$B$3:$B$937)*($A22='Data Sheet'!$C$3:$C$937)*(T$10='Data Sheet'!$D$3:$D$611),0,1),0)),"")</f>
        <v/>
      </c>
      <c r="U22" s="37" t="str">
        <f>IFERROR(INDEX('Data Sheet'!$E$3:$E$937,MATCH(1,INDEX((R$9='Data Sheet'!$B$3:$B$937)*($A22='Data Sheet'!$C$3:$C$937)*(U$10='Data Sheet'!$D$3:$D$611),0,1),0)),"")</f>
        <v/>
      </c>
      <c r="V22" s="36" t="str">
        <f>IFERROR(INDEX('Data Sheet'!$E$3:$E$937,MATCH(1,INDEX((V$9='Data Sheet'!$B$3:$B$937)*($A22='Data Sheet'!$C$3:$C$937)*(V$10='Data Sheet'!$D$3:$D$611),0,1),0)),"")</f>
        <v/>
      </c>
      <c r="W22" s="34" t="str">
        <f>IFERROR(INDEX('Data Sheet'!$E$3:$E$937,MATCH(1,INDEX((V$9='Data Sheet'!$B$3:$B$937)*($A22='Data Sheet'!$C$3:$C$937)*(W$10='Data Sheet'!$D$3:$D$611),0,1),0)),"")</f>
        <v/>
      </c>
      <c r="X22" s="34" t="str">
        <f>IFERROR(INDEX('Data Sheet'!$E$3:$E$937,MATCH(1,INDEX((V$9='Data Sheet'!$B$3:$B$937)*($A22='Data Sheet'!$C$3:$C$937)*(X$10='Data Sheet'!$D$3:$D$611),0,1),0)),"")</f>
        <v/>
      </c>
      <c r="Y22" s="37" t="str">
        <f>IFERROR(INDEX('Data Sheet'!$E$3:$E$937,MATCH(1,INDEX((V$9='Data Sheet'!$B$3:$B$937)*($A22='Data Sheet'!$C$3:$C$937)*(Y$10='Data Sheet'!$D$3:$D$611),0,1),0)),"")</f>
        <v/>
      </c>
      <c r="Z22" s="36" t="str">
        <f>IFERROR(INDEX('Data Sheet'!$E$3:$E$937,MATCH(1,INDEX((Z$9='Data Sheet'!$B$3:$B$937)*($A22='Data Sheet'!$C$3:$C$937)*(Z$10='Data Sheet'!$D$3:$D$611),0,1),0)),"")</f>
        <v/>
      </c>
      <c r="AA22" s="34" t="str">
        <f>IFERROR(INDEX('Data Sheet'!$E$3:$E$937,MATCH(1,INDEX((Z$9='Data Sheet'!$B$3:$B$937)*($A22='Data Sheet'!$C$3:$C$937)*(AA$10='Data Sheet'!$D$3:$D$611),0,1),0)),"")</f>
        <v/>
      </c>
      <c r="AB22" s="34" t="str">
        <f>IFERROR(INDEX('Data Sheet'!$E$3:$E$937,MATCH(1,INDEX((Z$9='Data Sheet'!$B$3:$B$937)*($A22='Data Sheet'!$C$3:$C$937)*(AB$10='Data Sheet'!$D$3:$D$611),0,1),0)),"")</f>
        <v/>
      </c>
      <c r="AC22" s="37" t="str">
        <f>IFERROR(INDEX('Data Sheet'!$E$3:$E$937,MATCH(1,INDEX((Z$9='Data Sheet'!$B$3:$B$937)*($A22='Data Sheet'!$C$3:$C$937)*(AC$10='Data Sheet'!$D$3:$D$611),0,1),0)),"")</f>
        <v/>
      </c>
      <c r="AD22" s="15"/>
      <c r="AE22" s="3"/>
      <c r="AF22" s="3"/>
      <c r="AG22" s="3"/>
      <c r="AH22" s="7"/>
      <c r="AI22" s="108"/>
      <c r="AJ22" s="195"/>
      <c r="AK22" s="196"/>
      <c r="AL22" s="169"/>
      <c r="AM22" s="122"/>
      <c r="AN22" s="119"/>
      <c r="AO22" s="189"/>
      <c r="AP22" s="190"/>
    </row>
    <row r="23" spans="1:42" ht="19.649999999999999" customHeight="1" x14ac:dyDescent="0.35">
      <c r="A23" s="38">
        <v>13</v>
      </c>
      <c r="B23" s="36" t="str">
        <f>IFERROR(INDEX('Data Sheet'!$E$3:$E$937,MATCH(1,INDEX((B$9='Data Sheet'!$B$3:$B$937)*($A23='Data Sheet'!$C$3:$C$937)*(B$10='Data Sheet'!$D$3:$D$611),0,1),0)),"")</f>
        <v/>
      </c>
      <c r="C23" s="34" t="str">
        <f>IFERROR(INDEX('Data Sheet'!$E$3:$E$937,MATCH(1,INDEX((B$9='Data Sheet'!$B$3:$B$937)*($A23='Data Sheet'!$C$3:$C$937)*(C$10='Data Sheet'!$D$3:$D$611),0,1),0)),"")</f>
        <v/>
      </c>
      <c r="D23" s="34" t="str">
        <f>IFERROR(INDEX('Data Sheet'!$E$3:$E$937,MATCH(1,INDEX((B$9='Data Sheet'!$B$3:$B$937)*($A23='Data Sheet'!$C$3:$C$937)*(D$10='Data Sheet'!$D$3:$D$611),0,1),0)),"")</f>
        <v/>
      </c>
      <c r="E23" s="37" t="str">
        <f>IFERROR(INDEX('Data Sheet'!$E$3:$E$937,MATCH(1,INDEX((B$9='Data Sheet'!$B$3:$B$937)*($A23='Data Sheet'!$C$3:$C$937)*(E$10='Data Sheet'!$D$3:$D$611),0,1),0)),"")</f>
        <v/>
      </c>
      <c r="F23" s="36" t="str">
        <f>IFERROR(INDEX('Data Sheet'!$E$3:$E$937,MATCH(1,INDEX((F$9='Data Sheet'!$B$3:$B$937)*($A23='Data Sheet'!$C$3:$C$937)*(F$10='Data Sheet'!$D$3:$D$611),0,1),0)),"")</f>
        <v/>
      </c>
      <c r="G23" s="34" t="str">
        <f>IFERROR(INDEX('Data Sheet'!$E$3:$E$937,MATCH(1,INDEX((F$9='Data Sheet'!$B$3:$B$937)*($A23='Data Sheet'!$C$3:$C$937)*(G$10='Data Sheet'!$D$3:$D$611),0,1),0)),"")</f>
        <v/>
      </c>
      <c r="H23" s="34" t="str">
        <f>IFERROR(INDEX('Data Sheet'!$E$3:$E$937,MATCH(1,INDEX((F$9='Data Sheet'!$B$3:$B$937)*($A23='Data Sheet'!$C$3:$C$937)*(H$10='Data Sheet'!$D$3:$D$611),0,1),0)),"")</f>
        <v/>
      </c>
      <c r="I23" s="37" t="str">
        <f>IFERROR(INDEX('Data Sheet'!$E$3:$E$937,MATCH(1,INDEX((F$9='Data Sheet'!$B$3:$B$937)*($A23='Data Sheet'!$C$3:$C$937)*(I$10='Data Sheet'!$D$3:$D$611),0,1),0)),"")</f>
        <v/>
      </c>
      <c r="J23" s="36" t="str">
        <f>IFERROR(INDEX('Data Sheet'!$E$3:$E$937,MATCH(1,INDEX((J$9='Data Sheet'!$B$3:$B$937)*($A23='Data Sheet'!$C$3:$C$937)*(J$10='Data Sheet'!$D$3:$D$611),0,1),0)),"")</f>
        <v/>
      </c>
      <c r="K23" s="34" t="str">
        <f>IFERROR(INDEX('Data Sheet'!$E$3:$E$937,MATCH(1,INDEX((J$9='Data Sheet'!$B$3:$B$937)*($A23='Data Sheet'!$C$3:$C$937)*(K$10='Data Sheet'!$D$3:$D$611),0,1),0)),"")</f>
        <v/>
      </c>
      <c r="L23" s="34" t="str">
        <f>IFERROR(INDEX('Data Sheet'!$E$3:$E$937,MATCH(1,INDEX((J$9='Data Sheet'!$B$3:$B$937)*($A23='Data Sheet'!$C$3:$C$937)*(L$10='Data Sheet'!$D$3:$D$611),0,1),0)),"")</f>
        <v/>
      </c>
      <c r="M23" s="37" t="str">
        <f>IFERROR(INDEX('Data Sheet'!$E$3:$E$937,MATCH(1,INDEX((J$9='Data Sheet'!$B$3:$B$937)*($A23='Data Sheet'!$C$3:$C$937)*(M$10='Data Sheet'!$D$3:$D$611),0,1),0)),"")</f>
        <v/>
      </c>
      <c r="N23" s="36" t="str">
        <f>IFERROR(INDEX('Data Sheet'!$E$3:$E$937,MATCH(1,INDEX((N$9='Data Sheet'!$B$3:$B$937)*($A23='Data Sheet'!$C$3:$C$937)*(N$10='Data Sheet'!$D$3:$D$611),0,1),0)),"")</f>
        <v/>
      </c>
      <c r="O23" s="34" t="str">
        <f>IFERROR(INDEX('Data Sheet'!$E$3:$E$937,MATCH(1,INDEX((N$9='Data Sheet'!$B$3:$B$937)*($A23='Data Sheet'!$C$3:$C$937)*(O$10='Data Sheet'!$D$3:$D$611),0,1),0)),"")</f>
        <v/>
      </c>
      <c r="P23" s="34" t="str">
        <f>IFERROR(INDEX('Data Sheet'!$E$3:$E$937,MATCH(1,INDEX((N$9='Data Sheet'!$B$3:$B$937)*($A23='Data Sheet'!$C$3:$C$937)*(P$10='Data Sheet'!$D$3:$D$611),0,1),0)),"")</f>
        <v/>
      </c>
      <c r="Q23" s="37" t="str">
        <f>IFERROR(INDEX('Data Sheet'!$E$3:$E$937,MATCH(1,INDEX((N$9='Data Sheet'!$B$3:$B$937)*($A23='Data Sheet'!$C$3:$C$937)*(Q$10='Data Sheet'!$D$3:$D$611),0,1),0)),"")</f>
        <v/>
      </c>
      <c r="R23" s="36" t="str">
        <f>IFERROR(INDEX('Data Sheet'!$E$3:$E$937,MATCH(1,INDEX((R$9='Data Sheet'!$B$3:$B$937)*($A23='Data Sheet'!$C$3:$C$937)*(R$10='Data Sheet'!$D$3:$D$611),0,1),0)),"")</f>
        <v/>
      </c>
      <c r="S23" s="34" t="str">
        <f>IFERROR(INDEX('Data Sheet'!$E$3:$E$937,MATCH(1,INDEX((R$9='Data Sheet'!$B$3:$B$937)*($A23='Data Sheet'!$C$3:$C$937)*(S$10='Data Sheet'!$D$3:$D$611),0,1),0)),"")</f>
        <v/>
      </c>
      <c r="T23" s="34" t="str">
        <f>IFERROR(INDEX('Data Sheet'!$E$3:$E$937,MATCH(1,INDEX((R$9='Data Sheet'!$B$3:$B$937)*($A23='Data Sheet'!$C$3:$C$937)*(T$10='Data Sheet'!$D$3:$D$611),0,1),0)),"")</f>
        <v/>
      </c>
      <c r="U23" s="37" t="str">
        <f>IFERROR(INDEX('Data Sheet'!$E$3:$E$937,MATCH(1,INDEX((R$9='Data Sheet'!$B$3:$B$937)*($A23='Data Sheet'!$C$3:$C$937)*(U$10='Data Sheet'!$D$3:$D$611),0,1),0)),"")</f>
        <v/>
      </c>
      <c r="V23" s="36" t="str">
        <f>IFERROR(INDEX('Data Sheet'!$E$3:$E$937,MATCH(1,INDEX((V$9='Data Sheet'!$B$3:$B$937)*($A23='Data Sheet'!$C$3:$C$937)*(V$10='Data Sheet'!$D$3:$D$611),0,1),0)),"")</f>
        <v/>
      </c>
      <c r="W23" s="34" t="str">
        <f>IFERROR(INDEX('Data Sheet'!$E$3:$E$937,MATCH(1,INDEX((V$9='Data Sheet'!$B$3:$B$937)*($A23='Data Sheet'!$C$3:$C$937)*(W$10='Data Sheet'!$D$3:$D$611),0,1),0)),"")</f>
        <v/>
      </c>
      <c r="X23" s="34" t="str">
        <f>IFERROR(INDEX('Data Sheet'!$E$3:$E$937,MATCH(1,INDEX((V$9='Data Sheet'!$B$3:$B$937)*($A23='Data Sheet'!$C$3:$C$937)*(X$10='Data Sheet'!$D$3:$D$611),0,1),0)),"")</f>
        <v/>
      </c>
      <c r="Y23" s="37" t="str">
        <f>IFERROR(INDEX('Data Sheet'!$E$3:$E$937,MATCH(1,INDEX((V$9='Data Sheet'!$B$3:$B$937)*($A23='Data Sheet'!$C$3:$C$937)*(Y$10='Data Sheet'!$D$3:$D$611),0,1),0)),"")</f>
        <v/>
      </c>
      <c r="Z23" s="36" t="str">
        <f>IFERROR(INDEX('Data Sheet'!$E$3:$E$937,MATCH(1,INDEX((Z$9='Data Sheet'!$B$3:$B$937)*($A23='Data Sheet'!$C$3:$C$937)*(Z$10='Data Sheet'!$D$3:$D$611),0,1),0)),"")</f>
        <v/>
      </c>
      <c r="AA23" s="34" t="str">
        <f>IFERROR(INDEX('Data Sheet'!$E$3:$E$937,MATCH(1,INDEX((Z$9='Data Sheet'!$B$3:$B$937)*($A23='Data Sheet'!$C$3:$C$937)*(AA$10='Data Sheet'!$D$3:$D$611),0,1),0)),"")</f>
        <v/>
      </c>
      <c r="AB23" s="34" t="str">
        <f>IFERROR(INDEX('Data Sheet'!$E$3:$E$937,MATCH(1,INDEX((Z$9='Data Sheet'!$B$3:$B$937)*($A23='Data Sheet'!$C$3:$C$937)*(AB$10='Data Sheet'!$D$3:$D$611),0,1),0)),"")</f>
        <v/>
      </c>
      <c r="AC23" s="37" t="str">
        <f>IFERROR(INDEX('Data Sheet'!$E$3:$E$937,MATCH(1,INDEX((Z$9='Data Sheet'!$B$3:$B$937)*($A23='Data Sheet'!$C$3:$C$937)*(AC$10='Data Sheet'!$D$3:$D$611),0,1),0)),"")</f>
        <v/>
      </c>
      <c r="AD23" s="15"/>
      <c r="AE23" s="3"/>
      <c r="AF23" s="3"/>
      <c r="AG23" s="3"/>
      <c r="AH23" s="7"/>
      <c r="AI23" s="107" t="str">
        <f>CONCATENATE("TEAM",AN23)</f>
        <v>TEAMC</v>
      </c>
      <c r="AJ23" s="191">
        <f>INDEX('Score Board'!$AE$1:$AE$4,MATCH($AN23,'Score Board'!$AD$1:$AD$4,0))</f>
        <v>0</v>
      </c>
      <c r="AK23" s="192"/>
      <c r="AL23" s="169">
        <f>RANK(AJ23,AJ11:AJ34)</f>
        <v>3</v>
      </c>
      <c r="AM23" s="122">
        <f>AG3</f>
        <v>3</v>
      </c>
      <c r="AN23" s="117" t="str">
        <f>AH3</f>
        <v>C</v>
      </c>
      <c r="AO23" s="185"/>
      <c r="AP23" s="186"/>
    </row>
    <row r="24" spans="1:42" ht="19.649999999999999" customHeight="1" x14ac:dyDescent="0.35">
      <c r="A24" s="38">
        <v>14</v>
      </c>
      <c r="B24" s="36" t="str">
        <f>IFERROR(INDEX('Data Sheet'!$E$3:$E$937,MATCH(1,INDEX((B$9='Data Sheet'!$B$3:$B$937)*($A24='Data Sheet'!$C$3:$C$937)*(B$10='Data Sheet'!$D$3:$D$611),0,1),0)),"")</f>
        <v/>
      </c>
      <c r="C24" s="34" t="str">
        <f>IFERROR(INDEX('Data Sheet'!$E$3:$E$937,MATCH(1,INDEX((B$9='Data Sheet'!$B$3:$B$937)*($A24='Data Sheet'!$C$3:$C$937)*(C$10='Data Sheet'!$D$3:$D$611),0,1),0)),"")</f>
        <v/>
      </c>
      <c r="D24" s="34" t="str">
        <f>IFERROR(INDEX('Data Sheet'!$E$3:$E$937,MATCH(1,INDEX((B$9='Data Sheet'!$B$3:$B$937)*($A24='Data Sheet'!$C$3:$C$937)*(D$10='Data Sheet'!$D$3:$D$611),0,1),0)),"")</f>
        <v/>
      </c>
      <c r="E24" s="37" t="str">
        <f>IFERROR(INDEX('Data Sheet'!$E$3:$E$937,MATCH(1,INDEX((B$9='Data Sheet'!$B$3:$B$937)*($A24='Data Sheet'!$C$3:$C$937)*(E$10='Data Sheet'!$D$3:$D$611),0,1),0)),"")</f>
        <v/>
      </c>
      <c r="F24" s="36" t="str">
        <f>IFERROR(INDEX('Data Sheet'!$E$3:$E$937,MATCH(1,INDEX((F$9='Data Sheet'!$B$3:$B$937)*($A24='Data Sheet'!$C$3:$C$937)*(F$10='Data Sheet'!$D$3:$D$611),0,1),0)),"")</f>
        <v/>
      </c>
      <c r="G24" s="34" t="str">
        <f>IFERROR(INDEX('Data Sheet'!$E$3:$E$937,MATCH(1,INDEX((F$9='Data Sheet'!$B$3:$B$937)*($A24='Data Sheet'!$C$3:$C$937)*(G$10='Data Sheet'!$D$3:$D$611),0,1),0)),"")</f>
        <v/>
      </c>
      <c r="H24" s="34" t="str">
        <f>IFERROR(INDEX('Data Sheet'!$E$3:$E$937,MATCH(1,INDEX((F$9='Data Sheet'!$B$3:$B$937)*($A24='Data Sheet'!$C$3:$C$937)*(H$10='Data Sheet'!$D$3:$D$611),0,1),0)),"")</f>
        <v/>
      </c>
      <c r="I24" s="37" t="str">
        <f>IFERROR(INDEX('Data Sheet'!$E$3:$E$937,MATCH(1,INDEX((F$9='Data Sheet'!$B$3:$B$937)*($A24='Data Sheet'!$C$3:$C$937)*(I$10='Data Sheet'!$D$3:$D$611),0,1),0)),"")</f>
        <v/>
      </c>
      <c r="J24" s="36" t="str">
        <f>IFERROR(INDEX('Data Sheet'!$E$3:$E$937,MATCH(1,INDEX((J$9='Data Sheet'!$B$3:$B$937)*($A24='Data Sheet'!$C$3:$C$937)*(J$10='Data Sheet'!$D$3:$D$611),0,1),0)),"")</f>
        <v/>
      </c>
      <c r="K24" s="34" t="str">
        <f>IFERROR(INDEX('Data Sheet'!$E$3:$E$937,MATCH(1,INDEX((J$9='Data Sheet'!$B$3:$B$937)*($A24='Data Sheet'!$C$3:$C$937)*(K$10='Data Sheet'!$D$3:$D$611),0,1),0)),"")</f>
        <v/>
      </c>
      <c r="L24" s="34" t="str">
        <f>IFERROR(INDEX('Data Sheet'!$E$3:$E$937,MATCH(1,INDEX((J$9='Data Sheet'!$B$3:$B$937)*($A24='Data Sheet'!$C$3:$C$937)*(L$10='Data Sheet'!$D$3:$D$611),0,1),0)),"")</f>
        <v/>
      </c>
      <c r="M24" s="37" t="str">
        <f>IFERROR(INDEX('Data Sheet'!$E$3:$E$937,MATCH(1,INDEX((J$9='Data Sheet'!$B$3:$B$937)*($A24='Data Sheet'!$C$3:$C$937)*(M$10='Data Sheet'!$D$3:$D$611),0,1),0)),"")</f>
        <v/>
      </c>
      <c r="N24" s="36" t="str">
        <f>IFERROR(INDEX('Data Sheet'!$E$3:$E$937,MATCH(1,INDEX((N$9='Data Sheet'!$B$3:$B$937)*($A24='Data Sheet'!$C$3:$C$937)*(N$10='Data Sheet'!$D$3:$D$611),0,1),0)),"")</f>
        <v/>
      </c>
      <c r="O24" s="34" t="str">
        <f>IFERROR(INDEX('Data Sheet'!$E$3:$E$937,MATCH(1,INDEX((N$9='Data Sheet'!$B$3:$B$937)*($A24='Data Sheet'!$C$3:$C$937)*(O$10='Data Sheet'!$D$3:$D$611),0,1),0)),"")</f>
        <v/>
      </c>
      <c r="P24" s="34" t="str">
        <f>IFERROR(INDEX('Data Sheet'!$E$3:$E$937,MATCH(1,INDEX((N$9='Data Sheet'!$B$3:$B$937)*($A24='Data Sheet'!$C$3:$C$937)*(P$10='Data Sheet'!$D$3:$D$611),0,1),0)),"")</f>
        <v/>
      </c>
      <c r="Q24" s="37" t="str">
        <f>IFERROR(INDEX('Data Sheet'!$E$3:$E$937,MATCH(1,INDEX((N$9='Data Sheet'!$B$3:$B$937)*($A24='Data Sheet'!$C$3:$C$937)*(Q$10='Data Sheet'!$D$3:$D$611),0,1),0)),"")</f>
        <v/>
      </c>
      <c r="R24" s="36" t="str">
        <f>IFERROR(INDEX('Data Sheet'!$E$3:$E$937,MATCH(1,INDEX((R$9='Data Sheet'!$B$3:$B$937)*($A24='Data Sheet'!$C$3:$C$937)*(R$10='Data Sheet'!$D$3:$D$611),0,1),0)),"")</f>
        <v/>
      </c>
      <c r="S24" s="34" t="str">
        <f>IFERROR(INDEX('Data Sheet'!$E$3:$E$937,MATCH(1,INDEX((R$9='Data Sheet'!$B$3:$B$937)*($A24='Data Sheet'!$C$3:$C$937)*(S$10='Data Sheet'!$D$3:$D$611),0,1),0)),"")</f>
        <v/>
      </c>
      <c r="T24" s="34" t="str">
        <f>IFERROR(INDEX('Data Sheet'!$E$3:$E$937,MATCH(1,INDEX((R$9='Data Sheet'!$B$3:$B$937)*($A24='Data Sheet'!$C$3:$C$937)*(T$10='Data Sheet'!$D$3:$D$611),0,1),0)),"")</f>
        <v/>
      </c>
      <c r="U24" s="37" t="str">
        <f>IFERROR(INDEX('Data Sheet'!$E$3:$E$937,MATCH(1,INDEX((R$9='Data Sheet'!$B$3:$B$937)*($A24='Data Sheet'!$C$3:$C$937)*(U$10='Data Sheet'!$D$3:$D$611),0,1),0)),"")</f>
        <v/>
      </c>
      <c r="V24" s="36" t="str">
        <f>IFERROR(INDEX('Data Sheet'!$E$3:$E$937,MATCH(1,INDEX((V$9='Data Sheet'!$B$3:$B$937)*($A24='Data Sheet'!$C$3:$C$937)*(V$10='Data Sheet'!$D$3:$D$611),0,1),0)),"")</f>
        <v/>
      </c>
      <c r="W24" s="34" t="str">
        <f>IFERROR(INDEX('Data Sheet'!$E$3:$E$937,MATCH(1,INDEX((V$9='Data Sheet'!$B$3:$B$937)*($A24='Data Sheet'!$C$3:$C$937)*(W$10='Data Sheet'!$D$3:$D$611),0,1),0)),"")</f>
        <v/>
      </c>
      <c r="X24" s="34" t="str">
        <f>IFERROR(INDEX('Data Sheet'!$E$3:$E$937,MATCH(1,INDEX((V$9='Data Sheet'!$B$3:$B$937)*($A24='Data Sheet'!$C$3:$C$937)*(X$10='Data Sheet'!$D$3:$D$611),0,1),0)),"")</f>
        <v/>
      </c>
      <c r="Y24" s="37" t="str">
        <f>IFERROR(INDEX('Data Sheet'!$E$3:$E$937,MATCH(1,INDEX((V$9='Data Sheet'!$B$3:$B$937)*($A24='Data Sheet'!$C$3:$C$937)*(Y$10='Data Sheet'!$D$3:$D$611),0,1),0)),"")</f>
        <v/>
      </c>
      <c r="Z24" s="36" t="str">
        <f>IFERROR(INDEX('Data Sheet'!$E$3:$E$937,MATCH(1,INDEX((Z$9='Data Sheet'!$B$3:$B$937)*($A24='Data Sheet'!$C$3:$C$937)*(Z$10='Data Sheet'!$D$3:$D$611),0,1),0)),"")</f>
        <v/>
      </c>
      <c r="AA24" s="34" t="str">
        <f>IFERROR(INDEX('Data Sheet'!$E$3:$E$937,MATCH(1,INDEX((Z$9='Data Sheet'!$B$3:$B$937)*($A24='Data Sheet'!$C$3:$C$937)*(AA$10='Data Sheet'!$D$3:$D$611),0,1),0)),"")</f>
        <v/>
      </c>
      <c r="AB24" s="34" t="str">
        <f>IFERROR(INDEX('Data Sheet'!$E$3:$E$937,MATCH(1,INDEX((Z$9='Data Sheet'!$B$3:$B$937)*($A24='Data Sheet'!$C$3:$C$937)*(AB$10='Data Sheet'!$D$3:$D$611),0,1),0)),"")</f>
        <v/>
      </c>
      <c r="AC24" s="37" t="str">
        <f>IFERROR(INDEX('Data Sheet'!$E$3:$E$937,MATCH(1,INDEX((Z$9='Data Sheet'!$B$3:$B$937)*($A24='Data Sheet'!$C$3:$C$937)*(AC$10='Data Sheet'!$D$3:$D$611),0,1),0)),"")</f>
        <v/>
      </c>
      <c r="AD24" s="15"/>
      <c r="AE24" s="3"/>
      <c r="AF24" s="3"/>
      <c r="AG24" s="3"/>
      <c r="AH24" s="7"/>
      <c r="AI24" s="108"/>
      <c r="AJ24" s="193"/>
      <c r="AK24" s="194"/>
      <c r="AL24" s="169"/>
      <c r="AM24" s="122"/>
      <c r="AN24" s="118"/>
      <c r="AO24" s="187"/>
      <c r="AP24" s="188"/>
    </row>
    <row r="25" spans="1:42" ht="19.649999999999999" customHeight="1" x14ac:dyDescent="0.35">
      <c r="A25" s="38">
        <v>15</v>
      </c>
      <c r="B25" s="36" t="str">
        <f>IFERROR(INDEX('Data Sheet'!$E$3:$E$937,MATCH(1,INDEX((B$9='Data Sheet'!$B$3:$B$937)*($A25='Data Sheet'!$C$3:$C$937)*(B$10='Data Sheet'!$D$3:$D$611),0,1),0)),"")</f>
        <v/>
      </c>
      <c r="C25" s="34" t="str">
        <f>IFERROR(INDEX('Data Sheet'!$E$3:$E$937,MATCH(1,INDEX((B$9='Data Sheet'!$B$3:$B$937)*($A25='Data Sheet'!$C$3:$C$937)*(C$10='Data Sheet'!$D$3:$D$611),0,1),0)),"")</f>
        <v/>
      </c>
      <c r="D25" s="34" t="str">
        <f>IFERROR(INDEX('Data Sheet'!$E$3:$E$937,MATCH(1,INDEX((B$9='Data Sheet'!$B$3:$B$937)*($A25='Data Sheet'!$C$3:$C$937)*(D$10='Data Sheet'!$D$3:$D$611),0,1),0)),"")</f>
        <v/>
      </c>
      <c r="E25" s="37" t="str">
        <f>IFERROR(INDEX('Data Sheet'!$E$3:$E$937,MATCH(1,INDEX((B$9='Data Sheet'!$B$3:$B$937)*($A25='Data Sheet'!$C$3:$C$937)*(E$10='Data Sheet'!$D$3:$D$611),0,1),0)),"")</f>
        <v/>
      </c>
      <c r="F25" s="36" t="str">
        <f>IFERROR(INDEX('Data Sheet'!$E$3:$E$937,MATCH(1,INDEX((F$9='Data Sheet'!$B$3:$B$937)*($A25='Data Sheet'!$C$3:$C$937)*(F$10='Data Sheet'!$D$3:$D$611),0,1),0)),"")</f>
        <v/>
      </c>
      <c r="G25" s="34" t="str">
        <f>IFERROR(INDEX('Data Sheet'!$E$3:$E$937,MATCH(1,INDEX((F$9='Data Sheet'!$B$3:$B$937)*($A25='Data Sheet'!$C$3:$C$937)*(G$10='Data Sheet'!$D$3:$D$611),0,1),0)),"")</f>
        <v/>
      </c>
      <c r="H25" s="34" t="str">
        <f>IFERROR(INDEX('Data Sheet'!$E$3:$E$937,MATCH(1,INDEX((F$9='Data Sheet'!$B$3:$B$937)*($A25='Data Sheet'!$C$3:$C$937)*(H$10='Data Sheet'!$D$3:$D$611),0,1),0)),"")</f>
        <v/>
      </c>
      <c r="I25" s="37" t="str">
        <f>IFERROR(INDEX('Data Sheet'!$E$3:$E$937,MATCH(1,INDEX((F$9='Data Sheet'!$B$3:$B$937)*($A25='Data Sheet'!$C$3:$C$937)*(I$10='Data Sheet'!$D$3:$D$611),0,1),0)),"")</f>
        <v/>
      </c>
      <c r="J25" s="36" t="str">
        <f>IFERROR(INDEX('Data Sheet'!$E$3:$E$937,MATCH(1,INDEX((J$9='Data Sheet'!$B$3:$B$937)*($A25='Data Sheet'!$C$3:$C$937)*(J$10='Data Sheet'!$D$3:$D$611),0,1),0)),"")</f>
        <v/>
      </c>
      <c r="K25" s="34" t="str">
        <f>IFERROR(INDEX('Data Sheet'!$E$3:$E$937,MATCH(1,INDEX((J$9='Data Sheet'!$B$3:$B$937)*($A25='Data Sheet'!$C$3:$C$937)*(K$10='Data Sheet'!$D$3:$D$611),0,1),0)),"")</f>
        <v/>
      </c>
      <c r="L25" s="34" t="str">
        <f>IFERROR(INDEX('Data Sheet'!$E$3:$E$937,MATCH(1,INDEX((J$9='Data Sheet'!$B$3:$B$937)*($A25='Data Sheet'!$C$3:$C$937)*(L$10='Data Sheet'!$D$3:$D$611),0,1),0)),"")</f>
        <v/>
      </c>
      <c r="M25" s="37" t="str">
        <f>IFERROR(INDEX('Data Sheet'!$E$3:$E$937,MATCH(1,INDEX((J$9='Data Sheet'!$B$3:$B$937)*($A25='Data Sheet'!$C$3:$C$937)*(M$10='Data Sheet'!$D$3:$D$611),0,1),0)),"")</f>
        <v/>
      </c>
      <c r="N25" s="36" t="str">
        <f>IFERROR(INDEX('Data Sheet'!$E$3:$E$937,MATCH(1,INDEX((N$9='Data Sheet'!$B$3:$B$937)*($A25='Data Sheet'!$C$3:$C$937)*(N$10='Data Sheet'!$D$3:$D$611),0,1),0)),"")</f>
        <v/>
      </c>
      <c r="O25" s="34" t="str">
        <f>IFERROR(INDEX('Data Sheet'!$E$3:$E$937,MATCH(1,INDEX((N$9='Data Sheet'!$B$3:$B$937)*($A25='Data Sheet'!$C$3:$C$937)*(O$10='Data Sheet'!$D$3:$D$611),0,1),0)),"")</f>
        <v/>
      </c>
      <c r="P25" s="34" t="str">
        <f>IFERROR(INDEX('Data Sheet'!$E$3:$E$937,MATCH(1,INDEX((N$9='Data Sheet'!$B$3:$B$937)*($A25='Data Sheet'!$C$3:$C$937)*(P$10='Data Sheet'!$D$3:$D$611),0,1),0)),"")</f>
        <v/>
      </c>
      <c r="Q25" s="37" t="str">
        <f>IFERROR(INDEX('Data Sheet'!$E$3:$E$937,MATCH(1,INDEX((N$9='Data Sheet'!$B$3:$B$937)*($A25='Data Sheet'!$C$3:$C$937)*(Q$10='Data Sheet'!$D$3:$D$611),0,1),0)),"")</f>
        <v/>
      </c>
      <c r="R25" s="36" t="str">
        <f>IFERROR(INDEX('Data Sheet'!$E$3:$E$937,MATCH(1,INDEX((R$9='Data Sheet'!$B$3:$B$937)*($A25='Data Sheet'!$C$3:$C$937)*(R$10='Data Sheet'!$D$3:$D$611),0,1),0)),"")</f>
        <v/>
      </c>
      <c r="S25" s="34" t="str">
        <f>IFERROR(INDEX('Data Sheet'!$E$3:$E$937,MATCH(1,INDEX((R$9='Data Sheet'!$B$3:$B$937)*($A25='Data Sheet'!$C$3:$C$937)*(S$10='Data Sheet'!$D$3:$D$611),0,1),0)),"")</f>
        <v/>
      </c>
      <c r="T25" s="34" t="str">
        <f>IFERROR(INDEX('Data Sheet'!$E$3:$E$937,MATCH(1,INDEX((R$9='Data Sheet'!$B$3:$B$937)*($A25='Data Sheet'!$C$3:$C$937)*(T$10='Data Sheet'!$D$3:$D$611),0,1),0)),"")</f>
        <v/>
      </c>
      <c r="U25" s="37" t="str">
        <f>IFERROR(INDEX('Data Sheet'!$E$3:$E$937,MATCH(1,INDEX((R$9='Data Sheet'!$B$3:$B$937)*($A25='Data Sheet'!$C$3:$C$937)*(U$10='Data Sheet'!$D$3:$D$611),0,1),0)),"")</f>
        <v/>
      </c>
      <c r="V25" s="36" t="str">
        <f>IFERROR(INDEX('Data Sheet'!$E$3:$E$937,MATCH(1,INDEX((V$9='Data Sheet'!$B$3:$B$937)*($A25='Data Sheet'!$C$3:$C$937)*(V$10='Data Sheet'!$D$3:$D$611),0,1),0)),"")</f>
        <v/>
      </c>
      <c r="W25" s="34" t="str">
        <f>IFERROR(INDEX('Data Sheet'!$E$3:$E$937,MATCH(1,INDEX((V$9='Data Sheet'!$B$3:$B$937)*($A25='Data Sheet'!$C$3:$C$937)*(W$10='Data Sheet'!$D$3:$D$611),0,1),0)),"")</f>
        <v/>
      </c>
      <c r="X25" s="34" t="str">
        <f>IFERROR(INDEX('Data Sheet'!$E$3:$E$937,MATCH(1,INDEX((V$9='Data Sheet'!$B$3:$B$937)*($A25='Data Sheet'!$C$3:$C$937)*(X$10='Data Sheet'!$D$3:$D$611),0,1),0)),"")</f>
        <v/>
      </c>
      <c r="Y25" s="37" t="str">
        <f>IFERROR(INDEX('Data Sheet'!$E$3:$E$937,MATCH(1,INDEX((V$9='Data Sheet'!$B$3:$B$937)*($A25='Data Sheet'!$C$3:$C$937)*(Y$10='Data Sheet'!$D$3:$D$611),0,1),0)),"")</f>
        <v/>
      </c>
      <c r="Z25" s="36" t="str">
        <f>IFERROR(INDEX('Data Sheet'!$E$3:$E$937,MATCH(1,INDEX((Z$9='Data Sheet'!$B$3:$B$937)*($A25='Data Sheet'!$C$3:$C$937)*(Z$10='Data Sheet'!$D$3:$D$611),0,1),0)),"")</f>
        <v/>
      </c>
      <c r="AA25" s="34" t="str">
        <f>IFERROR(INDEX('Data Sheet'!$E$3:$E$937,MATCH(1,INDEX((Z$9='Data Sheet'!$B$3:$B$937)*($A25='Data Sheet'!$C$3:$C$937)*(AA$10='Data Sheet'!$D$3:$D$611),0,1),0)),"")</f>
        <v/>
      </c>
      <c r="AB25" s="34" t="str">
        <f>IFERROR(INDEX('Data Sheet'!$E$3:$E$937,MATCH(1,INDEX((Z$9='Data Sheet'!$B$3:$B$937)*($A25='Data Sheet'!$C$3:$C$937)*(AB$10='Data Sheet'!$D$3:$D$611),0,1),0)),"")</f>
        <v/>
      </c>
      <c r="AC25" s="37" t="str">
        <f>IFERROR(INDEX('Data Sheet'!$E$3:$E$937,MATCH(1,INDEX((Z$9='Data Sheet'!$B$3:$B$937)*($A25='Data Sheet'!$C$3:$C$937)*(AC$10='Data Sheet'!$D$3:$D$611),0,1),0)),"")</f>
        <v/>
      </c>
      <c r="AD25" s="15"/>
      <c r="AE25" s="3"/>
      <c r="AF25" s="3"/>
      <c r="AG25" s="3"/>
      <c r="AH25" s="7"/>
      <c r="AI25" s="108"/>
      <c r="AJ25" s="193"/>
      <c r="AK25" s="194"/>
      <c r="AL25" s="169"/>
      <c r="AM25" s="122"/>
      <c r="AN25" s="118"/>
      <c r="AO25" s="187"/>
      <c r="AP25" s="188"/>
    </row>
    <row r="26" spans="1:42" ht="19.649999999999999" customHeight="1" x14ac:dyDescent="0.35">
      <c r="A26" s="38">
        <v>16</v>
      </c>
      <c r="B26" s="36" t="str">
        <f>IFERROR(INDEX('Data Sheet'!$E$3:$E$937,MATCH(1,INDEX((B$9='Data Sheet'!$B$3:$B$937)*($A26='Data Sheet'!$C$3:$C$937)*(B$10='Data Sheet'!$D$3:$D$611),0,1),0)),"")</f>
        <v/>
      </c>
      <c r="C26" s="34" t="str">
        <f>IFERROR(INDEX('Data Sheet'!$E$3:$E$937,MATCH(1,INDEX((B$9='Data Sheet'!$B$3:$B$937)*($A26='Data Sheet'!$C$3:$C$937)*(C$10='Data Sheet'!$D$3:$D$611),0,1),0)),"")</f>
        <v/>
      </c>
      <c r="D26" s="34" t="str">
        <f>IFERROR(INDEX('Data Sheet'!$E$3:$E$937,MATCH(1,INDEX((B$9='Data Sheet'!$B$3:$B$937)*($A26='Data Sheet'!$C$3:$C$937)*(D$10='Data Sheet'!$D$3:$D$611),0,1),0)),"")</f>
        <v/>
      </c>
      <c r="E26" s="37" t="str">
        <f>IFERROR(INDEX('Data Sheet'!$E$3:$E$937,MATCH(1,INDEX((B$9='Data Sheet'!$B$3:$B$937)*($A26='Data Sheet'!$C$3:$C$937)*(E$10='Data Sheet'!$D$3:$D$611),0,1),0)),"")</f>
        <v/>
      </c>
      <c r="F26" s="36" t="str">
        <f>IFERROR(INDEX('Data Sheet'!$E$3:$E$937,MATCH(1,INDEX((F$9='Data Sheet'!$B$3:$B$937)*($A26='Data Sheet'!$C$3:$C$937)*(F$10='Data Sheet'!$D$3:$D$611),0,1),0)),"")</f>
        <v/>
      </c>
      <c r="G26" s="34" t="str">
        <f>IFERROR(INDEX('Data Sheet'!$E$3:$E$937,MATCH(1,INDEX((F$9='Data Sheet'!$B$3:$B$937)*($A26='Data Sheet'!$C$3:$C$937)*(G$10='Data Sheet'!$D$3:$D$611),0,1),0)),"")</f>
        <v/>
      </c>
      <c r="H26" s="34" t="str">
        <f>IFERROR(INDEX('Data Sheet'!$E$3:$E$937,MATCH(1,INDEX((F$9='Data Sheet'!$B$3:$B$937)*($A26='Data Sheet'!$C$3:$C$937)*(H$10='Data Sheet'!$D$3:$D$611),0,1),0)),"")</f>
        <v/>
      </c>
      <c r="I26" s="37" t="str">
        <f>IFERROR(INDEX('Data Sheet'!$E$3:$E$937,MATCH(1,INDEX((F$9='Data Sheet'!$B$3:$B$937)*($A26='Data Sheet'!$C$3:$C$937)*(I$10='Data Sheet'!$D$3:$D$611),0,1),0)),"")</f>
        <v/>
      </c>
      <c r="J26" s="36" t="str">
        <f>IFERROR(INDEX('Data Sheet'!$E$3:$E$937,MATCH(1,INDEX((J$9='Data Sheet'!$B$3:$B$937)*($A26='Data Sheet'!$C$3:$C$937)*(J$10='Data Sheet'!$D$3:$D$611),0,1),0)),"")</f>
        <v/>
      </c>
      <c r="K26" s="34" t="str">
        <f>IFERROR(INDEX('Data Sheet'!$E$3:$E$937,MATCH(1,INDEX((J$9='Data Sheet'!$B$3:$B$937)*($A26='Data Sheet'!$C$3:$C$937)*(K$10='Data Sheet'!$D$3:$D$611),0,1),0)),"")</f>
        <v/>
      </c>
      <c r="L26" s="34" t="str">
        <f>IFERROR(INDEX('Data Sheet'!$E$3:$E$937,MATCH(1,INDEX((J$9='Data Sheet'!$B$3:$B$937)*($A26='Data Sheet'!$C$3:$C$937)*(L$10='Data Sheet'!$D$3:$D$611),0,1),0)),"")</f>
        <v/>
      </c>
      <c r="M26" s="37" t="str">
        <f>IFERROR(INDEX('Data Sheet'!$E$3:$E$937,MATCH(1,INDEX((J$9='Data Sheet'!$B$3:$B$937)*($A26='Data Sheet'!$C$3:$C$937)*(M$10='Data Sheet'!$D$3:$D$611),0,1),0)),"")</f>
        <v/>
      </c>
      <c r="N26" s="36" t="str">
        <f>IFERROR(INDEX('Data Sheet'!$E$3:$E$937,MATCH(1,INDEX((N$9='Data Sheet'!$B$3:$B$937)*($A26='Data Sheet'!$C$3:$C$937)*(N$10='Data Sheet'!$D$3:$D$611),0,1),0)),"")</f>
        <v/>
      </c>
      <c r="O26" s="34" t="str">
        <f>IFERROR(INDEX('Data Sheet'!$E$3:$E$937,MATCH(1,INDEX((N$9='Data Sheet'!$B$3:$B$937)*($A26='Data Sheet'!$C$3:$C$937)*(O$10='Data Sheet'!$D$3:$D$611),0,1),0)),"")</f>
        <v/>
      </c>
      <c r="P26" s="34" t="str">
        <f>IFERROR(INDEX('Data Sheet'!$E$3:$E$937,MATCH(1,INDEX((N$9='Data Sheet'!$B$3:$B$937)*($A26='Data Sheet'!$C$3:$C$937)*(P$10='Data Sheet'!$D$3:$D$611),0,1),0)),"")</f>
        <v/>
      </c>
      <c r="Q26" s="37" t="str">
        <f>IFERROR(INDEX('Data Sheet'!$E$3:$E$937,MATCH(1,INDEX((N$9='Data Sheet'!$B$3:$B$937)*($A26='Data Sheet'!$C$3:$C$937)*(Q$10='Data Sheet'!$D$3:$D$611),0,1),0)),"")</f>
        <v/>
      </c>
      <c r="R26" s="36" t="str">
        <f>IFERROR(INDEX('Data Sheet'!$E$3:$E$937,MATCH(1,INDEX((R$9='Data Sheet'!$B$3:$B$937)*($A26='Data Sheet'!$C$3:$C$937)*(R$10='Data Sheet'!$D$3:$D$611),0,1),0)),"")</f>
        <v/>
      </c>
      <c r="S26" s="34" t="str">
        <f>IFERROR(INDEX('Data Sheet'!$E$3:$E$937,MATCH(1,INDEX((R$9='Data Sheet'!$B$3:$B$937)*($A26='Data Sheet'!$C$3:$C$937)*(S$10='Data Sheet'!$D$3:$D$611),0,1),0)),"")</f>
        <v/>
      </c>
      <c r="T26" s="34" t="str">
        <f>IFERROR(INDEX('Data Sheet'!$E$3:$E$937,MATCH(1,INDEX((R$9='Data Sheet'!$B$3:$B$937)*($A26='Data Sheet'!$C$3:$C$937)*(T$10='Data Sheet'!$D$3:$D$611),0,1),0)),"")</f>
        <v/>
      </c>
      <c r="U26" s="37" t="str">
        <f>IFERROR(INDEX('Data Sheet'!$E$3:$E$937,MATCH(1,INDEX((R$9='Data Sheet'!$B$3:$B$937)*($A26='Data Sheet'!$C$3:$C$937)*(U$10='Data Sheet'!$D$3:$D$611),0,1),0)),"")</f>
        <v/>
      </c>
      <c r="V26" s="36" t="str">
        <f>IFERROR(INDEX('Data Sheet'!$E$3:$E$937,MATCH(1,INDEX((V$9='Data Sheet'!$B$3:$B$937)*($A26='Data Sheet'!$C$3:$C$937)*(V$10='Data Sheet'!$D$3:$D$611),0,1),0)),"")</f>
        <v/>
      </c>
      <c r="W26" s="34" t="str">
        <f>IFERROR(INDEX('Data Sheet'!$E$3:$E$937,MATCH(1,INDEX((V$9='Data Sheet'!$B$3:$B$937)*($A26='Data Sheet'!$C$3:$C$937)*(W$10='Data Sheet'!$D$3:$D$611),0,1),0)),"")</f>
        <v/>
      </c>
      <c r="X26" s="34" t="str">
        <f>IFERROR(INDEX('Data Sheet'!$E$3:$E$937,MATCH(1,INDEX((V$9='Data Sheet'!$B$3:$B$937)*($A26='Data Sheet'!$C$3:$C$937)*(X$10='Data Sheet'!$D$3:$D$611),0,1),0)),"")</f>
        <v/>
      </c>
      <c r="Y26" s="37" t="str">
        <f>IFERROR(INDEX('Data Sheet'!$E$3:$E$937,MATCH(1,INDEX((V$9='Data Sheet'!$B$3:$B$937)*($A26='Data Sheet'!$C$3:$C$937)*(Y$10='Data Sheet'!$D$3:$D$611),0,1),0)),"")</f>
        <v/>
      </c>
      <c r="Z26" s="36" t="str">
        <f>IFERROR(INDEX('Data Sheet'!$E$3:$E$937,MATCH(1,INDEX((Z$9='Data Sheet'!$B$3:$B$937)*($A26='Data Sheet'!$C$3:$C$937)*(Z$10='Data Sheet'!$D$3:$D$611),0,1),0)),"")</f>
        <v/>
      </c>
      <c r="AA26" s="34" t="str">
        <f>IFERROR(INDEX('Data Sheet'!$E$3:$E$937,MATCH(1,INDEX((Z$9='Data Sheet'!$B$3:$B$937)*($A26='Data Sheet'!$C$3:$C$937)*(AA$10='Data Sheet'!$D$3:$D$611),0,1),0)),"")</f>
        <v/>
      </c>
      <c r="AB26" s="34" t="str">
        <f>IFERROR(INDEX('Data Sheet'!$E$3:$E$937,MATCH(1,INDEX((Z$9='Data Sheet'!$B$3:$B$937)*($A26='Data Sheet'!$C$3:$C$937)*(AB$10='Data Sheet'!$D$3:$D$611),0,1),0)),"")</f>
        <v/>
      </c>
      <c r="AC26" s="37" t="str">
        <f>IFERROR(INDEX('Data Sheet'!$E$3:$E$937,MATCH(1,INDEX((Z$9='Data Sheet'!$B$3:$B$937)*($A26='Data Sheet'!$C$3:$C$937)*(AC$10='Data Sheet'!$D$3:$D$611),0,1),0)),"")</f>
        <v/>
      </c>
      <c r="AD26" s="15"/>
      <c r="AE26" s="3"/>
      <c r="AF26" s="3"/>
      <c r="AG26" s="3"/>
      <c r="AH26" s="7"/>
      <c r="AI26" s="108"/>
      <c r="AJ26" s="193"/>
      <c r="AK26" s="194"/>
      <c r="AL26" s="169"/>
      <c r="AM26" s="122"/>
      <c r="AN26" s="118"/>
      <c r="AO26" s="187"/>
      <c r="AP26" s="188"/>
    </row>
    <row r="27" spans="1:42" ht="19.649999999999999" customHeight="1" x14ac:dyDescent="0.35">
      <c r="A27" s="38">
        <v>17</v>
      </c>
      <c r="B27" s="36" t="str">
        <f>IFERROR(INDEX('Data Sheet'!$E$3:$E$937,MATCH(1,INDEX((B$9='Data Sheet'!$B$3:$B$937)*($A27='Data Sheet'!$C$3:$C$937)*(B$10='Data Sheet'!$D$3:$D$611),0,1),0)),"")</f>
        <v/>
      </c>
      <c r="C27" s="34" t="str">
        <f>IFERROR(INDEX('Data Sheet'!$E$3:$E$937,MATCH(1,INDEX((B$9='Data Sheet'!$B$3:$B$937)*($A27='Data Sheet'!$C$3:$C$937)*(C$10='Data Sheet'!$D$3:$D$611),0,1),0)),"")</f>
        <v/>
      </c>
      <c r="D27" s="34" t="str">
        <f>IFERROR(INDEX('Data Sheet'!$E$3:$E$937,MATCH(1,INDEX((B$9='Data Sheet'!$B$3:$B$937)*($A27='Data Sheet'!$C$3:$C$937)*(D$10='Data Sheet'!$D$3:$D$611),0,1),0)),"")</f>
        <v/>
      </c>
      <c r="E27" s="37" t="str">
        <f>IFERROR(INDEX('Data Sheet'!$E$3:$E$937,MATCH(1,INDEX((B$9='Data Sheet'!$B$3:$B$937)*($A27='Data Sheet'!$C$3:$C$937)*(E$10='Data Sheet'!$D$3:$D$611),0,1),0)),"")</f>
        <v/>
      </c>
      <c r="F27" s="36" t="str">
        <f>IFERROR(INDEX('Data Sheet'!$E$3:$E$937,MATCH(1,INDEX((F$9='Data Sheet'!$B$3:$B$937)*($A27='Data Sheet'!$C$3:$C$937)*(F$10='Data Sheet'!$D$3:$D$611),0,1),0)),"")</f>
        <v/>
      </c>
      <c r="G27" s="34" t="str">
        <f>IFERROR(INDEX('Data Sheet'!$E$3:$E$937,MATCH(1,INDEX((F$9='Data Sheet'!$B$3:$B$937)*($A27='Data Sheet'!$C$3:$C$937)*(G$10='Data Sheet'!$D$3:$D$611),0,1),0)),"")</f>
        <v/>
      </c>
      <c r="H27" s="34" t="str">
        <f>IFERROR(INDEX('Data Sheet'!$E$3:$E$937,MATCH(1,INDEX((F$9='Data Sheet'!$B$3:$B$937)*($A27='Data Sheet'!$C$3:$C$937)*(H$10='Data Sheet'!$D$3:$D$611),0,1),0)),"")</f>
        <v/>
      </c>
      <c r="I27" s="37" t="str">
        <f>IFERROR(INDEX('Data Sheet'!$E$3:$E$937,MATCH(1,INDEX((F$9='Data Sheet'!$B$3:$B$937)*($A27='Data Sheet'!$C$3:$C$937)*(I$10='Data Sheet'!$D$3:$D$611),0,1),0)),"")</f>
        <v/>
      </c>
      <c r="J27" s="36" t="str">
        <f>IFERROR(INDEX('Data Sheet'!$E$3:$E$937,MATCH(1,INDEX((J$9='Data Sheet'!$B$3:$B$937)*($A27='Data Sheet'!$C$3:$C$937)*(J$10='Data Sheet'!$D$3:$D$611),0,1),0)),"")</f>
        <v/>
      </c>
      <c r="K27" s="34" t="str">
        <f>IFERROR(INDEX('Data Sheet'!$E$3:$E$937,MATCH(1,INDEX((J$9='Data Sheet'!$B$3:$B$937)*($A27='Data Sheet'!$C$3:$C$937)*(K$10='Data Sheet'!$D$3:$D$611),0,1),0)),"")</f>
        <v/>
      </c>
      <c r="L27" s="34" t="str">
        <f>IFERROR(INDEX('Data Sheet'!$E$3:$E$937,MATCH(1,INDEX((J$9='Data Sheet'!$B$3:$B$937)*($A27='Data Sheet'!$C$3:$C$937)*(L$10='Data Sheet'!$D$3:$D$611),0,1),0)),"")</f>
        <v/>
      </c>
      <c r="M27" s="37" t="str">
        <f>IFERROR(INDEX('Data Sheet'!$E$3:$E$937,MATCH(1,INDEX((J$9='Data Sheet'!$B$3:$B$937)*($A27='Data Sheet'!$C$3:$C$937)*(M$10='Data Sheet'!$D$3:$D$611),0,1),0)),"")</f>
        <v/>
      </c>
      <c r="N27" s="36" t="str">
        <f>IFERROR(INDEX('Data Sheet'!$E$3:$E$937,MATCH(1,INDEX((N$9='Data Sheet'!$B$3:$B$937)*($A27='Data Sheet'!$C$3:$C$937)*(N$10='Data Sheet'!$D$3:$D$611),0,1),0)),"")</f>
        <v/>
      </c>
      <c r="O27" s="34" t="str">
        <f>IFERROR(INDEX('Data Sheet'!$E$3:$E$937,MATCH(1,INDEX((N$9='Data Sheet'!$B$3:$B$937)*($A27='Data Sheet'!$C$3:$C$937)*(O$10='Data Sheet'!$D$3:$D$611),0,1),0)),"")</f>
        <v/>
      </c>
      <c r="P27" s="34" t="str">
        <f>IFERROR(INDEX('Data Sheet'!$E$3:$E$937,MATCH(1,INDEX((N$9='Data Sheet'!$B$3:$B$937)*($A27='Data Sheet'!$C$3:$C$937)*(P$10='Data Sheet'!$D$3:$D$611),0,1),0)),"")</f>
        <v/>
      </c>
      <c r="Q27" s="37" t="str">
        <f>IFERROR(INDEX('Data Sheet'!$E$3:$E$937,MATCH(1,INDEX((N$9='Data Sheet'!$B$3:$B$937)*($A27='Data Sheet'!$C$3:$C$937)*(Q$10='Data Sheet'!$D$3:$D$611),0,1),0)),"")</f>
        <v/>
      </c>
      <c r="R27" s="36" t="str">
        <f>IFERROR(INDEX('Data Sheet'!$E$3:$E$937,MATCH(1,INDEX((R$9='Data Sheet'!$B$3:$B$937)*($A27='Data Sheet'!$C$3:$C$937)*(R$10='Data Sheet'!$D$3:$D$611),0,1),0)),"")</f>
        <v/>
      </c>
      <c r="S27" s="34" t="str">
        <f>IFERROR(INDEX('Data Sheet'!$E$3:$E$937,MATCH(1,INDEX((R$9='Data Sheet'!$B$3:$B$937)*($A27='Data Sheet'!$C$3:$C$937)*(S$10='Data Sheet'!$D$3:$D$611),0,1),0)),"")</f>
        <v/>
      </c>
      <c r="T27" s="34" t="str">
        <f>IFERROR(INDEX('Data Sheet'!$E$3:$E$937,MATCH(1,INDEX((R$9='Data Sheet'!$B$3:$B$937)*($A27='Data Sheet'!$C$3:$C$937)*(T$10='Data Sheet'!$D$3:$D$611),0,1),0)),"")</f>
        <v/>
      </c>
      <c r="U27" s="37" t="str">
        <f>IFERROR(INDEX('Data Sheet'!$E$3:$E$937,MATCH(1,INDEX((R$9='Data Sheet'!$B$3:$B$937)*($A27='Data Sheet'!$C$3:$C$937)*(U$10='Data Sheet'!$D$3:$D$611),0,1),0)),"")</f>
        <v/>
      </c>
      <c r="V27" s="36" t="str">
        <f>IFERROR(INDEX('Data Sheet'!$E$3:$E$937,MATCH(1,INDEX((V$9='Data Sheet'!$B$3:$B$937)*($A27='Data Sheet'!$C$3:$C$937)*(V$10='Data Sheet'!$D$3:$D$611),0,1),0)),"")</f>
        <v/>
      </c>
      <c r="W27" s="34" t="str">
        <f>IFERROR(INDEX('Data Sheet'!$E$3:$E$937,MATCH(1,INDEX((V$9='Data Sheet'!$B$3:$B$937)*($A27='Data Sheet'!$C$3:$C$937)*(W$10='Data Sheet'!$D$3:$D$611),0,1),0)),"")</f>
        <v/>
      </c>
      <c r="X27" s="34" t="str">
        <f>IFERROR(INDEX('Data Sheet'!$E$3:$E$937,MATCH(1,INDEX((V$9='Data Sheet'!$B$3:$B$937)*($A27='Data Sheet'!$C$3:$C$937)*(X$10='Data Sheet'!$D$3:$D$611),0,1),0)),"")</f>
        <v/>
      </c>
      <c r="Y27" s="37" t="str">
        <f>IFERROR(INDEX('Data Sheet'!$E$3:$E$937,MATCH(1,INDEX((V$9='Data Sheet'!$B$3:$B$937)*($A27='Data Sheet'!$C$3:$C$937)*(Y$10='Data Sheet'!$D$3:$D$611),0,1),0)),"")</f>
        <v/>
      </c>
      <c r="Z27" s="36" t="str">
        <f>IFERROR(INDEX('Data Sheet'!$E$3:$E$937,MATCH(1,INDEX((Z$9='Data Sheet'!$B$3:$B$937)*($A27='Data Sheet'!$C$3:$C$937)*(Z$10='Data Sheet'!$D$3:$D$611),0,1),0)),"")</f>
        <v/>
      </c>
      <c r="AA27" s="34" t="str">
        <f>IFERROR(INDEX('Data Sheet'!$E$3:$E$937,MATCH(1,INDEX((Z$9='Data Sheet'!$B$3:$B$937)*($A27='Data Sheet'!$C$3:$C$937)*(AA$10='Data Sheet'!$D$3:$D$611),0,1),0)),"")</f>
        <v/>
      </c>
      <c r="AB27" s="34" t="str">
        <f>IFERROR(INDEX('Data Sheet'!$E$3:$E$937,MATCH(1,INDEX((Z$9='Data Sheet'!$B$3:$B$937)*($A27='Data Sheet'!$C$3:$C$937)*(AB$10='Data Sheet'!$D$3:$D$611),0,1),0)),"")</f>
        <v/>
      </c>
      <c r="AC27" s="37" t="str">
        <f>IFERROR(INDEX('Data Sheet'!$E$3:$E$937,MATCH(1,INDEX((Z$9='Data Sheet'!$B$3:$B$937)*($A27='Data Sheet'!$C$3:$C$937)*(AC$10='Data Sheet'!$D$3:$D$611),0,1),0)),"")</f>
        <v/>
      </c>
      <c r="AD27" s="15"/>
      <c r="AE27" s="3"/>
      <c r="AF27" s="3"/>
      <c r="AG27" s="3"/>
      <c r="AH27" s="7"/>
      <c r="AI27" s="108"/>
      <c r="AJ27" s="193"/>
      <c r="AK27" s="194"/>
      <c r="AL27" s="169"/>
      <c r="AM27" s="122"/>
      <c r="AN27" s="118"/>
      <c r="AO27" s="187"/>
      <c r="AP27" s="188"/>
    </row>
    <row r="28" spans="1:42" ht="19.649999999999999" customHeight="1" thickBot="1" x14ac:dyDescent="0.4">
      <c r="A28" s="38">
        <v>18</v>
      </c>
      <c r="B28" s="36" t="str">
        <f>IFERROR(INDEX('Data Sheet'!$E$3:$E$937,MATCH(1,INDEX((B$9='Data Sheet'!$B$3:$B$937)*($A28='Data Sheet'!$C$3:$C$937)*(B$10='Data Sheet'!$D$3:$D$611),0,1),0)),"")</f>
        <v/>
      </c>
      <c r="C28" s="34" t="str">
        <f>IFERROR(INDEX('Data Sheet'!$E$3:$E$937,MATCH(1,INDEX((B$9='Data Sheet'!$B$3:$B$937)*($A28='Data Sheet'!$C$3:$C$937)*(C$10='Data Sheet'!$D$3:$D$611),0,1),0)),"")</f>
        <v/>
      </c>
      <c r="D28" s="34" t="str">
        <f>IFERROR(INDEX('Data Sheet'!$E$3:$E$937,MATCH(1,INDEX((B$9='Data Sheet'!$B$3:$B$937)*($A28='Data Sheet'!$C$3:$C$937)*(D$10='Data Sheet'!$D$3:$D$611),0,1),0)),"")</f>
        <v/>
      </c>
      <c r="E28" s="37" t="str">
        <f>IFERROR(INDEX('Data Sheet'!$E$3:$E$937,MATCH(1,INDEX((B$9='Data Sheet'!$B$3:$B$937)*($A28='Data Sheet'!$C$3:$C$937)*(E$10='Data Sheet'!$D$3:$D$611),0,1),0)),"")</f>
        <v/>
      </c>
      <c r="F28" s="36" t="str">
        <f>IFERROR(INDEX('Data Sheet'!$E$3:$E$937,MATCH(1,INDEX((F$9='Data Sheet'!$B$3:$B$937)*($A28='Data Sheet'!$C$3:$C$937)*(F$10='Data Sheet'!$D$3:$D$611),0,1),0)),"")</f>
        <v/>
      </c>
      <c r="G28" s="34" t="str">
        <f>IFERROR(INDEX('Data Sheet'!$E$3:$E$937,MATCH(1,INDEX((F$9='Data Sheet'!$B$3:$B$937)*($A28='Data Sheet'!$C$3:$C$937)*(G$10='Data Sheet'!$D$3:$D$611),0,1),0)),"")</f>
        <v/>
      </c>
      <c r="H28" s="34" t="str">
        <f>IFERROR(INDEX('Data Sheet'!$E$3:$E$937,MATCH(1,INDEX((F$9='Data Sheet'!$B$3:$B$937)*($A28='Data Sheet'!$C$3:$C$937)*(H$10='Data Sheet'!$D$3:$D$611),0,1),0)),"")</f>
        <v/>
      </c>
      <c r="I28" s="37" t="str">
        <f>IFERROR(INDEX('Data Sheet'!$E$3:$E$937,MATCH(1,INDEX((F$9='Data Sheet'!$B$3:$B$937)*($A28='Data Sheet'!$C$3:$C$937)*(I$10='Data Sheet'!$D$3:$D$611),0,1),0)),"")</f>
        <v/>
      </c>
      <c r="J28" s="36" t="str">
        <f>IFERROR(INDEX('Data Sheet'!$E$3:$E$937,MATCH(1,INDEX((J$9='Data Sheet'!$B$3:$B$937)*($A28='Data Sheet'!$C$3:$C$937)*(J$10='Data Sheet'!$D$3:$D$611),0,1),0)),"")</f>
        <v/>
      </c>
      <c r="K28" s="34" t="str">
        <f>IFERROR(INDEX('Data Sheet'!$E$3:$E$937,MATCH(1,INDEX((J$9='Data Sheet'!$B$3:$B$937)*($A28='Data Sheet'!$C$3:$C$937)*(K$10='Data Sheet'!$D$3:$D$611),0,1),0)),"")</f>
        <v/>
      </c>
      <c r="L28" s="34" t="str">
        <f>IFERROR(INDEX('Data Sheet'!$E$3:$E$937,MATCH(1,INDEX((J$9='Data Sheet'!$B$3:$B$937)*($A28='Data Sheet'!$C$3:$C$937)*(L$10='Data Sheet'!$D$3:$D$611),0,1),0)),"")</f>
        <v/>
      </c>
      <c r="M28" s="37" t="str">
        <f>IFERROR(INDEX('Data Sheet'!$E$3:$E$937,MATCH(1,INDEX((J$9='Data Sheet'!$B$3:$B$937)*($A28='Data Sheet'!$C$3:$C$937)*(M$10='Data Sheet'!$D$3:$D$611),0,1),0)),"")</f>
        <v/>
      </c>
      <c r="N28" s="36" t="str">
        <f>IFERROR(INDEX('Data Sheet'!$E$3:$E$937,MATCH(1,INDEX((N$9='Data Sheet'!$B$3:$B$937)*($A28='Data Sheet'!$C$3:$C$937)*(N$10='Data Sheet'!$D$3:$D$611),0,1),0)),"")</f>
        <v/>
      </c>
      <c r="O28" s="34" t="str">
        <f>IFERROR(INDEX('Data Sheet'!$E$3:$E$937,MATCH(1,INDEX((N$9='Data Sheet'!$B$3:$B$937)*($A28='Data Sheet'!$C$3:$C$937)*(O$10='Data Sheet'!$D$3:$D$611),0,1),0)),"")</f>
        <v/>
      </c>
      <c r="P28" s="34" t="str">
        <f>IFERROR(INDEX('Data Sheet'!$E$3:$E$937,MATCH(1,INDEX((N$9='Data Sheet'!$B$3:$B$937)*($A28='Data Sheet'!$C$3:$C$937)*(P$10='Data Sheet'!$D$3:$D$611),0,1),0)),"")</f>
        <v/>
      </c>
      <c r="Q28" s="37" t="str">
        <f>IFERROR(INDEX('Data Sheet'!$E$3:$E$937,MATCH(1,INDEX((N$9='Data Sheet'!$B$3:$B$937)*($A28='Data Sheet'!$C$3:$C$937)*(Q$10='Data Sheet'!$D$3:$D$611),0,1),0)),"")</f>
        <v/>
      </c>
      <c r="R28" s="36" t="str">
        <f>IFERROR(INDEX('Data Sheet'!$E$3:$E$937,MATCH(1,INDEX((R$9='Data Sheet'!$B$3:$B$937)*($A28='Data Sheet'!$C$3:$C$937)*(R$10='Data Sheet'!$D$3:$D$611),0,1),0)),"")</f>
        <v/>
      </c>
      <c r="S28" s="34" t="str">
        <f>IFERROR(INDEX('Data Sheet'!$E$3:$E$937,MATCH(1,INDEX((R$9='Data Sheet'!$B$3:$B$937)*($A28='Data Sheet'!$C$3:$C$937)*(S$10='Data Sheet'!$D$3:$D$611),0,1),0)),"")</f>
        <v/>
      </c>
      <c r="T28" s="34" t="str">
        <f>IFERROR(INDEX('Data Sheet'!$E$3:$E$937,MATCH(1,INDEX((R$9='Data Sheet'!$B$3:$B$937)*($A28='Data Sheet'!$C$3:$C$937)*(T$10='Data Sheet'!$D$3:$D$611),0,1),0)),"")</f>
        <v/>
      </c>
      <c r="U28" s="37" t="str">
        <f>IFERROR(INDEX('Data Sheet'!$E$3:$E$937,MATCH(1,INDEX((R$9='Data Sheet'!$B$3:$B$937)*($A28='Data Sheet'!$C$3:$C$937)*(U$10='Data Sheet'!$D$3:$D$611),0,1),0)),"")</f>
        <v/>
      </c>
      <c r="V28" s="36" t="str">
        <f>IFERROR(INDEX('Data Sheet'!$E$3:$E$937,MATCH(1,INDEX((V$9='Data Sheet'!$B$3:$B$937)*($A28='Data Sheet'!$C$3:$C$937)*(V$10='Data Sheet'!$D$3:$D$611),0,1),0)),"")</f>
        <v/>
      </c>
      <c r="W28" s="34" t="str">
        <f>IFERROR(INDEX('Data Sheet'!$E$3:$E$937,MATCH(1,INDEX((V$9='Data Sheet'!$B$3:$B$937)*($A28='Data Sheet'!$C$3:$C$937)*(W$10='Data Sheet'!$D$3:$D$611),0,1),0)),"")</f>
        <v/>
      </c>
      <c r="X28" s="34" t="str">
        <f>IFERROR(INDEX('Data Sheet'!$E$3:$E$937,MATCH(1,INDEX((V$9='Data Sheet'!$B$3:$B$937)*($A28='Data Sheet'!$C$3:$C$937)*(X$10='Data Sheet'!$D$3:$D$611),0,1),0)),"")</f>
        <v/>
      </c>
      <c r="Y28" s="37" t="str">
        <f>IFERROR(INDEX('Data Sheet'!$E$3:$E$937,MATCH(1,INDEX((V$9='Data Sheet'!$B$3:$B$937)*($A28='Data Sheet'!$C$3:$C$937)*(Y$10='Data Sheet'!$D$3:$D$611),0,1),0)),"")</f>
        <v/>
      </c>
      <c r="Z28" s="36" t="str">
        <f>IFERROR(INDEX('Data Sheet'!$E$3:$E$937,MATCH(1,INDEX((Z$9='Data Sheet'!$B$3:$B$937)*($A28='Data Sheet'!$C$3:$C$937)*(Z$10='Data Sheet'!$D$3:$D$611),0,1),0)),"")</f>
        <v/>
      </c>
      <c r="AA28" s="34" t="str">
        <f>IFERROR(INDEX('Data Sheet'!$E$3:$E$937,MATCH(1,INDEX((Z$9='Data Sheet'!$B$3:$B$937)*($A28='Data Sheet'!$C$3:$C$937)*(AA$10='Data Sheet'!$D$3:$D$611),0,1),0)),"")</f>
        <v/>
      </c>
      <c r="AB28" s="34" t="str">
        <f>IFERROR(INDEX('Data Sheet'!$E$3:$E$937,MATCH(1,INDEX((Z$9='Data Sheet'!$B$3:$B$937)*($A28='Data Sheet'!$C$3:$C$937)*(AB$10='Data Sheet'!$D$3:$D$611),0,1),0)),"")</f>
        <v/>
      </c>
      <c r="AC28" s="37" t="str">
        <f>IFERROR(INDEX('Data Sheet'!$E$3:$E$937,MATCH(1,INDEX((Z$9='Data Sheet'!$B$3:$B$937)*($A28='Data Sheet'!$C$3:$C$937)*(AC$10='Data Sheet'!$D$3:$D$611),0,1),0)),"")</f>
        <v/>
      </c>
      <c r="AD28" s="15"/>
      <c r="AE28" s="3"/>
      <c r="AF28" s="3"/>
      <c r="AG28" s="3"/>
      <c r="AH28" s="7"/>
      <c r="AI28" s="108"/>
      <c r="AJ28" s="195"/>
      <c r="AK28" s="196"/>
      <c r="AL28" s="169"/>
      <c r="AM28" s="122"/>
      <c r="AN28" s="119"/>
      <c r="AO28" s="189"/>
      <c r="AP28" s="190"/>
    </row>
    <row r="29" spans="1:42" ht="19.649999999999999" customHeight="1" x14ac:dyDescent="0.35">
      <c r="A29" s="38">
        <v>19</v>
      </c>
      <c r="B29" s="36" t="str">
        <f>IFERROR(INDEX('Data Sheet'!$E$3:$E$937,MATCH(1,INDEX((B$9='Data Sheet'!$B$3:$B$937)*($A29='Data Sheet'!$C$3:$C$937)*(B$10='Data Sheet'!$D$3:$D$611),0,1),0)),"")</f>
        <v/>
      </c>
      <c r="C29" s="34" t="str">
        <f>IFERROR(INDEX('Data Sheet'!$E$3:$E$937,MATCH(1,INDEX((B$9='Data Sheet'!$B$3:$B$937)*($A29='Data Sheet'!$C$3:$C$937)*(C$10='Data Sheet'!$D$3:$D$611),0,1),0)),"")</f>
        <v/>
      </c>
      <c r="D29" s="34" t="str">
        <f>IFERROR(INDEX('Data Sheet'!$E$3:$E$937,MATCH(1,INDEX((B$9='Data Sheet'!$B$3:$B$937)*($A29='Data Sheet'!$C$3:$C$937)*(D$10='Data Sheet'!$D$3:$D$611),0,1),0)),"")</f>
        <v/>
      </c>
      <c r="E29" s="37" t="str">
        <f>IFERROR(INDEX('Data Sheet'!$E$3:$E$937,MATCH(1,INDEX((B$9='Data Sheet'!$B$3:$B$937)*($A29='Data Sheet'!$C$3:$C$937)*(E$10='Data Sheet'!$D$3:$D$611),0,1),0)),"")</f>
        <v/>
      </c>
      <c r="F29" s="36" t="str">
        <f>IFERROR(INDEX('Data Sheet'!$E$3:$E$937,MATCH(1,INDEX((F$9='Data Sheet'!$B$3:$B$937)*($A29='Data Sheet'!$C$3:$C$937)*(F$10='Data Sheet'!$D$3:$D$611),0,1),0)),"")</f>
        <v/>
      </c>
      <c r="G29" s="34" t="str">
        <f>IFERROR(INDEX('Data Sheet'!$E$3:$E$937,MATCH(1,INDEX((F$9='Data Sheet'!$B$3:$B$937)*($A29='Data Sheet'!$C$3:$C$937)*(G$10='Data Sheet'!$D$3:$D$611),0,1),0)),"")</f>
        <v/>
      </c>
      <c r="H29" s="34" t="str">
        <f>IFERROR(INDEX('Data Sheet'!$E$3:$E$937,MATCH(1,INDEX((F$9='Data Sheet'!$B$3:$B$937)*($A29='Data Sheet'!$C$3:$C$937)*(H$10='Data Sheet'!$D$3:$D$611),0,1),0)),"")</f>
        <v/>
      </c>
      <c r="I29" s="37" t="str">
        <f>IFERROR(INDEX('Data Sheet'!$E$3:$E$937,MATCH(1,INDEX((F$9='Data Sheet'!$B$3:$B$937)*($A29='Data Sheet'!$C$3:$C$937)*(I$10='Data Sheet'!$D$3:$D$611),0,1),0)),"")</f>
        <v/>
      </c>
      <c r="J29" s="36" t="str">
        <f>IFERROR(INDEX('Data Sheet'!$E$3:$E$937,MATCH(1,INDEX((J$9='Data Sheet'!$B$3:$B$937)*($A29='Data Sheet'!$C$3:$C$937)*(J$10='Data Sheet'!$D$3:$D$611),0,1),0)),"")</f>
        <v/>
      </c>
      <c r="K29" s="34" t="str">
        <f>IFERROR(INDEX('Data Sheet'!$E$3:$E$937,MATCH(1,INDEX((J$9='Data Sheet'!$B$3:$B$937)*($A29='Data Sheet'!$C$3:$C$937)*(K$10='Data Sheet'!$D$3:$D$611),0,1),0)),"")</f>
        <v/>
      </c>
      <c r="L29" s="34" t="str">
        <f>IFERROR(INDEX('Data Sheet'!$E$3:$E$937,MATCH(1,INDEX((J$9='Data Sheet'!$B$3:$B$937)*($A29='Data Sheet'!$C$3:$C$937)*(L$10='Data Sheet'!$D$3:$D$611),0,1),0)),"")</f>
        <v/>
      </c>
      <c r="M29" s="37" t="str">
        <f>IFERROR(INDEX('Data Sheet'!$E$3:$E$937,MATCH(1,INDEX((J$9='Data Sheet'!$B$3:$B$937)*($A29='Data Sheet'!$C$3:$C$937)*(M$10='Data Sheet'!$D$3:$D$611),0,1),0)),"")</f>
        <v/>
      </c>
      <c r="N29" s="36" t="str">
        <f>IFERROR(INDEX('Data Sheet'!$E$3:$E$937,MATCH(1,INDEX((N$9='Data Sheet'!$B$3:$B$937)*($A29='Data Sheet'!$C$3:$C$937)*(N$10='Data Sheet'!$D$3:$D$611),0,1),0)),"")</f>
        <v/>
      </c>
      <c r="O29" s="34" t="str">
        <f>IFERROR(INDEX('Data Sheet'!$E$3:$E$937,MATCH(1,INDEX((N$9='Data Sheet'!$B$3:$B$937)*($A29='Data Sheet'!$C$3:$C$937)*(O$10='Data Sheet'!$D$3:$D$611),0,1),0)),"")</f>
        <v/>
      </c>
      <c r="P29" s="34" t="str">
        <f>IFERROR(INDEX('Data Sheet'!$E$3:$E$937,MATCH(1,INDEX((N$9='Data Sheet'!$B$3:$B$937)*($A29='Data Sheet'!$C$3:$C$937)*(P$10='Data Sheet'!$D$3:$D$611),0,1),0)),"")</f>
        <v/>
      </c>
      <c r="Q29" s="37" t="str">
        <f>IFERROR(INDEX('Data Sheet'!$E$3:$E$937,MATCH(1,INDEX((N$9='Data Sheet'!$B$3:$B$937)*($A29='Data Sheet'!$C$3:$C$937)*(Q$10='Data Sheet'!$D$3:$D$611),0,1),0)),"")</f>
        <v/>
      </c>
      <c r="R29" s="36" t="str">
        <f>IFERROR(INDEX('Data Sheet'!$E$3:$E$937,MATCH(1,INDEX((R$9='Data Sheet'!$B$3:$B$937)*($A29='Data Sheet'!$C$3:$C$937)*(R$10='Data Sheet'!$D$3:$D$611),0,1),0)),"")</f>
        <v/>
      </c>
      <c r="S29" s="34" t="str">
        <f>IFERROR(INDEX('Data Sheet'!$E$3:$E$937,MATCH(1,INDEX((R$9='Data Sheet'!$B$3:$B$937)*($A29='Data Sheet'!$C$3:$C$937)*(S$10='Data Sheet'!$D$3:$D$611),0,1),0)),"")</f>
        <v/>
      </c>
      <c r="T29" s="34" t="str">
        <f>IFERROR(INDEX('Data Sheet'!$E$3:$E$937,MATCH(1,INDEX((R$9='Data Sheet'!$B$3:$B$937)*($A29='Data Sheet'!$C$3:$C$937)*(T$10='Data Sheet'!$D$3:$D$611),0,1),0)),"")</f>
        <v/>
      </c>
      <c r="U29" s="37" t="str">
        <f>IFERROR(INDEX('Data Sheet'!$E$3:$E$937,MATCH(1,INDEX((R$9='Data Sheet'!$B$3:$B$937)*($A29='Data Sheet'!$C$3:$C$937)*(U$10='Data Sheet'!$D$3:$D$611),0,1),0)),"")</f>
        <v/>
      </c>
      <c r="V29" s="36" t="str">
        <f>IFERROR(INDEX('Data Sheet'!$E$3:$E$937,MATCH(1,INDEX((V$9='Data Sheet'!$B$3:$B$937)*($A29='Data Sheet'!$C$3:$C$937)*(V$10='Data Sheet'!$D$3:$D$611),0,1),0)),"")</f>
        <v/>
      </c>
      <c r="W29" s="34" t="str">
        <f>IFERROR(INDEX('Data Sheet'!$E$3:$E$937,MATCH(1,INDEX((V$9='Data Sheet'!$B$3:$B$937)*($A29='Data Sheet'!$C$3:$C$937)*(W$10='Data Sheet'!$D$3:$D$611),0,1),0)),"")</f>
        <v/>
      </c>
      <c r="X29" s="34" t="str">
        <f>IFERROR(INDEX('Data Sheet'!$E$3:$E$937,MATCH(1,INDEX((V$9='Data Sheet'!$B$3:$B$937)*($A29='Data Sheet'!$C$3:$C$937)*(X$10='Data Sheet'!$D$3:$D$611),0,1),0)),"")</f>
        <v/>
      </c>
      <c r="Y29" s="37" t="str">
        <f>IFERROR(INDEX('Data Sheet'!$E$3:$E$937,MATCH(1,INDEX((V$9='Data Sheet'!$B$3:$B$937)*($A29='Data Sheet'!$C$3:$C$937)*(Y$10='Data Sheet'!$D$3:$D$611),0,1),0)),"")</f>
        <v/>
      </c>
      <c r="Z29" s="36" t="str">
        <f>IFERROR(INDEX('Data Sheet'!$E$3:$E$937,MATCH(1,INDEX((Z$9='Data Sheet'!$B$3:$B$937)*($A29='Data Sheet'!$C$3:$C$937)*(Z$10='Data Sheet'!$D$3:$D$611),0,1),0)),"")</f>
        <v/>
      </c>
      <c r="AA29" s="34" t="str">
        <f>IFERROR(INDEX('Data Sheet'!$E$3:$E$937,MATCH(1,INDEX((Z$9='Data Sheet'!$B$3:$B$937)*($A29='Data Sheet'!$C$3:$C$937)*(AA$10='Data Sheet'!$D$3:$D$611),0,1),0)),"")</f>
        <v/>
      </c>
      <c r="AB29" s="34" t="str">
        <f>IFERROR(INDEX('Data Sheet'!$E$3:$E$937,MATCH(1,INDEX((Z$9='Data Sheet'!$B$3:$B$937)*($A29='Data Sheet'!$C$3:$C$937)*(AB$10='Data Sheet'!$D$3:$D$611),0,1),0)),"")</f>
        <v/>
      </c>
      <c r="AC29" s="37" t="str">
        <f>IFERROR(INDEX('Data Sheet'!$E$3:$E$937,MATCH(1,INDEX((Z$9='Data Sheet'!$B$3:$B$937)*($A29='Data Sheet'!$C$3:$C$937)*(AC$10='Data Sheet'!$D$3:$D$611),0,1),0)),"")</f>
        <v/>
      </c>
      <c r="AD29" s="15"/>
      <c r="AE29" s="3"/>
      <c r="AF29" s="3"/>
      <c r="AG29" s="3"/>
      <c r="AH29" s="7"/>
      <c r="AI29" s="107" t="str">
        <f>CONCATENATE("TEAM",AN29)</f>
        <v>TEAMD</v>
      </c>
      <c r="AJ29" s="191">
        <f>INDEX('Score Board'!$AE$1:$AE$4,MATCH($AN29,'Score Board'!$AD$1:$AD$4,0))</f>
        <v>0</v>
      </c>
      <c r="AK29" s="192"/>
      <c r="AL29" s="169">
        <f>RANK(AJ29,AJ11:AJ34)</f>
        <v>3</v>
      </c>
      <c r="AM29" s="122">
        <f>AG4</f>
        <v>4</v>
      </c>
      <c r="AN29" s="117" t="str">
        <f>AH4</f>
        <v>D</v>
      </c>
      <c r="AO29" s="185"/>
      <c r="AP29" s="186"/>
    </row>
    <row r="30" spans="1:42" ht="19.649999999999999" customHeight="1" x14ac:dyDescent="0.35">
      <c r="A30" s="38">
        <v>20</v>
      </c>
      <c r="B30" s="36" t="str">
        <f>IFERROR(INDEX('Data Sheet'!$E$3:$E$937,MATCH(1,INDEX((B$9='Data Sheet'!$B$3:$B$937)*($A30='Data Sheet'!$C$3:$C$937)*(B$10='Data Sheet'!$D$3:$D$611),0,1),0)),"")</f>
        <v/>
      </c>
      <c r="C30" s="34" t="str">
        <f>IFERROR(INDEX('Data Sheet'!$E$3:$E$937,MATCH(1,INDEX((B$9='Data Sheet'!$B$3:$B$937)*($A30='Data Sheet'!$C$3:$C$937)*(C$10='Data Sheet'!$D$3:$D$611),0,1),0)),"")</f>
        <v/>
      </c>
      <c r="D30" s="34" t="str">
        <f>IFERROR(INDEX('Data Sheet'!$E$3:$E$937,MATCH(1,INDEX((B$9='Data Sheet'!$B$3:$B$937)*($A30='Data Sheet'!$C$3:$C$937)*(D$10='Data Sheet'!$D$3:$D$611),0,1),0)),"")</f>
        <v/>
      </c>
      <c r="E30" s="37" t="str">
        <f>IFERROR(INDEX('Data Sheet'!$E$3:$E$937,MATCH(1,INDEX((B$9='Data Sheet'!$B$3:$B$937)*($A30='Data Sheet'!$C$3:$C$937)*(E$10='Data Sheet'!$D$3:$D$611),0,1),0)),"")</f>
        <v/>
      </c>
      <c r="F30" s="36" t="str">
        <f>IFERROR(INDEX('Data Sheet'!$E$3:$E$937,MATCH(1,INDEX((F$9='Data Sheet'!$B$3:$B$937)*($A30='Data Sheet'!$C$3:$C$937)*(F$10='Data Sheet'!$D$3:$D$611),0,1),0)),"")</f>
        <v/>
      </c>
      <c r="G30" s="34" t="str">
        <f>IFERROR(INDEX('Data Sheet'!$E$3:$E$937,MATCH(1,INDEX((F$9='Data Sheet'!$B$3:$B$937)*($A30='Data Sheet'!$C$3:$C$937)*(G$10='Data Sheet'!$D$3:$D$611),0,1),0)),"")</f>
        <v/>
      </c>
      <c r="H30" s="34" t="str">
        <f>IFERROR(INDEX('Data Sheet'!$E$3:$E$937,MATCH(1,INDEX((F$9='Data Sheet'!$B$3:$B$937)*($A30='Data Sheet'!$C$3:$C$937)*(H$10='Data Sheet'!$D$3:$D$611),0,1),0)),"")</f>
        <v/>
      </c>
      <c r="I30" s="37" t="str">
        <f>IFERROR(INDEX('Data Sheet'!$E$3:$E$937,MATCH(1,INDEX((F$9='Data Sheet'!$B$3:$B$937)*($A30='Data Sheet'!$C$3:$C$937)*(I$10='Data Sheet'!$D$3:$D$611),0,1),0)),"")</f>
        <v/>
      </c>
      <c r="J30" s="36" t="str">
        <f>IFERROR(INDEX('Data Sheet'!$E$3:$E$937,MATCH(1,INDEX((J$9='Data Sheet'!$B$3:$B$937)*($A30='Data Sheet'!$C$3:$C$937)*(J$10='Data Sheet'!$D$3:$D$611),0,1),0)),"")</f>
        <v/>
      </c>
      <c r="K30" s="34" t="str">
        <f>IFERROR(INDEX('Data Sheet'!$E$3:$E$937,MATCH(1,INDEX((J$9='Data Sheet'!$B$3:$B$937)*($A30='Data Sheet'!$C$3:$C$937)*(K$10='Data Sheet'!$D$3:$D$611),0,1),0)),"")</f>
        <v/>
      </c>
      <c r="L30" s="34" t="str">
        <f>IFERROR(INDEX('Data Sheet'!$E$3:$E$937,MATCH(1,INDEX((J$9='Data Sheet'!$B$3:$B$937)*($A30='Data Sheet'!$C$3:$C$937)*(L$10='Data Sheet'!$D$3:$D$611),0,1),0)),"")</f>
        <v/>
      </c>
      <c r="M30" s="37" t="str">
        <f>IFERROR(INDEX('Data Sheet'!$E$3:$E$937,MATCH(1,INDEX((J$9='Data Sheet'!$B$3:$B$937)*($A30='Data Sheet'!$C$3:$C$937)*(M$10='Data Sheet'!$D$3:$D$611),0,1),0)),"")</f>
        <v/>
      </c>
      <c r="N30" s="36" t="str">
        <f>IFERROR(INDEX('Data Sheet'!$E$3:$E$937,MATCH(1,INDEX((N$9='Data Sheet'!$B$3:$B$937)*($A30='Data Sheet'!$C$3:$C$937)*(N$10='Data Sheet'!$D$3:$D$611),0,1),0)),"")</f>
        <v/>
      </c>
      <c r="O30" s="34" t="str">
        <f>IFERROR(INDEX('Data Sheet'!$E$3:$E$937,MATCH(1,INDEX((N$9='Data Sheet'!$B$3:$B$937)*($A30='Data Sheet'!$C$3:$C$937)*(O$10='Data Sheet'!$D$3:$D$611),0,1),0)),"")</f>
        <v/>
      </c>
      <c r="P30" s="34" t="str">
        <f>IFERROR(INDEX('Data Sheet'!$E$3:$E$937,MATCH(1,INDEX((N$9='Data Sheet'!$B$3:$B$937)*($A30='Data Sheet'!$C$3:$C$937)*(P$10='Data Sheet'!$D$3:$D$611),0,1),0)),"")</f>
        <v/>
      </c>
      <c r="Q30" s="37" t="str">
        <f>IFERROR(INDEX('Data Sheet'!$E$3:$E$937,MATCH(1,INDEX((N$9='Data Sheet'!$B$3:$B$937)*($A30='Data Sheet'!$C$3:$C$937)*(Q$10='Data Sheet'!$D$3:$D$611),0,1),0)),"")</f>
        <v/>
      </c>
      <c r="R30" s="36" t="str">
        <f>IFERROR(INDEX('Data Sheet'!$E$3:$E$937,MATCH(1,INDEX((R$9='Data Sheet'!$B$3:$B$937)*($A30='Data Sheet'!$C$3:$C$937)*(R$10='Data Sheet'!$D$3:$D$611),0,1),0)),"")</f>
        <v/>
      </c>
      <c r="S30" s="34" t="str">
        <f>IFERROR(INDEX('Data Sheet'!$E$3:$E$937,MATCH(1,INDEX((R$9='Data Sheet'!$B$3:$B$937)*($A30='Data Sheet'!$C$3:$C$937)*(S$10='Data Sheet'!$D$3:$D$611),0,1),0)),"")</f>
        <v/>
      </c>
      <c r="T30" s="34" t="str">
        <f>IFERROR(INDEX('Data Sheet'!$E$3:$E$937,MATCH(1,INDEX((R$9='Data Sheet'!$B$3:$B$937)*($A30='Data Sheet'!$C$3:$C$937)*(T$10='Data Sheet'!$D$3:$D$611),0,1),0)),"")</f>
        <v/>
      </c>
      <c r="U30" s="37" t="str">
        <f>IFERROR(INDEX('Data Sheet'!$E$3:$E$937,MATCH(1,INDEX((R$9='Data Sheet'!$B$3:$B$937)*($A30='Data Sheet'!$C$3:$C$937)*(U$10='Data Sheet'!$D$3:$D$611),0,1),0)),"")</f>
        <v/>
      </c>
      <c r="V30" s="36" t="str">
        <f>IFERROR(INDEX('Data Sheet'!$E$3:$E$937,MATCH(1,INDEX((V$9='Data Sheet'!$B$3:$B$937)*($A30='Data Sheet'!$C$3:$C$937)*(V$10='Data Sheet'!$D$3:$D$611),0,1),0)),"")</f>
        <v/>
      </c>
      <c r="W30" s="34" t="str">
        <f>IFERROR(INDEX('Data Sheet'!$E$3:$E$937,MATCH(1,INDEX((V$9='Data Sheet'!$B$3:$B$937)*($A30='Data Sheet'!$C$3:$C$937)*(W$10='Data Sheet'!$D$3:$D$611),0,1),0)),"")</f>
        <v/>
      </c>
      <c r="X30" s="34" t="str">
        <f>IFERROR(INDEX('Data Sheet'!$E$3:$E$937,MATCH(1,INDEX((V$9='Data Sheet'!$B$3:$B$937)*($A30='Data Sheet'!$C$3:$C$937)*(X$10='Data Sheet'!$D$3:$D$611),0,1),0)),"")</f>
        <v/>
      </c>
      <c r="Y30" s="37" t="str">
        <f>IFERROR(INDEX('Data Sheet'!$E$3:$E$937,MATCH(1,INDEX((V$9='Data Sheet'!$B$3:$B$937)*($A30='Data Sheet'!$C$3:$C$937)*(Y$10='Data Sheet'!$D$3:$D$611),0,1),0)),"")</f>
        <v/>
      </c>
      <c r="Z30" s="36" t="str">
        <f>IFERROR(INDEX('Data Sheet'!$E$3:$E$937,MATCH(1,INDEX((Z$9='Data Sheet'!$B$3:$B$937)*($A30='Data Sheet'!$C$3:$C$937)*(Z$10='Data Sheet'!$D$3:$D$611),0,1),0)),"")</f>
        <v/>
      </c>
      <c r="AA30" s="34" t="str">
        <f>IFERROR(INDEX('Data Sheet'!$E$3:$E$937,MATCH(1,INDEX((Z$9='Data Sheet'!$B$3:$B$937)*($A30='Data Sheet'!$C$3:$C$937)*(AA$10='Data Sheet'!$D$3:$D$611),0,1),0)),"")</f>
        <v/>
      </c>
      <c r="AB30" s="34" t="str">
        <f>IFERROR(INDEX('Data Sheet'!$E$3:$E$937,MATCH(1,INDEX((Z$9='Data Sheet'!$B$3:$B$937)*($A30='Data Sheet'!$C$3:$C$937)*(AB$10='Data Sheet'!$D$3:$D$611),0,1),0)),"")</f>
        <v/>
      </c>
      <c r="AC30" s="37" t="str">
        <f>IFERROR(INDEX('Data Sheet'!$E$3:$E$937,MATCH(1,INDEX((Z$9='Data Sheet'!$B$3:$B$937)*($A30='Data Sheet'!$C$3:$C$937)*(AC$10='Data Sheet'!$D$3:$D$611),0,1),0)),"")</f>
        <v/>
      </c>
      <c r="AD30" s="15"/>
      <c r="AE30" s="3"/>
      <c r="AF30" s="3"/>
      <c r="AG30" s="3"/>
      <c r="AH30" s="7"/>
      <c r="AI30" s="108"/>
      <c r="AJ30" s="193"/>
      <c r="AK30" s="194"/>
      <c r="AL30" s="169"/>
      <c r="AM30" s="122"/>
      <c r="AN30" s="118"/>
      <c r="AO30" s="187"/>
      <c r="AP30" s="188"/>
    </row>
    <row r="31" spans="1:42" ht="19.649999999999999" customHeight="1" x14ac:dyDescent="0.35">
      <c r="A31" s="38">
        <v>21</v>
      </c>
      <c r="B31" s="36" t="str">
        <f>IFERROR(INDEX('Data Sheet'!$E$3:$E$937,MATCH(1,INDEX((B$9='Data Sheet'!$B$3:$B$937)*($A31='Data Sheet'!$C$3:$C$937)*(B$10='Data Sheet'!$D$3:$D$611),0,1),0)),"")</f>
        <v/>
      </c>
      <c r="C31" s="34" t="str">
        <f>IFERROR(INDEX('Data Sheet'!$E$3:$E$937,MATCH(1,INDEX((B$9='Data Sheet'!$B$3:$B$937)*($A31='Data Sheet'!$C$3:$C$937)*(C$10='Data Sheet'!$D$3:$D$611),0,1),0)),"")</f>
        <v/>
      </c>
      <c r="D31" s="34" t="str">
        <f>IFERROR(INDEX('Data Sheet'!$E$3:$E$937,MATCH(1,INDEX((B$9='Data Sheet'!$B$3:$B$937)*($A31='Data Sheet'!$C$3:$C$937)*(D$10='Data Sheet'!$D$3:$D$611),0,1),0)),"")</f>
        <v/>
      </c>
      <c r="E31" s="37" t="str">
        <f>IFERROR(INDEX('Data Sheet'!$E$3:$E$937,MATCH(1,INDEX((B$9='Data Sheet'!$B$3:$B$937)*($A31='Data Sheet'!$C$3:$C$937)*(E$10='Data Sheet'!$D$3:$D$611),0,1),0)),"")</f>
        <v/>
      </c>
      <c r="F31" s="36" t="str">
        <f>IFERROR(INDEX('Data Sheet'!$E$3:$E$937,MATCH(1,INDEX((F$9='Data Sheet'!$B$3:$B$937)*($A31='Data Sheet'!$C$3:$C$937)*(F$10='Data Sheet'!$D$3:$D$611),0,1),0)),"")</f>
        <v/>
      </c>
      <c r="G31" s="34" t="str">
        <f>IFERROR(INDEX('Data Sheet'!$E$3:$E$937,MATCH(1,INDEX((F$9='Data Sheet'!$B$3:$B$937)*($A31='Data Sheet'!$C$3:$C$937)*(G$10='Data Sheet'!$D$3:$D$611),0,1),0)),"")</f>
        <v/>
      </c>
      <c r="H31" s="34" t="str">
        <f>IFERROR(INDEX('Data Sheet'!$E$3:$E$937,MATCH(1,INDEX((F$9='Data Sheet'!$B$3:$B$937)*($A31='Data Sheet'!$C$3:$C$937)*(H$10='Data Sheet'!$D$3:$D$611),0,1),0)),"")</f>
        <v/>
      </c>
      <c r="I31" s="37" t="str">
        <f>IFERROR(INDEX('Data Sheet'!$E$3:$E$937,MATCH(1,INDEX((F$9='Data Sheet'!$B$3:$B$937)*($A31='Data Sheet'!$C$3:$C$937)*(I$10='Data Sheet'!$D$3:$D$611),0,1),0)),"")</f>
        <v/>
      </c>
      <c r="J31" s="36" t="str">
        <f>IFERROR(INDEX('Data Sheet'!$E$3:$E$937,MATCH(1,INDEX((J$9='Data Sheet'!$B$3:$B$937)*($A31='Data Sheet'!$C$3:$C$937)*(J$10='Data Sheet'!$D$3:$D$611),0,1),0)),"")</f>
        <v/>
      </c>
      <c r="K31" s="34" t="str">
        <f>IFERROR(INDEX('Data Sheet'!$E$3:$E$937,MATCH(1,INDEX((J$9='Data Sheet'!$B$3:$B$937)*($A31='Data Sheet'!$C$3:$C$937)*(K$10='Data Sheet'!$D$3:$D$611),0,1),0)),"")</f>
        <v/>
      </c>
      <c r="L31" s="34" t="str">
        <f>IFERROR(INDEX('Data Sheet'!$E$3:$E$937,MATCH(1,INDEX((J$9='Data Sheet'!$B$3:$B$937)*($A31='Data Sheet'!$C$3:$C$937)*(L$10='Data Sheet'!$D$3:$D$611),0,1),0)),"")</f>
        <v/>
      </c>
      <c r="M31" s="37" t="str">
        <f>IFERROR(INDEX('Data Sheet'!$E$3:$E$937,MATCH(1,INDEX((J$9='Data Sheet'!$B$3:$B$937)*($A31='Data Sheet'!$C$3:$C$937)*(M$10='Data Sheet'!$D$3:$D$611),0,1),0)),"")</f>
        <v/>
      </c>
      <c r="N31" s="36" t="str">
        <f>IFERROR(INDEX('Data Sheet'!$E$3:$E$937,MATCH(1,INDEX((N$9='Data Sheet'!$B$3:$B$937)*($A31='Data Sheet'!$C$3:$C$937)*(N$10='Data Sheet'!$D$3:$D$611),0,1),0)),"")</f>
        <v/>
      </c>
      <c r="O31" s="34" t="str">
        <f>IFERROR(INDEX('Data Sheet'!$E$3:$E$937,MATCH(1,INDEX((N$9='Data Sheet'!$B$3:$B$937)*($A31='Data Sheet'!$C$3:$C$937)*(O$10='Data Sheet'!$D$3:$D$611),0,1),0)),"")</f>
        <v/>
      </c>
      <c r="P31" s="34" t="str">
        <f>IFERROR(INDEX('Data Sheet'!$E$3:$E$937,MATCH(1,INDEX((N$9='Data Sheet'!$B$3:$B$937)*($A31='Data Sheet'!$C$3:$C$937)*(P$10='Data Sheet'!$D$3:$D$611),0,1),0)),"")</f>
        <v/>
      </c>
      <c r="Q31" s="37" t="str">
        <f>IFERROR(INDEX('Data Sheet'!$E$3:$E$937,MATCH(1,INDEX((N$9='Data Sheet'!$B$3:$B$937)*($A31='Data Sheet'!$C$3:$C$937)*(Q$10='Data Sheet'!$D$3:$D$611),0,1),0)),"")</f>
        <v/>
      </c>
      <c r="R31" s="36" t="str">
        <f>IFERROR(INDEX('Data Sheet'!$E$3:$E$937,MATCH(1,INDEX((R$9='Data Sheet'!$B$3:$B$937)*($A31='Data Sheet'!$C$3:$C$937)*(R$10='Data Sheet'!$D$3:$D$611),0,1),0)),"")</f>
        <v/>
      </c>
      <c r="S31" s="34" t="str">
        <f>IFERROR(INDEX('Data Sheet'!$E$3:$E$937,MATCH(1,INDEX((R$9='Data Sheet'!$B$3:$B$937)*($A31='Data Sheet'!$C$3:$C$937)*(S$10='Data Sheet'!$D$3:$D$611),0,1),0)),"")</f>
        <v/>
      </c>
      <c r="T31" s="34" t="str">
        <f>IFERROR(INDEX('Data Sheet'!$E$3:$E$937,MATCH(1,INDEX((R$9='Data Sheet'!$B$3:$B$937)*($A31='Data Sheet'!$C$3:$C$937)*(T$10='Data Sheet'!$D$3:$D$611),0,1),0)),"")</f>
        <v/>
      </c>
      <c r="U31" s="37" t="str">
        <f>IFERROR(INDEX('Data Sheet'!$E$3:$E$937,MATCH(1,INDEX((R$9='Data Sheet'!$B$3:$B$937)*($A31='Data Sheet'!$C$3:$C$937)*(U$10='Data Sheet'!$D$3:$D$611),0,1),0)),"")</f>
        <v/>
      </c>
      <c r="V31" s="36" t="str">
        <f>IFERROR(INDEX('Data Sheet'!$E$3:$E$937,MATCH(1,INDEX((V$9='Data Sheet'!$B$3:$B$937)*($A31='Data Sheet'!$C$3:$C$937)*(V$10='Data Sheet'!$D$3:$D$611),0,1),0)),"")</f>
        <v/>
      </c>
      <c r="W31" s="34" t="str">
        <f>IFERROR(INDEX('Data Sheet'!$E$3:$E$937,MATCH(1,INDEX((V$9='Data Sheet'!$B$3:$B$937)*($A31='Data Sheet'!$C$3:$C$937)*(W$10='Data Sheet'!$D$3:$D$611),0,1),0)),"")</f>
        <v/>
      </c>
      <c r="X31" s="34" t="str">
        <f>IFERROR(INDEX('Data Sheet'!$E$3:$E$937,MATCH(1,INDEX((V$9='Data Sheet'!$B$3:$B$937)*($A31='Data Sheet'!$C$3:$C$937)*(X$10='Data Sheet'!$D$3:$D$611),0,1),0)),"")</f>
        <v/>
      </c>
      <c r="Y31" s="37" t="str">
        <f>IFERROR(INDEX('Data Sheet'!$E$3:$E$937,MATCH(1,INDEX((V$9='Data Sheet'!$B$3:$B$937)*($A31='Data Sheet'!$C$3:$C$937)*(Y$10='Data Sheet'!$D$3:$D$611),0,1),0)),"")</f>
        <v/>
      </c>
      <c r="Z31" s="36" t="str">
        <f>IFERROR(INDEX('Data Sheet'!$E$3:$E$937,MATCH(1,INDEX((Z$9='Data Sheet'!$B$3:$B$937)*($A31='Data Sheet'!$C$3:$C$937)*(Z$10='Data Sheet'!$D$3:$D$611),0,1),0)),"")</f>
        <v/>
      </c>
      <c r="AA31" s="34" t="str">
        <f>IFERROR(INDEX('Data Sheet'!$E$3:$E$937,MATCH(1,INDEX((Z$9='Data Sheet'!$B$3:$B$937)*($A31='Data Sheet'!$C$3:$C$937)*(AA$10='Data Sheet'!$D$3:$D$611),0,1),0)),"")</f>
        <v/>
      </c>
      <c r="AB31" s="34" t="str">
        <f>IFERROR(INDEX('Data Sheet'!$E$3:$E$937,MATCH(1,INDEX((Z$9='Data Sheet'!$B$3:$B$937)*($A31='Data Sheet'!$C$3:$C$937)*(AB$10='Data Sheet'!$D$3:$D$611),0,1),0)),"")</f>
        <v/>
      </c>
      <c r="AC31" s="37" t="str">
        <f>IFERROR(INDEX('Data Sheet'!$E$3:$E$937,MATCH(1,INDEX((Z$9='Data Sheet'!$B$3:$B$937)*($A31='Data Sheet'!$C$3:$C$937)*(AC$10='Data Sheet'!$D$3:$D$611),0,1),0)),"")</f>
        <v/>
      </c>
      <c r="AD31" s="15"/>
      <c r="AE31" s="3"/>
      <c r="AF31" s="3"/>
      <c r="AG31" s="3"/>
      <c r="AH31" s="7"/>
      <c r="AI31" s="108"/>
      <c r="AJ31" s="193"/>
      <c r="AK31" s="194"/>
      <c r="AL31" s="169"/>
      <c r="AM31" s="122"/>
      <c r="AN31" s="118"/>
      <c r="AO31" s="187"/>
      <c r="AP31" s="188"/>
    </row>
    <row r="32" spans="1:42" ht="19.649999999999999" customHeight="1" x14ac:dyDescent="0.35">
      <c r="A32" s="38">
        <v>22</v>
      </c>
      <c r="B32" s="36" t="str">
        <f>IFERROR(INDEX('Data Sheet'!$E$3:$E$937,MATCH(1,INDEX((B$9='Data Sheet'!$B$3:$B$937)*($A32='Data Sheet'!$C$3:$C$937)*(B$10='Data Sheet'!$D$3:$D$611),0,1),0)),"")</f>
        <v/>
      </c>
      <c r="C32" s="34" t="str">
        <f>IFERROR(INDEX('Data Sheet'!$E$3:$E$937,MATCH(1,INDEX((B$9='Data Sheet'!$B$3:$B$937)*($A32='Data Sheet'!$C$3:$C$937)*(C$10='Data Sheet'!$D$3:$D$611),0,1),0)),"")</f>
        <v/>
      </c>
      <c r="D32" s="34" t="str">
        <f>IFERROR(INDEX('Data Sheet'!$E$3:$E$937,MATCH(1,INDEX((B$9='Data Sheet'!$B$3:$B$937)*($A32='Data Sheet'!$C$3:$C$937)*(D$10='Data Sheet'!$D$3:$D$611),0,1),0)),"")</f>
        <v/>
      </c>
      <c r="E32" s="37" t="str">
        <f>IFERROR(INDEX('Data Sheet'!$E$3:$E$937,MATCH(1,INDEX((B$9='Data Sheet'!$B$3:$B$937)*($A32='Data Sheet'!$C$3:$C$937)*(E$10='Data Sheet'!$D$3:$D$611),0,1),0)),"")</f>
        <v/>
      </c>
      <c r="F32" s="36" t="str">
        <f>IFERROR(INDEX('Data Sheet'!$E$3:$E$937,MATCH(1,INDEX((F$9='Data Sheet'!$B$3:$B$937)*($A32='Data Sheet'!$C$3:$C$937)*(F$10='Data Sheet'!$D$3:$D$611),0,1),0)),"")</f>
        <v/>
      </c>
      <c r="G32" s="34" t="str">
        <f>IFERROR(INDEX('Data Sheet'!$E$3:$E$937,MATCH(1,INDEX((F$9='Data Sheet'!$B$3:$B$937)*($A32='Data Sheet'!$C$3:$C$937)*(G$10='Data Sheet'!$D$3:$D$611),0,1),0)),"")</f>
        <v/>
      </c>
      <c r="H32" s="34" t="str">
        <f>IFERROR(INDEX('Data Sheet'!$E$3:$E$937,MATCH(1,INDEX((F$9='Data Sheet'!$B$3:$B$937)*($A32='Data Sheet'!$C$3:$C$937)*(H$10='Data Sheet'!$D$3:$D$611),0,1),0)),"")</f>
        <v/>
      </c>
      <c r="I32" s="37" t="str">
        <f>IFERROR(INDEX('Data Sheet'!$E$3:$E$937,MATCH(1,INDEX((F$9='Data Sheet'!$B$3:$B$937)*($A32='Data Sheet'!$C$3:$C$937)*(I$10='Data Sheet'!$D$3:$D$611),0,1),0)),"")</f>
        <v/>
      </c>
      <c r="J32" s="36" t="str">
        <f>IFERROR(INDEX('Data Sheet'!$E$3:$E$937,MATCH(1,INDEX((J$9='Data Sheet'!$B$3:$B$937)*($A32='Data Sheet'!$C$3:$C$937)*(J$10='Data Sheet'!$D$3:$D$611),0,1),0)),"")</f>
        <v/>
      </c>
      <c r="K32" s="34" t="str">
        <f>IFERROR(INDEX('Data Sheet'!$E$3:$E$937,MATCH(1,INDEX((J$9='Data Sheet'!$B$3:$B$937)*($A32='Data Sheet'!$C$3:$C$937)*(K$10='Data Sheet'!$D$3:$D$611),0,1),0)),"")</f>
        <v/>
      </c>
      <c r="L32" s="34" t="str">
        <f>IFERROR(INDEX('Data Sheet'!$E$3:$E$937,MATCH(1,INDEX((J$9='Data Sheet'!$B$3:$B$937)*($A32='Data Sheet'!$C$3:$C$937)*(L$10='Data Sheet'!$D$3:$D$611),0,1),0)),"")</f>
        <v/>
      </c>
      <c r="M32" s="37" t="str">
        <f>IFERROR(INDEX('Data Sheet'!$E$3:$E$937,MATCH(1,INDEX((J$9='Data Sheet'!$B$3:$B$937)*($A32='Data Sheet'!$C$3:$C$937)*(M$10='Data Sheet'!$D$3:$D$611),0,1),0)),"")</f>
        <v/>
      </c>
      <c r="N32" s="36" t="str">
        <f>IFERROR(INDEX('Data Sheet'!$E$3:$E$937,MATCH(1,INDEX((N$9='Data Sheet'!$B$3:$B$937)*($A32='Data Sheet'!$C$3:$C$937)*(N$10='Data Sheet'!$D$3:$D$611),0,1),0)),"")</f>
        <v/>
      </c>
      <c r="O32" s="34" t="str">
        <f>IFERROR(INDEX('Data Sheet'!$E$3:$E$937,MATCH(1,INDEX((N$9='Data Sheet'!$B$3:$B$937)*($A32='Data Sheet'!$C$3:$C$937)*(O$10='Data Sheet'!$D$3:$D$611),0,1),0)),"")</f>
        <v/>
      </c>
      <c r="P32" s="34" t="str">
        <f>IFERROR(INDEX('Data Sheet'!$E$3:$E$937,MATCH(1,INDEX((N$9='Data Sheet'!$B$3:$B$937)*($A32='Data Sheet'!$C$3:$C$937)*(P$10='Data Sheet'!$D$3:$D$611),0,1),0)),"")</f>
        <v/>
      </c>
      <c r="Q32" s="37" t="str">
        <f>IFERROR(INDEX('Data Sheet'!$E$3:$E$937,MATCH(1,INDEX((N$9='Data Sheet'!$B$3:$B$937)*($A32='Data Sheet'!$C$3:$C$937)*(Q$10='Data Sheet'!$D$3:$D$611),0,1),0)),"")</f>
        <v/>
      </c>
      <c r="R32" s="36" t="str">
        <f>IFERROR(INDEX('Data Sheet'!$E$3:$E$937,MATCH(1,INDEX((R$9='Data Sheet'!$B$3:$B$937)*($A32='Data Sheet'!$C$3:$C$937)*(R$10='Data Sheet'!$D$3:$D$611),0,1),0)),"")</f>
        <v/>
      </c>
      <c r="S32" s="34" t="str">
        <f>IFERROR(INDEX('Data Sheet'!$E$3:$E$937,MATCH(1,INDEX((R$9='Data Sheet'!$B$3:$B$937)*($A32='Data Sheet'!$C$3:$C$937)*(S$10='Data Sheet'!$D$3:$D$611),0,1),0)),"")</f>
        <v/>
      </c>
      <c r="T32" s="34" t="str">
        <f>IFERROR(INDEX('Data Sheet'!$E$3:$E$937,MATCH(1,INDEX((R$9='Data Sheet'!$B$3:$B$937)*($A32='Data Sheet'!$C$3:$C$937)*(T$10='Data Sheet'!$D$3:$D$611),0,1),0)),"")</f>
        <v/>
      </c>
      <c r="U32" s="37" t="str">
        <f>IFERROR(INDEX('Data Sheet'!$E$3:$E$937,MATCH(1,INDEX((R$9='Data Sheet'!$B$3:$B$937)*($A32='Data Sheet'!$C$3:$C$937)*(U$10='Data Sheet'!$D$3:$D$611),0,1),0)),"")</f>
        <v/>
      </c>
      <c r="V32" s="36" t="str">
        <f>IFERROR(INDEX('Data Sheet'!$E$3:$E$937,MATCH(1,INDEX((V$9='Data Sheet'!$B$3:$B$937)*($A32='Data Sheet'!$C$3:$C$937)*(V$10='Data Sheet'!$D$3:$D$611),0,1),0)),"")</f>
        <v/>
      </c>
      <c r="W32" s="34" t="str">
        <f>IFERROR(INDEX('Data Sheet'!$E$3:$E$937,MATCH(1,INDEX((V$9='Data Sheet'!$B$3:$B$937)*($A32='Data Sheet'!$C$3:$C$937)*(W$10='Data Sheet'!$D$3:$D$611),0,1),0)),"")</f>
        <v/>
      </c>
      <c r="X32" s="34" t="str">
        <f>IFERROR(INDEX('Data Sheet'!$E$3:$E$937,MATCH(1,INDEX((V$9='Data Sheet'!$B$3:$B$937)*($A32='Data Sheet'!$C$3:$C$937)*(X$10='Data Sheet'!$D$3:$D$611),0,1),0)),"")</f>
        <v/>
      </c>
      <c r="Y32" s="37" t="str">
        <f>IFERROR(INDEX('Data Sheet'!$E$3:$E$937,MATCH(1,INDEX((V$9='Data Sheet'!$B$3:$B$937)*($A32='Data Sheet'!$C$3:$C$937)*(Y$10='Data Sheet'!$D$3:$D$611),0,1),0)),"")</f>
        <v/>
      </c>
      <c r="Z32" s="36" t="str">
        <f>IFERROR(INDEX('Data Sheet'!$E$3:$E$937,MATCH(1,INDEX((Z$9='Data Sheet'!$B$3:$B$937)*($A32='Data Sheet'!$C$3:$C$937)*(Z$10='Data Sheet'!$D$3:$D$611),0,1),0)),"")</f>
        <v/>
      </c>
      <c r="AA32" s="34" t="str">
        <f>IFERROR(INDEX('Data Sheet'!$E$3:$E$937,MATCH(1,INDEX((Z$9='Data Sheet'!$B$3:$B$937)*($A32='Data Sheet'!$C$3:$C$937)*(AA$10='Data Sheet'!$D$3:$D$611),0,1),0)),"")</f>
        <v/>
      </c>
      <c r="AB32" s="34" t="str">
        <f>IFERROR(INDEX('Data Sheet'!$E$3:$E$937,MATCH(1,INDEX((Z$9='Data Sheet'!$B$3:$B$937)*($A32='Data Sheet'!$C$3:$C$937)*(AB$10='Data Sheet'!$D$3:$D$611),0,1),0)),"")</f>
        <v/>
      </c>
      <c r="AC32" s="37" t="str">
        <f>IFERROR(INDEX('Data Sheet'!$E$3:$E$937,MATCH(1,INDEX((Z$9='Data Sheet'!$B$3:$B$937)*($A32='Data Sheet'!$C$3:$C$937)*(AC$10='Data Sheet'!$D$3:$D$611),0,1),0)),"")</f>
        <v/>
      </c>
      <c r="AD32" s="15"/>
      <c r="AE32" s="3"/>
      <c r="AF32" s="3"/>
      <c r="AG32" s="3"/>
      <c r="AH32" s="7"/>
      <c r="AI32" s="108"/>
      <c r="AJ32" s="193"/>
      <c r="AK32" s="194"/>
      <c r="AL32" s="169"/>
      <c r="AM32" s="122"/>
      <c r="AN32" s="118"/>
      <c r="AO32" s="187"/>
      <c r="AP32" s="188"/>
    </row>
    <row r="33" spans="1:42" ht="19.649999999999999" customHeight="1" x14ac:dyDescent="0.35">
      <c r="A33" s="38">
        <v>23</v>
      </c>
      <c r="B33" s="36" t="str">
        <f>IFERROR(INDEX('Data Sheet'!$E$3:$E$937,MATCH(1,INDEX((B$9='Data Sheet'!$B$3:$B$937)*($A33='Data Sheet'!$C$3:$C$937)*(B$10='Data Sheet'!$D$3:$D$611),0,1),0)),"")</f>
        <v/>
      </c>
      <c r="C33" s="34" t="str">
        <f>IFERROR(INDEX('Data Sheet'!$E$3:$E$937,MATCH(1,INDEX((B$9='Data Sheet'!$B$3:$B$937)*($A33='Data Sheet'!$C$3:$C$937)*(C$10='Data Sheet'!$D$3:$D$611),0,1),0)),"")</f>
        <v/>
      </c>
      <c r="D33" s="34" t="str">
        <f>IFERROR(INDEX('Data Sheet'!$E$3:$E$937,MATCH(1,INDEX((B$9='Data Sheet'!$B$3:$B$937)*($A33='Data Sheet'!$C$3:$C$937)*(D$10='Data Sheet'!$D$3:$D$611),0,1),0)),"")</f>
        <v/>
      </c>
      <c r="E33" s="37" t="str">
        <f>IFERROR(INDEX('Data Sheet'!$E$3:$E$937,MATCH(1,INDEX((B$9='Data Sheet'!$B$3:$B$937)*($A33='Data Sheet'!$C$3:$C$937)*(E$10='Data Sheet'!$D$3:$D$611),0,1),0)),"")</f>
        <v/>
      </c>
      <c r="F33" s="36" t="str">
        <f>IFERROR(INDEX('Data Sheet'!$E$3:$E$937,MATCH(1,INDEX((F$9='Data Sheet'!$B$3:$B$937)*($A33='Data Sheet'!$C$3:$C$937)*(F$10='Data Sheet'!$D$3:$D$611),0,1),0)),"")</f>
        <v/>
      </c>
      <c r="G33" s="34" t="str">
        <f>IFERROR(INDEX('Data Sheet'!$E$3:$E$937,MATCH(1,INDEX((F$9='Data Sheet'!$B$3:$B$937)*($A33='Data Sheet'!$C$3:$C$937)*(G$10='Data Sheet'!$D$3:$D$611),0,1),0)),"")</f>
        <v/>
      </c>
      <c r="H33" s="34" t="str">
        <f>IFERROR(INDEX('Data Sheet'!$E$3:$E$937,MATCH(1,INDEX((F$9='Data Sheet'!$B$3:$B$937)*($A33='Data Sheet'!$C$3:$C$937)*(H$10='Data Sheet'!$D$3:$D$611),0,1),0)),"")</f>
        <v/>
      </c>
      <c r="I33" s="37" t="str">
        <f>IFERROR(INDEX('Data Sheet'!$E$3:$E$937,MATCH(1,INDEX((F$9='Data Sheet'!$B$3:$B$937)*($A33='Data Sheet'!$C$3:$C$937)*(I$10='Data Sheet'!$D$3:$D$611),0,1),0)),"")</f>
        <v/>
      </c>
      <c r="J33" s="36" t="str">
        <f>IFERROR(INDEX('Data Sheet'!$E$3:$E$937,MATCH(1,INDEX((J$9='Data Sheet'!$B$3:$B$937)*($A33='Data Sheet'!$C$3:$C$937)*(J$10='Data Sheet'!$D$3:$D$611),0,1),0)),"")</f>
        <v/>
      </c>
      <c r="K33" s="34" t="str">
        <f>IFERROR(INDEX('Data Sheet'!$E$3:$E$937,MATCH(1,INDEX((J$9='Data Sheet'!$B$3:$B$937)*($A33='Data Sheet'!$C$3:$C$937)*(K$10='Data Sheet'!$D$3:$D$611),0,1),0)),"")</f>
        <v/>
      </c>
      <c r="L33" s="34" t="str">
        <f>IFERROR(INDEX('Data Sheet'!$E$3:$E$937,MATCH(1,INDEX((J$9='Data Sheet'!$B$3:$B$937)*($A33='Data Sheet'!$C$3:$C$937)*(L$10='Data Sheet'!$D$3:$D$611),0,1),0)),"")</f>
        <v/>
      </c>
      <c r="M33" s="37" t="str">
        <f>IFERROR(INDEX('Data Sheet'!$E$3:$E$937,MATCH(1,INDEX((J$9='Data Sheet'!$B$3:$B$937)*($A33='Data Sheet'!$C$3:$C$937)*(M$10='Data Sheet'!$D$3:$D$611),0,1),0)),"")</f>
        <v/>
      </c>
      <c r="N33" s="36" t="str">
        <f>IFERROR(INDEX('Data Sheet'!$E$3:$E$937,MATCH(1,INDEX((N$9='Data Sheet'!$B$3:$B$937)*($A33='Data Sheet'!$C$3:$C$937)*(N$10='Data Sheet'!$D$3:$D$611),0,1),0)),"")</f>
        <v/>
      </c>
      <c r="O33" s="34" t="str">
        <f>IFERROR(INDEX('Data Sheet'!$E$3:$E$937,MATCH(1,INDEX((N$9='Data Sheet'!$B$3:$B$937)*($A33='Data Sheet'!$C$3:$C$937)*(O$10='Data Sheet'!$D$3:$D$611),0,1),0)),"")</f>
        <v/>
      </c>
      <c r="P33" s="34" t="str">
        <f>IFERROR(INDEX('Data Sheet'!$E$3:$E$937,MATCH(1,INDEX((N$9='Data Sheet'!$B$3:$B$937)*($A33='Data Sheet'!$C$3:$C$937)*(P$10='Data Sheet'!$D$3:$D$611),0,1),0)),"")</f>
        <v/>
      </c>
      <c r="Q33" s="37" t="str">
        <f>IFERROR(INDEX('Data Sheet'!$E$3:$E$937,MATCH(1,INDEX((N$9='Data Sheet'!$B$3:$B$937)*($A33='Data Sheet'!$C$3:$C$937)*(Q$10='Data Sheet'!$D$3:$D$611),0,1),0)),"")</f>
        <v/>
      </c>
      <c r="R33" s="36" t="str">
        <f>IFERROR(INDEX('Data Sheet'!$E$3:$E$937,MATCH(1,INDEX((R$9='Data Sheet'!$B$3:$B$937)*($A33='Data Sheet'!$C$3:$C$937)*(R$10='Data Sheet'!$D$3:$D$611),0,1),0)),"")</f>
        <v/>
      </c>
      <c r="S33" s="34" t="str">
        <f>IFERROR(INDEX('Data Sheet'!$E$3:$E$937,MATCH(1,INDEX((R$9='Data Sheet'!$B$3:$B$937)*($A33='Data Sheet'!$C$3:$C$937)*(S$10='Data Sheet'!$D$3:$D$611),0,1),0)),"")</f>
        <v/>
      </c>
      <c r="T33" s="34" t="str">
        <f>IFERROR(INDEX('Data Sheet'!$E$3:$E$937,MATCH(1,INDEX((R$9='Data Sheet'!$B$3:$B$937)*($A33='Data Sheet'!$C$3:$C$937)*(T$10='Data Sheet'!$D$3:$D$611),0,1),0)),"")</f>
        <v/>
      </c>
      <c r="U33" s="37" t="str">
        <f>IFERROR(INDEX('Data Sheet'!$E$3:$E$937,MATCH(1,INDEX((R$9='Data Sheet'!$B$3:$B$937)*($A33='Data Sheet'!$C$3:$C$937)*(U$10='Data Sheet'!$D$3:$D$611),0,1),0)),"")</f>
        <v/>
      </c>
      <c r="V33" s="36" t="str">
        <f>IFERROR(INDEX('Data Sheet'!$E$3:$E$937,MATCH(1,INDEX((V$9='Data Sheet'!$B$3:$B$937)*($A33='Data Sheet'!$C$3:$C$937)*(V$10='Data Sheet'!$D$3:$D$611),0,1),0)),"")</f>
        <v/>
      </c>
      <c r="W33" s="34" t="str">
        <f>IFERROR(INDEX('Data Sheet'!$E$3:$E$937,MATCH(1,INDEX((V$9='Data Sheet'!$B$3:$B$937)*($A33='Data Sheet'!$C$3:$C$937)*(W$10='Data Sheet'!$D$3:$D$611),0,1),0)),"")</f>
        <v/>
      </c>
      <c r="X33" s="34" t="str">
        <f>IFERROR(INDEX('Data Sheet'!$E$3:$E$937,MATCH(1,INDEX((V$9='Data Sheet'!$B$3:$B$937)*($A33='Data Sheet'!$C$3:$C$937)*(X$10='Data Sheet'!$D$3:$D$611),0,1),0)),"")</f>
        <v/>
      </c>
      <c r="Y33" s="37" t="str">
        <f>IFERROR(INDEX('Data Sheet'!$E$3:$E$937,MATCH(1,INDEX((V$9='Data Sheet'!$B$3:$B$937)*($A33='Data Sheet'!$C$3:$C$937)*(Y$10='Data Sheet'!$D$3:$D$611),0,1),0)),"")</f>
        <v/>
      </c>
      <c r="Z33" s="36" t="str">
        <f>IFERROR(INDEX('Data Sheet'!$E$3:$E$937,MATCH(1,INDEX((Z$9='Data Sheet'!$B$3:$B$937)*($A33='Data Sheet'!$C$3:$C$937)*(Z$10='Data Sheet'!$D$3:$D$611),0,1),0)),"")</f>
        <v/>
      </c>
      <c r="AA33" s="34" t="str">
        <f>IFERROR(INDEX('Data Sheet'!$E$3:$E$937,MATCH(1,INDEX((Z$9='Data Sheet'!$B$3:$B$937)*($A33='Data Sheet'!$C$3:$C$937)*(AA$10='Data Sheet'!$D$3:$D$611),0,1),0)),"")</f>
        <v/>
      </c>
      <c r="AB33" s="34" t="str">
        <f>IFERROR(INDEX('Data Sheet'!$E$3:$E$937,MATCH(1,INDEX((Z$9='Data Sheet'!$B$3:$B$937)*($A33='Data Sheet'!$C$3:$C$937)*(AB$10='Data Sheet'!$D$3:$D$611),0,1),0)),"")</f>
        <v/>
      </c>
      <c r="AC33" s="37" t="str">
        <f>IFERROR(INDEX('Data Sheet'!$E$3:$E$937,MATCH(1,INDEX((Z$9='Data Sheet'!$B$3:$B$937)*($A33='Data Sheet'!$C$3:$C$937)*(AC$10='Data Sheet'!$D$3:$D$611),0,1),0)),"")</f>
        <v/>
      </c>
      <c r="AD33" s="15"/>
      <c r="AE33" s="3"/>
      <c r="AF33" s="3"/>
      <c r="AG33" s="3"/>
      <c r="AH33" s="7"/>
      <c r="AI33" s="108"/>
      <c r="AJ33" s="193"/>
      <c r="AK33" s="194"/>
      <c r="AL33" s="169"/>
      <c r="AM33" s="122"/>
      <c r="AN33" s="118"/>
      <c r="AO33" s="187"/>
      <c r="AP33" s="188"/>
    </row>
    <row r="34" spans="1:42" ht="19.649999999999999" customHeight="1" thickBot="1" x14ac:dyDescent="0.4">
      <c r="A34" s="39">
        <v>24</v>
      </c>
      <c r="B34" s="40" t="str">
        <f>IFERROR(INDEX('Data Sheet'!$E$3:$E$937,MATCH(1,INDEX((B$9='Data Sheet'!$B$3:$B$937)*($A34='Data Sheet'!$C$3:$C$937)*(B$10='Data Sheet'!$D$3:$D$611),0,1),0)),"")</f>
        <v/>
      </c>
      <c r="C34" s="41" t="str">
        <f>IFERROR(INDEX('Data Sheet'!$E$3:$E$937,MATCH(1,INDEX((B$9='Data Sheet'!$B$3:$B$937)*($A34='Data Sheet'!$C$3:$C$937)*(C$10='Data Sheet'!$D$3:$D$611),0,1),0)),"")</f>
        <v/>
      </c>
      <c r="D34" s="41" t="str">
        <f>IFERROR(INDEX('Data Sheet'!$E$3:$E$937,MATCH(1,INDEX((B$9='Data Sheet'!$B$3:$B$937)*($A34='Data Sheet'!$C$3:$C$937)*(D$10='Data Sheet'!$D$3:$D$611),0,1),0)),"")</f>
        <v/>
      </c>
      <c r="E34" s="42" t="str">
        <f>IFERROR(INDEX('Data Sheet'!$E$3:$E$937,MATCH(1,INDEX((B$9='Data Sheet'!$B$3:$B$937)*($A34='Data Sheet'!$C$3:$C$937)*(E$10='Data Sheet'!$D$3:$D$611),0,1),0)),"")</f>
        <v/>
      </c>
      <c r="F34" s="40" t="str">
        <f>IFERROR(INDEX('Data Sheet'!$E$3:$E$937,MATCH(1,INDEX((F$9='Data Sheet'!$B$3:$B$937)*($A34='Data Sheet'!$C$3:$C$937)*(F$10='Data Sheet'!$D$3:$D$611),0,1),0)),"")</f>
        <v/>
      </c>
      <c r="G34" s="41" t="str">
        <f>IFERROR(INDEX('Data Sheet'!$E$3:$E$937,MATCH(1,INDEX((F$9='Data Sheet'!$B$3:$B$937)*($A34='Data Sheet'!$C$3:$C$937)*(G$10='Data Sheet'!$D$3:$D$611),0,1),0)),"")</f>
        <v/>
      </c>
      <c r="H34" s="41" t="str">
        <f>IFERROR(INDEX('Data Sheet'!$E$3:$E$937,MATCH(1,INDEX((F$9='Data Sheet'!$B$3:$B$937)*($A34='Data Sheet'!$C$3:$C$937)*(H$10='Data Sheet'!$D$3:$D$611),0,1),0)),"")</f>
        <v/>
      </c>
      <c r="I34" s="42" t="str">
        <f>IFERROR(INDEX('Data Sheet'!$E$3:$E$937,MATCH(1,INDEX((F$9='Data Sheet'!$B$3:$B$937)*($A34='Data Sheet'!$C$3:$C$937)*(I$10='Data Sheet'!$D$3:$D$611),0,1),0)),"")</f>
        <v/>
      </c>
      <c r="J34" s="40" t="str">
        <f>IFERROR(INDEX('Data Sheet'!$E$3:$E$937,MATCH(1,INDEX((J$9='Data Sheet'!$B$3:$B$937)*($A34='Data Sheet'!$C$3:$C$937)*(J$10='Data Sheet'!$D$3:$D$611),0,1),0)),"")</f>
        <v/>
      </c>
      <c r="K34" s="41" t="str">
        <f>IFERROR(INDEX('Data Sheet'!$E$3:$E$937,MATCH(1,INDEX((J$9='Data Sheet'!$B$3:$B$937)*($A34='Data Sheet'!$C$3:$C$937)*(K$10='Data Sheet'!$D$3:$D$611),0,1),0)),"")</f>
        <v/>
      </c>
      <c r="L34" s="41" t="str">
        <f>IFERROR(INDEX('Data Sheet'!$E$3:$E$937,MATCH(1,INDEX((J$9='Data Sheet'!$B$3:$B$937)*($A34='Data Sheet'!$C$3:$C$937)*(L$10='Data Sheet'!$D$3:$D$611),0,1),0)),"")</f>
        <v/>
      </c>
      <c r="M34" s="42" t="str">
        <f>IFERROR(INDEX('Data Sheet'!$E$3:$E$937,MATCH(1,INDEX((J$9='Data Sheet'!$B$3:$B$937)*($A34='Data Sheet'!$C$3:$C$937)*(M$10='Data Sheet'!$D$3:$D$611),0,1),0)),"")</f>
        <v/>
      </c>
      <c r="N34" s="40" t="str">
        <f>IFERROR(INDEX('Data Sheet'!$E$3:$E$937,MATCH(1,INDEX((N$9='Data Sheet'!$B$3:$B$937)*($A34='Data Sheet'!$C$3:$C$937)*(N$10='Data Sheet'!$D$3:$D$611),0,1),0)),"")</f>
        <v/>
      </c>
      <c r="O34" s="41" t="str">
        <f>IFERROR(INDEX('Data Sheet'!$E$3:$E$937,MATCH(1,INDEX((N$9='Data Sheet'!$B$3:$B$937)*($A34='Data Sheet'!$C$3:$C$937)*(O$10='Data Sheet'!$D$3:$D$611),0,1),0)),"")</f>
        <v/>
      </c>
      <c r="P34" s="41" t="str">
        <f>IFERROR(INDEX('Data Sheet'!$E$3:$E$937,MATCH(1,INDEX((N$9='Data Sheet'!$B$3:$B$937)*($A34='Data Sheet'!$C$3:$C$937)*(P$10='Data Sheet'!$D$3:$D$611),0,1),0)),"")</f>
        <v/>
      </c>
      <c r="Q34" s="42" t="str">
        <f>IFERROR(INDEX('Data Sheet'!$E$3:$E$937,MATCH(1,INDEX((N$9='Data Sheet'!$B$3:$B$937)*($A34='Data Sheet'!$C$3:$C$937)*(Q$10='Data Sheet'!$D$3:$D$611),0,1),0)),"")</f>
        <v/>
      </c>
      <c r="R34" s="40" t="str">
        <f>IFERROR(INDEX('Data Sheet'!$E$3:$E$937,MATCH(1,INDEX((R$9='Data Sheet'!$B$3:$B$937)*($A34='Data Sheet'!$C$3:$C$937)*(R$10='Data Sheet'!$D$3:$D$611),0,1),0)),"")</f>
        <v/>
      </c>
      <c r="S34" s="41" t="str">
        <f>IFERROR(INDEX('Data Sheet'!$E$3:$E$937,MATCH(1,INDEX((R$9='Data Sheet'!$B$3:$B$937)*($A34='Data Sheet'!$C$3:$C$937)*(S$10='Data Sheet'!$D$3:$D$611),0,1),0)),"")</f>
        <v/>
      </c>
      <c r="T34" s="41" t="str">
        <f>IFERROR(INDEX('Data Sheet'!$E$3:$E$937,MATCH(1,INDEX((R$9='Data Sheet'!$B$3:$B$937)*($A34='Data Sheet'!$C$3:$C$937)*(T$10='Data Sheet'!$D$3:$D$611),0,1),0)),"")</f>
        <v/>
      </c>
      <c r="U34" s="42" t="str">
        <f>IFERROR(INDEX('Data Sheet'!$E$3:$E$937,MATCH(1,INDEX((R$9='Data Sheet'!$B$3:$B$937)*($A34='Data Sheet'!$C$3:$C$937)*(U$10='Data Sheet'!$D$3:$D$611),0,1),0)),"")</f>
        <v/>
      </c>
      <c r="V34" s="40" t="str">
        <f>IFERROR(INDEX('Data Sheet'!$E$3:$E$937,MATCH(1,INDEX((V$9='Data Sheet'!$B$3:$B$937)*($A34='Data Sheet'!$C$3:$C$937)*(V$10='Data Sheet'!$D$3:$D$611),0,1),0)),"")</f>
        <v/>
      </c>
      <c r="W34" s="41" t="str">
        <f>IFERROR(INDEX('Data Sheet'!$E$3:$E$937,MATCH(1,INDEX((V$9='Data Sheet'!$B$3:$B$937)*($A34='Data Sheet'!$C$3:$C$937)*(W$10='Data Sheet'!$D$3:$D$611),0,1),0)),"")</f>
        <v/>
      </c>
      <c r="X34" s="41" t="str">
        <f>IFERROR(INDEX('Data Sheet'!$E$3:$E$937,MATCH(1,INDEX((V$9='Data Sheet'!$B$3:$B$937)*($A34='Data Sheet'!$C$3:$C$937)*(X$10='Data Sheet'!$D$3:$D$611),0,1),0)),"")</f>
        <v/>
      </c>
      <c r="Y34" s="42" t="str">
        <f>IFERROR(INDEX('Data Sheet'!$E$3:$E$937,MATCH(1,INDEX((V$9='Data Sheet'!$B$3:$B$937)*($A34='Data Sheet'!$C$3:$C$937)*(Y$10='Data Sheet'!$D$3:$D$611),0,1),0)),"")</f>
        <v/>
      </c>
      <c r="Z34" s="40" t="str">
        <f>IFERROR(INDEX('Data Sheet'!$E$3:$E$937,MATCH(1,INDEX((Z$9='Data Sheet'!$B$3:$B$937)*($A34='Data Sheet'!$C$3:$C$937)*(Z$10='Data Sheet'!$D$3:$D$611),0,1),0)),"")</f>
        <v/>
      </c>
      <c r="AA34" s="41" t="str">
        <f>IFERROR(INDEX('Data Sheet'!$E$3:$E$937,MATCH(1,INDEX((Z$9='Data Sheet'!$B$3:$B$937)*($A34='Data Sheet'!$C$3:$C$937)*(AA$10='Data Sheet'!$D$3:$D$611),0,1),0)),"")</f>
        <v/>
      </c>
      <c r="AB34" s="41" t="str">
        <f>IFERROR(INDEX('Data Sheet'!$E$3:$E$937,MATCH(1,INDEX((Z$9='Data Sheet'!$B$3:$B$937)*($A34='Data Sheet'!$C$3:$C$937)*(AB$10='Data Sheet'!$D$3:$D$611),0,1),0)),"")</f>
        <v/>
      </c>
      <c r="AC34" s="42" t="str">
        <f>IFERROR(INDEX('Data Sheet'!$E$3:$E$937,MATCH(1,INDEX((Z$9='Data Sheet'!$B$3:$B$937)*($A34='Data Sheet'!$C$3:$C$937)*(AC$10='Data Sheet'!$D$3:$D$611),0,1),0)),"")</f>
        <v/>
      </c>
      <c r="AD34" s="15"/>
      <c r="AE34" s="3"/>
      <c r="AF34" s="3"/>
      <c r="AG34" s="3"/>
      <c r="AH34" s="7"/>
      <c r="AI34" s="108"/>
      <c r="AJ34" s="193"/>
      <c r="AK34" s="194"/>
      <c r="AL34" s="170"/>
      <c r="AM34" s="123"/>
      <c r="AN34" s="120"/>
      <c r="AO34" s="187"/>
      <c r="AP34" s="188"/>
    </row>
    <row r="35" spans="1:42" ht="24.5" customHeight="1" thickBot="1" x14ac:dyDescent="0.4">
      <c r="A35" s="76" t="s">
        <v>32</v>
      </c>
      <c r="B35" s="70">
        <f>IF(COUNT(B$11:B$34)=0,"",SUM(B$11:B$34))</f>
        <v>20</v>
      </c>
      <c r="C35" s="71">
        <f t="shared" ref="C35:AC35" si="0">IF(COUNT(C$11:C$34)=0,"",SUM(C$11:C$34))</f>
        <v>35</v>
      </c>
      <c r="D35" s="71" t="str">
        <f t="shared" si="0"/>
        <v/>
      </c>
      <c r="E35" s="72" t="str">
        <f t="shared" si="0"/>
        <v/>
      </c>
      <c r="F35" s="70" t="str">
        <f t="shared" si="0"/>
        <v/>
      </c>
      <c r="G35" s="71" t="str">
        <f t="shared" si="0"/>
        <v/>
      </c>
      <c r="H35" s="71" t="str">
        <f t="shared" si="0"/>
        <v/>
      </c>
      <c r="I35" s="72" t="str">
        <f t="shared" si="0"/>
        <v/>
      </c>
      <c r="J35" s="70" t="str">
        <f t="shared" si="0"/>
        <v/>
      </c>
      <c r="K35" s="71" t="str">
        <f t="shared" si="0"/>
        <v/>
      </c>
      <c r="L35" s="71" t="str">
        <f t="shared" si="0"/>
        <v/>
      </c>
      <c r="M35" s="72" t="str">
        <f t="shared" si="0"/>
        <v/>
      </c>
      <c r="N35" s="70" t="str">
        <f t="shared" si="0"/>
        <v/>
      </c>
      <c r="O35" s="71" t="str">
        <f t="shared" si="0"/>
        <v/>
      </c>
      <c r="P35" s="71" t="str">
        <f t="shared" si="0"/>
        <v/>
      </c>
      <c r="Q35" s="72" t="str">
        <f t="shared" si="0"/>
        <v/>
      </c>
      <c r="R35" s="70" t="str">
        <f t="shared" si="0"/>
        <v/>
      </c>
      <c r="S35" s="71" t="str">
        <f t="shared" si="0"/>
        <v/>
      </c>
      <c r="T35" s="71" t="str">
        <f t="shared" si="0"/>
        <v/>
      </c>
      <c r="U35" s="72" t="str">
        <f t="shared" si="0"/>
        <v/>
      </c>
      <c r="V35" s="70" t="str">
        <f t="shared" si="0"/>
        <v/>
      </c>
      <c r="W35" s="71" t="str">
        <f t="shared" si="0"/>
        <v/>
      </c>
      <c r="X35" s="71" t="str">
        <f t="shared" si="0"/>
        <v/>
      </c>
      <c r="Y35" s="72" t="str">
        <f t="shared" si="0"/>
        <v/>
      </c>
      <c r="Z35" s="70" t="str">
        <f t="shared" si="0"/>
        <v/>
      </c>
      <c r="AA35" s="71" t="str">
        <f t="shared" si="0"/>
        <v/>
      </c>
      <c r="AB35" s="71" t="str">
        <f t="shared" si="0"/>
        <v/>
      </c>
      <c r="AC35" s="72" t="str">
        <f t="shared" si="0"/>
        <v/>
      </c>
      <c r="AD35" s="58" t="str">
        <f t="shared" ref="AD35:AI35" si="1">IF(COUNT(AD$11:AD$34)=0,"",SUM(AD$11:AD$34))</f>
        <v/>
      </c>
      <c r="AE35" s="60" t="str">
        <f t="shared" si="1"/>
        <v/>
      </c>
      <c r="AF35" s="60" t="str">
        <f t="shared" si="1"/>
        <v/>
      </c>
      <c r="AG35" s="60" t="str">
        <f t="shared" si="1"/>
        <v/>
      </c>
      <c r="AH35" s="60" t="str">
        <f t="shared" si="1"/>
        <v/>
      </c>
      <c r="AI35" s="66" t="str">
        <f t="shared" si="1"/>
        <v/>
      </c>
      <c r="AJ35" s="87" t="s">
        <v>34</v>
      </c>
      <c r="AK35" s="88"/>
      <c r="AL35" s="88"/>
      <c r="AM35" s="88"/>
      <c r="AN35" s="88"/>
      <c r="AO35" s="88"/>
      <c r="AP35" s="89"/>
    </row>
    <row r="36" spans="1:42" ht="17" customHeight="1" thickBot="1" x14ac:dyDescent="0.4">
      <c r="A36" s="73" t="s">
        <v>31</v>
      </c>
      <c r="B36" s="60">
        <f>IF(SUMPRODUCT(--(LEN(TRIM(B$11:B$34))&gt;0))=0,"",SUMPRODUCT(--(LEN(TRIM(B$11:B$34))&gt;0)))</f>
        <v>1</v>
      </c>
      <c r="C36" s="56">
        <f t="shared" ref="C36:AC36" si="2">IF(SUMPRODUCT(--(LEN(TRIM(C$11:C$34))&gt;0))=0,"",SUMPRODUCT(--(LEN(TRIM(C$11:C$34))&gt;0)))</f>
        <v>4</v>
      </c>
      <c r="D36" s="56" t="str">
        <f t="shared" si="2"/>
        <v/>
      </c>
      <c r="E36" s="57" t="str">
        <f t="shared" si="2"/>
        <v/>
      </c>
      <c r="F36" s="60" t="str">
        <f t="shared" si="2"/>
        <v/>
      </c>
      <c r="G36" s="56" t="str">
        <f t="shared" si="2"/>
        <v/>
      </c>
      <c r="H36" s="56" t="str">
        <f t="shared" si="2"/>
        <v/>
      </c>
      <c r="I36" s="57" t="str">
        <f t="shared" si="2"/>
        <v/>
      </c>
      <c r="J36" s="60" t="str">
        <f t="shared" si="2"/>
        <v/>
      </c>
      <c r="K36" s="56" t="str">
        <f t="shared" si="2"/>
        <v/>
      </c>
      <c r="L36" s="56" t="str">
        <f t="shared" si="2"/>
        <v/>
      </c>
      <c r="M36" s="57" t="str">
        <f t="shared" si="2"/>
        <v/>
      </c>
      <c r="N36" s="60" t="str">
        <f t="shared" si="2"/>
        <v/>
      </c>
      <c r="O36" s="56" t="str">
        <f t="shared" si="2"/>
        <v/>
      </c>
      <c r="P36" s="56" t="str">
        <f t="shared" si="2"/>
        <v/>
      </c>
      <c r="Q36" s="57" t="str">
        <f t="shared" si="2"/>
        <v/>
      </c>
      <c r="R36" s="60" t="str">
        <f t="shared" si="2"/>
        <v/>
      </c>
      <c r="S36" s="56" t="str">
        <f t="shared" si="2"/>
        <v/>
      </c>
      <c r="T36" s="56" t="str">
        <f t="shared" si="2"/>
        <v/>
      </c>
      <c r="U36" s="57" t="str">
        <f t="shared" si="2"/>
        <v/>
      </c>
      <c r="V36" s="60" t="str">
        <f t="shared" si="2"/>
        <v/>
      </c>
      <c r="W36" s="56" t="str">
        <f t="shared" si="2"/>
        <v/>
      </c>
      <c r="X36" s="56" t="str">
        <f t="shared" si="2"/>
        <v/>
      </c>
      <c r="Y36" s="57" t="str">
        <f t="shared" si="2"/>
        <v/>
      </c>
      <c r="Z36" s="60" t="str">
        <f t="shared" si="2"/>
        <v/>
      </c>
      <c r="AA36" s="56" t="str">
        <f t="shared" si="2"/>
        <v/>
      </c>
      <c r="AB36" s="56" t="str">
        <f t="shared" si="2"/>
        <v/>
      </c>
      <c r="AC36" s="57" t="str">
        <f t="shared" si="2"/>
        <v/>
      </c>
      <c r="AD36" s="58"/>
      <c r="AE36" s="60"/>
      <c r="AF36" s="60"/>
      <c r="AG36" s="60"/>
      <c r="AH36" s="60"/>
      <c r="AI36" s="66"/>
      <c r="AJ36" s="90"/>
      <c r="AK36" s="91"/>
      <c r="AL36" s="91"/>
      <c r="AM36" s="91"/>
      <c r="AN36" s="91"/>
      <c r="AO36" s="91"/>
      <c r="AP36" s="92"/>
    </row>
    <row r="37" spans="1:42" ht="17" customHeight="1" thickBot="1" x14ac:dyDescent="0.4">
      <c r="A37" s="74" t="s">
        <v>30</v>
      </c>
      <c r="B37" s="61">
        <f>IF(COUNTIF(B$11:B$34,"&gt;0")=0,"",COUNTIF(B$11:B$34,"&gt;0"))</f>
        <v>1</v>
      </c>
      <c r="C37" s="55">
        <f t="shared" ref="C37:AC37" si="3">IF(COUNTIF(C$11:C$34,"&gt;0")=0,"",COUNTIF(C$11:C$34,"&gt;0"))</f>
        <v>3</v>
      </c>
      <c r="D37" s="55" t="str">
        <f t="shared" si="3"/>
        <v/>
      </c>
      <c r="E37" s="62" t="str">
        <f t="shared" si="3"/>
        <v/>
      </c>
      <c r="F37" s="61" t="str">
        <f t="shared" si="3"/>
        <v/>
      </c>
      <c r="G37" s="55" t="str">
        <f t="shared" si="3"/>
        <v/>
      </c>
      <c r="H37" s="55" t="str">
        <f t="shared" si="3"/>
        <v/>
      </c>
      <c r="I37" s="62" t="str">
        <f t="shared" si="3"/>
        <v/>
      </c>
      <c r="J37" s="61" t="str">
        <f t="shared" si="3"/>
        <v/>
      </c>
      <c r="K37" s="55" t="str">
        <f t="shared" si="3"/>
        <v/>
      </c>
      <c r="L37" s="55" t="str">
        <f t="shared" si="3"/>
        <v/>
      </c>
      <c r="M37" s="62" t="str">
        <f t="shared" si="3"/>
        <v/>
      </c>
      <c r="N37" s="61" t="str">
        <f t="shared" si="3"/>
        <v/>
      </c>
      <c r="O37" s="55" t="str">
        <f t="shared" si="3"/>
        <v/>
      </c>
      <c r="P37" s="55" t="str">
        <f t="shared" si="3"/>
        <v/>
      </c>
      <c r="Q37" s="62" t="str">
        <f t="shared" si="3"/>
        <v/>
      </c>
      <c r="R37" s="61" t="str">
        <f t="shared" si="3"/>
        <v/>
      </c>
      <c r="S37" s="55" t="str">
        <f t="shared" si="3"/>
        <v/>
      </c>
      <c r="T37" s="55" t="str">
        <f t="shared" si="3"/>
        <v/>
      </c>
      <c r="U37" s="62" t="str">
        <f t="shared" si="3"/>
        <v/>
      </c>
      <c r="V37" s="61" t="str">
        <f t="shared" si="3"/>
        <v/>
      </c>
      <c r="W37" s="55" t="str">
        <f t="shared" si="3"/>
        <v/>
      </c>
      <c r="X37" s="55" t="str">
        <f t="shared" si="3"/>
        <v/>
      </c>
      <c r="Y37" s="62" t="str">
        <f t="shared" si="3"/>
        <v/>
      </c>
      <c r="Z37" s="61" t="str">
        <f t="shared" si="3"/>
        <v/>
      </c>
      <c r="AA37" s="55" t="str">
        <f t="shared" si="3"/>
        <v/>
      </c>
      <c r="AB37" s="55" t="str">
        <f t="shared" si="3"/>
        <v/>
      </c>
      <c r="AC37" s="62" t="str">
        <f t="shared" si="3"/>
        <v/>
      </c>
      <c r="AD37" s="58" t="str">
        <f t="shared" ref="AD37:AI37" si="4">IF(COUNTIF(AD$11:AD$34,"&gt;0")=0,"",SUM(AD$11:AD$34,"&gt;0"))</f>
        <v/>
      </c>
      <c r="AE37" s="60" t="str">
        <f t="shared" si="4"/>
        <v/>
      </c>
      <c r="AF37" s="60" t="str">
        <f t="shared" si="4"/>
        <v/>
      </c>
      <c r="AG37" s="60" t="str">
        <f t="shared" si="4"/>
        <v/>
      </c>
      <c r="AH37" s="60" t="str">
        <f t="shared" si="4"/>
        <v/>
      </c>
      <c r="AI37" s="66" t="str">
        <f t="shared" si="4"/>
        <v/>
      </c>
      <c r="AJ37" s="93"/>
      <c r="AK37" s="94"/>
      <c r="AL37" s="94"/>
      <c r="AM37" s="94"/>
      <c r="AN37" s="94"/>
      <c r="AO37" s="94"/>
      <c r="AP37" s="95"/>
    </row>
    <row r="38" spans="1:42" ht="17.399999999999999" customHeight="1" x14ac:dyDescent="0.35">
      <c r="A38" s="74" t="s">
        <v>29</v>
      </c>
      <c r="B38" s="61" t="str">
        <f>IF(COUNTIF(B$11:B$34,"&lt;=0")=0,"",COUNTIF(B$11:B$34,"&lt;=0"))</f>
        <v/>
      </c>
      <c r="C38" s="55">
        <f>IF(COUNTIF(C$11:C$34,"&lt;=0")=0,"",COUNTIF(C$11:C$34,"&lt;=0"))</f>
        <v>1</v>
      </c>
      <c r="D38" s="55" t="str">
        <f>IF(COUNTIF(D$11:D$34,"&lt;=0")=0,"",COUNTIF(D$11:D$34,"&lt;=0"))</f>
        <v/>
      </c>
      <c r="E38" s="62" t="str">
        <f>IF(COUNTIF(E$11:E$34,"&lt;=0")=0,"",COUNTIF(E$11:E$34,"&lt;=0"))</f>
        <v/>
      </c>
      <c r="F38" s="61" t="str">
        <f t="shared" ref="F38:AC38" si="5">IF(COUNTIF(F$11:F$34,"&lt;=0")=0,"",COUNTIF(F$11:F$34,"&lt;=0"))</f>
        <v/>
      </c>
      <c r="G38" s="55" t="str">
        <f t="shared" si="5"/>
        <v/>
      </c>
      <c r="H38" s="55" t="str">
        <f t="shared" si="5"/>
        <v/>
      </c>
      <c r="I38" s="62" t="str">
        <f t="shared" si="5"/>
        <v/>
      </c>
      <c r="J38" s="61" t="str">
        <f t="shared" si="5"/>
        <v/>
      </c>
      <c r="K38" s="55" t="str">
        <f t="shared" si="5"/>
        <v/>
      </c>
      <c r="L38" s="55" t="str">
        <f t="shared" si="5"/>
        <v/>
      </c>
      <c r="M38" s="62" t="str">
        <f t="shared" si="5"/>
        <v/>
      </c>
      <c r="N38" s="61" t="str">
        <f t="shared" si="5"/>
        <v/>
      </c>
      <c r="O38" s="55" t="str">
        <f t="shared" si="5"/>
        <v/>
      </c>
      <c r="P38" s="55" t="str">
        <f t="shared" si="5"/>
        <v/>
      </c>
      <c r="Q38" s="62" t="str">
        <f t="shared" si="5"/>
        <v/>
      </c>
      <c r="R38" s="61" t="str">
        <f t="shared" si="5"/>
        <v/>
      </c>
      <c r="S38" s="55" t="str">
        <f t="shared" si="5"/>
        <v/>
      </c>
      <c r="T38" s="55" t="str">
        <f t="shared" si="5"/>
        <v/>
      </c>
      <c r="U38" s="62" t="str">
        <f t="shared" si="5"/>
        <v/>
      </c>
      <c r="V38" s="61" t="str">
        <f t="shared" si="5"/>
        <v/>
      </c>
      <c r="W38" s="55" t="str">
        <f t="shared" si="5"/>
        <v/>
      </c>
      <c r="X38" s="55" t="str">
        <f t="shared" si="5"/>
        <v/>
      </c>
      <c r="Y38" s="62" t="str">
        <f t="shared" si="5"/>
        <v/>
      </c>
      <c r="Z38" s="61" t="str">
        <f t="shared" si="5"/>
        <v/>
      </c>
      <c r="AA38" s="55" t="str">
        <f t="shared" si="5"/>
        <v/>
      </c>
      <c r="AB38" s="55" t="str">
        <f t="shared" si="5"/>
        <v/>
      </c>
      <c r="AC38" s="62" t="str">
        <f t="shared" si="5"/>
        <v/>
      </c>
      <c r="AD38" s="58" t="str">
        <f t="shared" ref="AD38:AI38" si="6">IF(COUNT(AD$11:AD$34,"&lt;0")=0,"",SUM(AD$11:AD$34,"&lt;0"))</f>
        <v/>
      </c>
      <c r="AE38" s="60" t="str">
        <f t="shared" si="6"/>
        <v/>
      </c>
      <c r="AF38" s="60" t="str">
        <f t="shared" si="6"/>
        <v/>
      </c>
      <c r="AG38" s="60" t="str">
        <f t="shared" si="6"/>
        <v/>
      </c>
      <c r="AH38" s="60" t="str">
        <f t="shared" si="6"/>
        <v/>
      </c>
      <c r="AI38" s="66" t="str">
        <f t="shared" si="6"/>
        <v/>
      </c>
      <c r="AJ38" s="93"/>
      <c r="AK38" s="94"/>
      <c r="AL38" s="94"/>
      <c r="AM38" s="94"/>
      <c r="AN38" s="94"/>
      <c r="AO38" s="94"/>
      <c r="AP38" s="95"/>
    </row>
    <row r="39" spans="1:42" ht="18" customHeight="1" thickBot="1" x14ac:dyDescent="0.4">
      <c r="A39" s="75" t="s">
        <v>33</v>
      </c>
      <c r="B39" s="63" t="str">
        <f>IF(COUNTIF(B$11:B$34,"-")=0,"",COUNTIF(B$11:B$34,"-"))</f>
        <v/>
      </c>
      <c r="C39" s="64" t="str">
        <f t="shared" ref="C39:AC39" si="7">IF(COUNTIF(C$11:C$34,"-")=0,"",COUNTIF(C$11:C$34,"-"))</f>
        <v/>
      </c>
      <c r="D39" s="64" t="str">
        <f t="shared" si="7"/>
        <v/>
      </c>
      <c r="E39" s="65" t="str">
        <f t="shared" si="7"/>
        <v/>
      </c>
      <c r="F39" s="63" t="str">
        <f t="shared" si="7"/>
        <v/>
      </c>
      <c r="G39" s="64" t="str">
        <f t="shared" si="7"/>
        <v/>
      </c>
      <c r="H39" s="64" t="str">
        <f t="shared" si="7"/>
        <v/>
      </c>
      <c r="I39" s="65" t="str">
        <f t="shared" si="7"/>
        <v/>
      </c>
      <c r="J39" s="63" t="str">
        <f t="shared" si="7"/>
        <v/>
      </c>
      <c r="K39" s="64" t="str">
        <f t="shared" si="7"/>
        <v/>
      </c>
      <c r="L39" s="64" t="str">
        <f t="shared" si="7"/>
        <v/>
      </c>
      <c r="M39" s="65" t="str">
        <f t="shared" si="7"/>
        <v/>
      </c>
      <c r="N39" s="63" t="str">
        <f t="shared" si="7"/>
        <v/>
      </c>
      <c r="O39" s="64" t="str">
        <f t="shared" si="7"/>
        <v/>
      </c>
      <c r="P39" s="64" t="str">
        <f t="shared" si="7"/>
        <v/>
      </c>
      <c r="Q39" s="65" t="str">
        <f t="shared" si="7"/>
        <v/>
      </c>
      <c r="R39" s="63" t="str">
        <f t="shared" si="7"/>
        <v/>
      </c>
      <c r="S39" s="64" t="str">
        <f t="shared" si="7"/>
        <v/>
      </c>
      <c r="T39" s="64" t="str">
        <f t="shared" si="7"/>
        <v/>
      </c>
      <c r="U39" s="65" t="str">
        <f t="shared" si="7"/>
        <v/>
      </c>
      <c r="V39" s="63" t="str">
        <f t="shared" si="7"/>
        <v/>
      </c>
      <c r="W39" s="64" t="str">
        <f t="shared" si="7"/>
        <v/>
      </c>
      <c r="X39" s="64" t="str">
        <f t="shared" si="7"/>
        <v/>
      </c>
      <c r="Y39" s="65" t="str">
        <f t="shared" si="7"/>
        <v/>
      </c>
      <c r="Z39" s="63" t="str">
        <f t="shared" si="7"/>
        <v/>
      </c>
      <c r="AA39" s="64" t="str">
        <f t="shared" si="7"/>
        <v/>
      </c>
      <c r="AB39" s="64" t="str">
        <f t="shared" si="7"/>
        <v/>
      </c>
      <c r="AC39" s="65" t="str">
        <f t="shared" si="7"/>
        <v/>
      </c>
      <c r="AD39" s="59" t="str">
        <f t="shared" ref="AD39:AI39" si="8">IF(COUNTIF(AD13:AD37,"-")=0,"",COUNTIF(AD13:AD37,"-"))</f>
        <v/>
      </c>
      <c r="AE39" s="54" t="str">
        <f t="shared" si="8"/>
        <v/>
      </c>
      <c r="AF39" s="54" t="str">
        <f t="shared" si="8"/>
        <v/>
      </c>
      <c r="AG39" s="54" t="str">
        <f t="shared" si="8"/>
        <v/>
      </c>
      <c r="AH39" s="54" t="str">
        <f t="shared" si="8"/>
        <v/>
      </c>
      <c r="AI39" s="67" t="str">
        <f t="shared" si="8"/>
        <v/>
      </c>
      <c r="AJ39" s="96"/>
      <c r="AK39" s="97"/>
      <c r="AL39" s="97"/>
      <c r="AM39" s="97"/>
      <c r="AN39" s="97"/>
      <c r="AO39" s="97"/>
      <c r="AP39" s="98"/>
    </row>
    <row r="40" spans="1:42" x14ac:dyDescent="0.35"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</row>
    <row r="46" spans="1:42" x14ac:dyDescent="0.35">
      <c r="W46" s="6"/>
      <c r="X46" s="5"/>
    </row>
  </sheetData>
  <sheetProtection selectLockedCells="1"/>
  <mergeCells count="85">
    <mergeCell ref="AM17:AM22"/>
    <mergeCell ref="AL17:AL22"/>
    <mergeCell ref="AJ11:AK16"/>
    <mergeCell ref="AL11:AL16"/>
    <mergeCell ref="AG7:AH8"/>
    <mergeCell ref="AL29:AL34"/>
    <mergeCell ref="AL23:AL28"/>
    <mergeCell ref="AI17:AI22"/>
    <mergeCell ref="V5:V6"/>
    <mergeCell ref="S5:T6"/>
    <mergeCell ref="Z9:AC9"/>
    <mergeCell ref="V9:Y9"/>
    <mergeCell ref="AG5:AH6"/>
    <mergeCell ref="AJ1:AP6"/>
    <mergeCell ref="AO29:AP34"/>
    <mergeCell ref="AO23:AP28"/>
    <mergeCell ref="AO17:AP22"/>
    <mergeCell ref="AO11:AP16"/>
    <mergeCell ref="AJ29:AK34"/>
    <mergeCell ref="AJ23:AK28"/>
    <mergeCell ref="AJ17:AK22"/>
    <mergeCell ref="Z1:AC2"/>
    <mergeCell ref="V1:Y2"/>
    <mergeCell ref="R1:U2"/>
    <mergeCell ref="N1:Q2"/>
    <mergeCell ref="N7:N8"/>
    <mergeCell ref="O7:O8"/>
    <mergeCell ref="P7:P8"/>
    <mergeCell ref="X3:X4"/>
    <mergeCell ref="Y3:Y4"/>
    <mergeCell ref="Z3:Z4"/>
    <mergeCell ref="R7:U8"/>
    <mergeCell ref="V7:Y8"/>
    <mergeCell ref="W5:X6"/>
    <mergeCell ref="Y5:Y6"/>
    <mergeCell ref="Z5:Z6"/>
    <mergeCell ref="AA5:AB6"/>
    <mergeCell ref="J9:M9"/>
    <mergeCell ref="F9:I9"/>
    <mergeCell ref="P3:P4"/>
    <mergeCell ref="Q3:Q4"/>
    <mergeCell ref="R3:R4"/>
    <mergeCell ref="Q7:Q8"/>
    <mergeCell ref="N5:N6"/>
    <mergeCell ref="O5:P6"/>
    <mergeCell ref="Q5:Q6"/>
    <mergeCell ref="R5:R6"/>
    <mergeCell ref="A1:I8"/>
    <mergeCell ref="J1:M6"/>
    <mergeCell ref="B9:E9"/>
    <mergeCell ref="J7:J8"/>
    <mergeCell ref="K7:L8"/>
    <mergeCell ref="M7:M8"/>
    <mergeCell ref="AN23:AN28"/>
    <mergeCell ref="AN11:AN16"/>
    <mergeCell ref="AM29:AM34"/>
    <mergeCell ref="AM23:AM28"/>
    <mergeCell ref="N3:N4"/>
    <mergeCell ref="O3:O4"/>
    <mergeCell ref="AA3:AA4"/>
    <mergeCell ref="AB3:AB4"/>
    <mergeCell ref="S3:S4"/>
    <mergeCell ref="T3:T4"/>
    <mergeCell ref="U3:U4"/>
    <mergeCell ref="V3:V4"/>
    <mergeCell ref="W3:W4"/>
    <mergeCell ref="AC3:AC4"/>
    <mergeCell ref="AI29:AI34"/>
    <mergeCell ref="AI23:AI28"/>
    <mergeCell ref="AJ35:AP35"/>
    <mergeCell ref="AJ36:AP39"/>
    <mergeCell ref="AJ7:AP8"/>
    <mergeCell ref="N9:Q9"/>
    <mergeCell ref="R9:U9"/>
    <mergeCell ref="AC7:AC8"/>
    <mergeCell ref="AA7:AB8"/>
    <mergeCell ref="Z7:Z8"/>
    <mergeCell ref="AI11:AI16"/>
    <mergeCell ref="AI9:AI10"/>
    <mergeCell ref="AD5:AF8"/>
    <mergeCell ref="AC5:AC6"/>
    <mergeCell ref="U5:U6"/>
    <mergeCell ref="AN17:AN22"/>
    <mergeCell ref="AN29:AN34"/>
    <mergeCell ref="AM11:AM16"/>
  </mergeCells>
  <conditionalFormatting sqref="A11:A34">
    <cfRule type="expression" dxfId="32" priority="52">
      <formula>IF($AD$5="Auto Mode",$A11=$A$9-1,$A11=$A$9)</formula>
    </cfRule>
  </conditionalFormatting>
  <conditionalFormatting sqref="AN11:AN34">
    <cfRule type="containsText" dxfId="31" priority="48" operator="containsText" text="D">
      <formula>NOT(ISERROR(SEARCH("D",AN11)))</formula>
    </cfRule>
    <cfRule type="containsText" dxfId="30" priority="49" operator="containsText" text="C">
      <formula>NOT(ISERROR(SEARCH("C",AN11)))</formula>
    </cfRule>
    <cfRule type="containsText" dxfId="29" priority="50" operator="containsText" text="B">
      <formula>NOT(ISERROR(SEARCH("B",AN11)))</formula>
    </cfRule>
    <cfRule type="containsText" dxfId="28" priority="51" operator="containsText" text="A">
      <formula>NOT(ISERROR(SEARCH("A",AN11)))</formula>
    </cfRule>
  </conditionalFormatting>
  <conditionalFormatting sqref="B11:AC34">
    <cfRule type="notContainsBlanks" dxfId="27" priority="82">
      <formula>LEN(TRIM(B11))&gt;0</formula>
    </cfRule>
  </conditionalFormatting>
  <conditionalFormatting sqref="R7:Y8">
    <cfRule type="expression" dxfId="26" priority="44">
      <formula>R$7=$AD$5</formula>
    </cfRule>
  </conditionalFormatting>
  <conditionalFormatting sqref="AO11 AJ11 AJ29 AJ23 AJ17 AO29 AO23 AO17">
    <cfRule type="expression" dxfId="25" priority="40">
      <formula>$AN11="D"</formula>
    </cfRule>
    <cfRule type="expression" dxfId="24" priority="41">
      <formula>$AN11="C"</formula>
    </cfRule>
    <cfRule type="expression" dxfId="23" priority="42">
      <formula>$AN11="B"</formula>
    </cfRule>
    <cfRule type="expression" dxfId="22" priority="43">
      <formula>$AN11="A"</formula>
    </cfRule>
  </conditionalFormatting>
  <conditionalFormatting sqref="B35:AC35">
    <cfRule type="notContainsBlanks" dxfId="21" priority="86">
      <formula>LEN(TRIM(B35))&gt;0</formula>
    </cfRule>
  </conditionalFormatting>
  <conditionalFormatting sqref="AD39:AI39">
    <cfRule type="notContainsBlanks" dxfId="20" priority="23">
      <formula>LEN(TRIM(AD39))&gt;0</formula>
    </cfRule>
  </conditionalFormatting>
  <conditionalFormatting sqref="B37:AC37">
    <cfRule type="notContainsBlanks" dxfId="19" priority="21">
      <formula>LEN(TRIM(B37))&gt;0</formula>
    </cfRule>
  </conditionalFormatting>
  <conditionalFormatting sqref="B39:AC39">
    <cfRule type="notContainsBlanks" dxfId="18" priority="18">
      <formula>LEN(TRIM(B39))&gt;0</formula>
    </cfRule>
  </conditionalFormatting>
  <conditionalFormatting sqref="B36:AC36">
    <cfRule type="notContainsBlanks" dxfId="17" priority="22">
      <formula>LEN(TRIM(B36))&gt;0</formula>
    </cfRule>
  </conditionalFormatting>
  <conditionalFormatting sqref="B38:AC38">
    <cfRule type="notContainsBlanks" dxfId="16" priority="88">
      <formula>LEN(TRIM(B38))&gt;0</formula>
    </cfRule>
  </conditionalFormatting>
  <conditionalFormatting sqref="B10:AC10">
    <cfRule type="expression" dxfId="15" priority="17">
      <formula>$AC$7=COLUMN(B$10)</formula>
    </cfRule>
  </conditionalFormatting>
  <conditionalFormatting sqref="AJ7:AP7">
    <cfRule type="expression" dxfId="14" priority="13">
      <formula>INDIRECT(ADDRESS($Z$7,$AC$7))="D"</formula>
    </cfRule>
    <cfRule type="expression" dxfId="13" priority="14">
      <formula>INDIRECT(ADDRESS($Z$7,$AC$7))="C"</formula>
    </cfRule>
    <cfRule type="expression" dxfId="12" priority="15">
      <formula>INDIRECT(ADDRESS($Z$7,$AC$7))="B"</formula>
    </cfRule>
    <cfRule type="expression" dxfId="11" priority="16">
      <formula>INDIRECT(ADDRESS($Z$7,$AC$7))="A"</formula>
    </cfRule>
  </conditionalFormatting>
  <conditionalFormatting sqref="J1:M6">
    <cfRule type="cellIs" dxfId="10" priority="1" operator="between">
      <formula>$AR$1</formula>
      <formula>$AR$1</formula>
    </cfRule>
    <cfRule type="cellIs" dxfId="9" priority="2" operator="between">
      <formula>$AR$8</formula>
      <formula>$AR$9</formula>
    </cfRule>
    <cfRule type="cellIs" dxfId="8" priority="3" operator="between">
      <formula>$AR$6</formula>
      <formula>$AR$7</formula>
    </cfRule>
    <cfRule type="cellIs" dxfId="7" priority="4" operator="between">
      <formula>$AR$4</formula>
      <formula>$AR$5</formula>
    </cfRule>
    <cfRule type="cellIs" dxfId="6" priority="5" operator="between">
      <formula>$AR$2</formula>
      <formula>$AR$3</formula>
    </cfRule>
  </conditionalFormatting>
  <dataValidations count="1">
    <dataValidation type="whole" allowBlank="1" showInputMessage="1" showErrorMessage="1" errorTitle="Questions Limit Exeeded!" error="Please Enter Values Between 0 to 24 Only." sqref="A9" xr:uid="{50C920A7-F86D-4A32-B368-7A77EA7A27B1}">
      <formula1>0</formula1>
      <formula2>24</formula2>
    </dataValidation>
  </dataValidations>
  <pageMargins left="0.5" right="0.5" top="0.5" bottom="0.5" header="0.3" footer="0.3"/>
  <pageSetup paperSize="5" orientation="landscape" horizontalDpi="1200" verticalDpi="3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3" id="{1E2029EE-AE80-489F-9207-87FD6E01313A}">
            <xm:f>B$9='Data Sheet'!$A$2</xm:f>
            <x14:dxf>
              <font>
                <b/>
                <i val="0"/>
                <color rgb="FFFFFF00"/>
              </font>
              <fill>
                <patternFill>
                  <bgColor rgb="FFC00000"/>
                </patternFill>
              </fill>
            </x14:dxf>
          </x14:cfRule>
          <xm:sqref>B9:AC9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A9895-47AC-4691-B373-BAFABFC6ED76}">
  <sheetPr codeName="Sheet3"/>
  <dimension ref="A1:B4"/>
  <sheetViews>
    <sheetView workbookViewId="0">
      <selection activeCell="D7" sqref="D7"/>
    </sheetView>
  </sheetViews>
  <sheetFormatPr defaultColWidth="8.90625" defaultRowHeight="110" customHeight="1" x14ac:dyDescent="0.35"/>
  <cols>
    <col min="1" max="1" width="8.90625" style="31"/>
    <col min="2" max="2" width="25.81640625" style="68" customWidth="1"/>
    <col min="3" max="16384" width="8.90625" style="31"/>
  </cols>
  <sheetData>
    <row r="1" spans="1:1" ht="110" customHeight="1" x14ac:dyDescent="0.35">
      <c r="A1" s="31" t="s">
        <v>25</v>
      </c>
    </row>
    <row r="2" spans="1:1" ht="110" customHeight="1" x14ac:dyDescent="0.35">
      <c r="A2" s="31" t="s">
        <v>26</v>
      </c>
    </row>
    <row r="3" spans="1:1" ht="110" customHeight="1" x14ac:dyDescent="0.35">
      <c r="A3" s="31" t="s">
        <v>27</v>
      </c>
    </row>
    <row r="4" spans="1:1" ht="110" customHeight="1" x14ac:dyDescent="0.35">
      <c r="A4" s="31" t="s">
        <v>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Data Sheet</vt:lpstr>
      <vt:lpstr>Score Board</vt:lpstr>
      <vt:lpstr>Team View</vt:lpstr>
      <vt:lpstr>TEAMA</vt:lpstr>
      <vt:lpstr>TEAMB</vt:lpstr>
      <vt:lpstr>TEAMC</vt:lpstr>
      <vt:lpstr>TEAMD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2021-12-12T17:19:18Z</dcterms:modified>
</cp:coreProperties>
</file>