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tanu projects\Ticktalk\"/>
    </mc:Choice>
  </mc:AlternateContent>
  <xr:revisionPtr revIDLastSave="0" documentId="8_{CABE7DB6-E8A6-4129-B682-6DE4B3E851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Pivot" sheetId="2" r:id="rId2"/>
    <sheet name="Dashboard" sheetId="3" r:id="rId3"/>
  </sheets>
  <definedNames>
    <definedName name="_xlnm._FilterDatabase" localSheetId="0" hidden="1">Sheet1!$B$1:$B$750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</calcChain>
</file>

<file path=xl/sharedStrings.xml><?xml version="1.0" encoding="utf-8"?>
<sst xmlns="http://schemas.openxmlformats.org/spreadsheetml/2006/main" count="3669" uniqueCount="871">
  <si>
    <t>Date</t>
  </si>
  <si>
    <t>Brand</t>
  </si>
  <si>
    <t>Model</t>
  </si>
  <si>
    <t>Sales Price</t>
  </si>
  <si>
    <t>Purchase Price</t>
  </si>
  <si>
    <t>Discount Offered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</si>
  <si>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</si>
  <si>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</si>
  <si>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</si>
  <si>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</si>
  <si>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</si>
  <si>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</si>
  <si>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</si>
  <si>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</si>
  <si>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</si>
  <si>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</si>
  <si>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</si>
  <si>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</si>
  <si>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</si>
  <si>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</si>
  <si>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</si>
  <si>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</si>
  <si>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</si>
  <si>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</si>
  <si>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</si>
  <si>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</si>
  <si>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</si>
  <si>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</si>
  <si>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</si>
  <si>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</si>
  <si>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</si>
  <si>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</si>
  <si>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</si>
  <si>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</si>
  <si>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</si>
  <si>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</si>
  <si>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</si>
  <si>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</si>
  <si>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</si>
  <si>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</si>
  <si>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</si>
  <si>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</si>
  <si>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</si>
  <si>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</si>
  <si>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</si>
  <si>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</si>
  <si>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</si>
  <si>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</si>
  <si>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</si>
  <si>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</si>
  <si>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</si>
  <si>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</si>
  <si>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</si>
  <si>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</si>
  <si>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</si>
  <si>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</si>
  <si>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</si>
  <si>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</si>
  <si>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</si>
  <si>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</si>
  <si>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</si>
  <si>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</si>
  <si>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</si>
  <si>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</si>
  <si>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</si>
  <si>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</si>
  <si>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</si>
  <si>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</si>
  <si>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</si>
  <si>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</si>
  <si>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</si>
  <si>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</si>
  <si>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</si>
  <si>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</si>
  <si>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</si>
  <si>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</si>
  <si>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</si>
  <si>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</si>
  <si>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</si>
  <si>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</si>
  <si>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</si>
  <si>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</si>
  <si>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</si>
  <si>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</si>
  <si>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</si>
  <si>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</si>
  <si>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</si>
  <si>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</si>
  <si>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</si>
  <si>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</si>
  <si>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</si>
  <si>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</si>
  <si>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</si>
  <si>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</si>
  <si>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</si>
  <si>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</si>
  <si>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</si>
  <si>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</si>
  <si>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</si>
  <si>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</si>
  <si>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</si>
  <si>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</si>
  <si>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</si>
  <si>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</si>
  <si>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</si>
  <si>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</si>
  <si>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</si>
  <si>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</si>
  <si>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</si>
  <si>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</si>
  <si>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</si>
  <si>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</si>
  <si>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</si>
  <si>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</si>
  <si>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</si>
  <si>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</si>
  <si>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</si>
  <si>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</si>
  <si>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</si>
  <si>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</si>
  <si>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</si>
  <si>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</si>
  <si>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</si>
  <si>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</si>
  <si>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</si>
  <si>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</si>
  <si>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</si>
  <si>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</si>
  <si>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</si>
  <si>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</si>
  <si>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</si>
  <si>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</si>
  <si>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</si>
  <si>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</si>
  <si>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</si>
  <si>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</si>
  <si>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</si>
  <si>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</si>
  <si>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</si>
  <si>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</si>
  <si>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</si>
  <si>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</si>
  <si>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</si>
  <si>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</si>
  <si>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</si>
  <si>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</si>
  <si>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</si>
  <si>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</si>
  <si>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</si>
  <si>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</si>
  <si>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</si>
  <si>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</si>
  <si>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</si>
  <si>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</si>
  <si>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</si>
  <si>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</si>
  <si>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</si>
  <si>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</si>
  <si>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</si>
  <si>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</si>
  <si>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</si>
  <si>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</si>
  <si>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</si>
  <si>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</si>
  <si>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</si>
  <si>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</si>
  <si>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</si>
  <si>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</si>
  <si>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</si>
  <si>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</si>
  <si>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</si>
  <si>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</si>
  <si>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</si>
  <si>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</si>
  <si>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</si>
  <si>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</si>
  <si>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</si>
  <si>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</si>
  <si>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</si>
  <si>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</si>
  <si>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</si>
  <si>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</si>
  <si>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</si>
  <si>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</si>
  <si>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</si>
  <si>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</si>
  <si>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</si>
  <si>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</si>
  <si>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</si>
  <si>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</si>
  <si>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</si>
  <si>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</si>
  <si>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</si>
  <si>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</si>
  <si>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</si>
  <si>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</si>
  <si>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</si>
  <si>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</si>
  <si>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</si>
  <si>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</si>
  <si>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</si>
  <si>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</si>
  <si>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</si>
  <si>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</si>
  <si>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</si>
  <si>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</si>
  <si>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</si>
  <si>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</si>
  <si>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</si>
  <si>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</si>
  <si>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</si>
  <si>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</si>
  <si>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</si>
  <si>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</si>
  <si>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</si>
  <si>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</si>
  <si>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</si>
  <si>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</si>
  <si>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</si>
  <si>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</si>
  <si>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</si>
  <si>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</si>
  <si>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</si>
  <si>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</si>
  <si>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</si>
  <si>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</si>
  <si>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</si>
  <si>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</si>
  <si>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</si>
  <si>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</si>
  <si>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</si>
  <si>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</si>
  <si>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</si>
  <si>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</si>
  <si>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</si>
  <si>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</si>
  <si>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</si>
  <si>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</si>
  <si>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</si>
  <si>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</si>
  <si>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</si>
  <si>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</si>
  <si>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</si>
  <si>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</si>
  <si>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</si>
  <si>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</si>
  <si>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</si>
  <si>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</si>
  <si>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</si>
  <si>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</si>
  <si>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</si>
  <si>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</si>
  <si>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</si>
  <si>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</si>
  <si>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</si>
  <si>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</si>
  <si>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</si>
  <si>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</si>
  <si>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</si>
  <si>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</si>
  <si>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</si>
  <si>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</si>
  <si>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</si>
  <si>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</si>
  <si>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</si>
  <si>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</si>
  <si>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</si>
  <si>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</si>
  <si>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</si>
  <si>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</si>
  <si>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</si>
  <si>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</si>
  <si>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</si>
  <si>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</si>
  <si>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</si>
  <si>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</si>
  <si>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</si>
  <si>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</si>
  <si>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</si>
  <si>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</si>
  <si>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</si>
  <si>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</si>
  <si>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</si>
  <si>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</si>
  <si>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</si>
  <si>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</si>
  <si>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</si>
  <si>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</si>
  <si>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</si>
  <si>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</si>
  <si>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</si>
  <si>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</si>
  <si>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</si>
  <si>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</si>
  <si>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</si>
  <si>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</si>
  <si>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</si>
  <si>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</si>
  <si>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</si>
  <si>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</si>
  <si>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</si>
  <si>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</si>
  <si>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</si>
  <si>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</si>
  <si>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</si>
  <si>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</si>
  <si>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</si>
  <si>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</si>
  <si>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</si>
  <si>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</si>
  <si>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</si>
  <si>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</si>
  <si>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</si>
  <si>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</si>
  <si>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</si>
  <si>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</si>
  <si>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</si>
  <si>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</si>
  <si>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</si>
  <si>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</si>
  <si>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</si>
  <si>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</si>
  <si>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</si>
  <si>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</si>
  <si>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</si>
  <si>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</si>
  <si>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</si>
  <si>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</si>
  <si>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</si>
  <si>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</si>
  <si>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</si>
  <si>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</si>
  <si>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</si>
  <si>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</si>
  <si>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</si>
  <si>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</si>
  <si>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</si>
  <si>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</si>
  <si>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</si>
  <si>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</si>
  <si>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</si>
  <si>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</si>
  <si>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</si>
  <si>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</si>
  <si>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</si>
  <si>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</si>
  <si>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</si>
  <si>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</si>
  <si>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</si>
  <si>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</si>
  <si>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</si>
  <si>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</si>
  <si>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</si>
  <si>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</si>
  <si>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</si>
  <si>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</si>
  <si>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</si>
  <si>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</si>
  <si>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</si>
  <si>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</si>
  <si>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</si>
  <si>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</si>
  <si>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</si>
  <si>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</si>
  <si>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</si>
  <si>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</si>
  <si>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</si>
  <si>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</si>
  <si>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</si>
  <si>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</si>
  <si>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</si>
  <si>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</si>
  <si>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</si>
  <si>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</si>
  <si>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</si>
  <si>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</si>
  <si>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</si>
  <si>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</si>
  <si>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</si>
  <si>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</si>
  <si>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</si>
  <si>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</si>
  <si>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</si>
  <si>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</si>
  <si>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</si>
  <si>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</si>
  <si>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</si>
  <si>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</si>
  <si>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</si>
  <si>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</si>
  <si>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</si>
  <si>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</si>
  <si>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</si>
  <si>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</si>
  <si>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</si>
  <si>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</si>
  <si>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</si>
  <si>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</si>
  <si>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</si>
  <si>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</si>
  <si>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</si>
  <si>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</si>
  <si>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</si>
  <si>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</si>
  <si>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</si>
  <si>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</si>
  <si>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</si>
  <si>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</si>
  <si>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</si>
  <si>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</si>
  <si>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</si>
  <si>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</si>
  <si>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</si>
  <si>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</si>
  <si>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</si>
  <si>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</si>
  <si>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</si>
  <si>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</si>
  <si>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</si>
  <si>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</si>
  <si>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</si>
  <si>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</si>
  <si>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</si>
  <si>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</si>
  <si>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</si>
  <si>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</si>
  <si>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</si>
  <si>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</si>
  <si>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</si>
  <si>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</si>
  <si>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</si>
  <si>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</si>
  <si>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</si>
  <si>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</si>
  <si>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</si>
  <si>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</si>
  <si>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</si>
  <si>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</si>
  <si>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</si>
  <si>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</si>
  <si>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</si>
  <si>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</si>
  <si>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</si>
  <si>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</si>
  <si>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</si>
  <si>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</si>
  <si>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</si>
  <si>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</si>
  <si>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</si>
  <si>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</si>
  <si>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</si>
  <si>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</si>
  <si>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</si>
  <si>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</si>
  <si>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</si>
  <si>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</si>
  <si>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</si>
  <si>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</si>
  <si>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</si>
  <si>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</si>
  <si>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</si>
  <si>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</si>
  <si>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</si>
  <si>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</si>
  <si>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</si>
  <si>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</si>
  <si>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</si>
  <si>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</si>
  <si>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</si>
  <si>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</si>
  <si>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</si>
  <si>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</si>
  <si>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</si>
  <si>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</si>
  <si>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</si>
  <si>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</si>
  <si>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</si>
  <si>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</si>
  <si>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</si>
  <si>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</si>
  <si>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</si>
  <si>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</si>
  <si>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</si>
  <si>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</si>
  <si>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</si>
  <si>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</si>
  <si>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</si>
  <si>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</si>
  <si>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</si>
  <si>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</si>
  <si>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</si>
  <si>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</si>
  <si>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</si>
  <si>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</si>
  <si>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</si>
  <si>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</si>
  <si>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</si>
  <si>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</si>
  <si>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</si>
  <si>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</si>
  <si>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</si>
  <si>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</si>
  <si>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</si>
  <si>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</si>
  <si>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</si>
  <si>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</si>
  <si>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</si>
  <si>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</si>
  <si>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</si>
  <si>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</si>
  <si>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</si>
  <si>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</si>
  <si>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</si>
  <si>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</si>
  <si>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</si>
  <si>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</si>
  <si>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</si>
  <si>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</si>
  <si>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</si>
  <si>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</si>
  <si>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</si>
  <si>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</si>
  <si>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</si>
  <si>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</si>
  <si>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</si>
  <si>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</si>
  <si>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</si>
  <si>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</si>
  <si>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</si>
  <si>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</si>
  <si>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</si>
  <si>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</si>
  <si>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</si>
  <si>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</si>
  <si>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</si>
  <si>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</si>
  <si>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</si>
  <si>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</si>
  <si>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</si>
  <si>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</si>
  <si>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</si>
  <si>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</si>
  <si>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</si>
  <si>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</si>
  <si>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</si>
  <si>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</si>
  <si>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</si>
  <si>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</si>
  <si>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</si>
  <si>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</si>
  <si>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</si>
  <si>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</si>
  <si>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</si>
  <si>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</si>
  <si>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</si>
  <si>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</si>
  <si>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</si>
  <si>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</si>
  <si>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</si>
  <si>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</si>
  <si>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</si>
  <si>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</si>
  <si>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</si>
  <si>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</si>
  <si>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</si>
  <si>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</si>
  <si>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</si>
  <si>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</si>
  <si>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</si>
  <si>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</si>
  <si>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</si>
  <si>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</si>
  <si>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</si>
  <si>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</si>
  <si>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</si>
  <si>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</si>
  <si>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</si>
  <si>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</si>
  <si>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</si>
  <si>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</si>
  <si>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</si>
  <si>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</si>
  <si>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</si>
  <si>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</si>
  <si>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</si>
  <si>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</si>
  <si>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</si>
  <si>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</si>
  <si>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</si>
  <si>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</si>
  <si>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</si>
  <si>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</si>
  <si>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</si>
  <si>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</si>
  <si>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</si>
  <si>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</si>
  <si>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</si>
  <si>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</si>
  <si>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</si>
  <si>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</si>
  <si>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</si>
  <si>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</si>
  <si>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</si>
  <si>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</si>
  <si>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</si>
  <si>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</si>
  <si>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</si>
  <si>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</si>
  <si>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</si>
  <si>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</si>
  <si>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</si>
  <si>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</si>
  <si>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</si>
  <si>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</si>
  <si>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</si>
  <si>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</si>
  <si>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</si>
  <si>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</si>
  <si>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</si>
  <si>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</si>
  <si>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</si>
  <si>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</si>
  <si>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</si>
  <si>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</si>
  <si>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</si>
  <si>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</si>
  <si>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</si>
  <si>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</si>
  <si>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</si>
  <si>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</si>
  <si>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</si>
  <si>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</si>
  <si>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</si>
  <si>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</si>
  <si>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</si>
  <si>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</si>
  <si>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</si>
  <si>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</si>
  <si>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</si>
  <si>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</si>
  <si>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</si>
  <si>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</si>
  <si>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</si>
  <si>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</si>
  <si>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</si>
  <si>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</si>
  <si>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</si>
  <si>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</si>
  <si>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</si>
  <si>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</si>
  <si>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</si>
  <si>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</si>
  <si>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</si>
  <si>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</si>
  <si>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</si>
  <si>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</si>
  <si>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</si>
  <si>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2023-06-12</t>
  </si>
  <si>
    <t>2023-06-08</t>
  </si>
  <si>
    <t>2023-07-31</t>
  </si>
  <si>
    <t>2023-07-12</t>
  </si>
  <si>
    <t>2023-04-14</t>
  </si>
  <si>
    <t>2023-09-02</t>
  </si>
  <si>
    <t>2023-09-09</t>
  </si>
  <si>
    <t>2023-05-18</t>
  </si>
  <si>
    <t>2023-08-13</t>
  </si>
  <si>
    <t>2023-07-13</t>
  </si>
  <si>
    <t>2023-04-04</t>
  </si>
  <si>
    <t>2023-07-17</t>
  </si>
  <si>
    <t>2023-05-09</t>
  </si>
  <si>
    <t>2023-06-04</t>
  </si>
  <si>
    <t>2023-06-15</t>
  </si>
  <si>
    <t>2023-05-30</t>
  </si>
  <si>
    <t>2023-06-02</t>
  </si>
  <si>
    <t>2023-06-13</t>
  </si>
  <si>
    <t>2023-08-28</t>
  </si>
  <si>
    <t>2023-05-04</t>
  </si>
  <si>
    <t>2023-09-04</t>
  </si>
  <si>
    <t>2023-07-01</t>
  </si>
  <si>
    <t>2023-06-17</t>
  </si>
  <si>
    <t>2023-07-07</t>
  </si>
  <si>
    <t>2023-05-24</t>
  </si>
  <si>
    <t>2023-09-10</t>
  </si>
  <si>
    <t>2023-07-29</t>
  </si>
  <si>
    <t>2023-07-08</t>
  </si>
  <si>
    <t>2023-09-15</t>
  </si>
  <si>
    <t>2023-06-10</t>
  </si>
  <si>
    <t>2023-07-24</t>
  </si>
  <si>
    <t>2023-07-18</t>
  </si>
  <si>
    <t>2023-09-19</t>
  </si>
  <si>
    <t>2023-09-06</t>
  </si>
  <si>
    <t>2023-05-16</t>
  </si>
  <si>
    <t>2023-04-03</t>
  </si>
  <si>
    <t>2023-08-04</t>
  </si>
  <si>
    <t>2023-08-21</t>
  </si>
  <si>
    <t>2023-05-12</t>
  </si>
  <si>
    <t>2023-08-26</t>
  </si>
  <si>
    <t>2023-08-07</t>
  </si>
  <si>
    <t>2023-08-15</t>
  </si>
  <si>
    <t>2023-04-16</t>
  </si>
  <si>
    <t>2023-08-11</t>
  </si>
  <si>
    <t>2023-05-15</t>
  </si>
  <si>
    <t>2023-08-01</t>
  </si>
  <si>
    <t>2023-05-29</t>
  </si>
  <si>
    <t>2023-08-27</t>
  </si>
  <si>
    <t>2023-04-23</t>
  </si>
  <si>
    <t>2023-09-12</t>
  </si>
  <si>
    <t>2023-05-26</t>
  </si>
  <si>
    <t>2023-04-22</t>
  </si>
  <si>
    <t>2023-04-13</t>
  </si>
  <si>
    <t>2023-08-06</t>
  </si>
  <si>
    <t>2023-07-06</t>
  </si>
  <si>
    <t>2023-09-25</t>
  </si>
  <si>
    <t>2023-06-25</t>
  </si>
  <si>
    <t>2023-07-02</t>
  </si>
  <si>
    <t>2023-05-01</t>
  </si>
  <si>
    <t>2023-07-03</t>
  </si>
  <si>
    <t>2023-05-28</t>
  </si>
  <si>
    <t>2023-06-09</t>
  </si>
  <si>
    <t>2023-08-02</t>
  </si>
  <si>
    <t>2023-04-20</t>
  </si>
  <si>
    <t>2023-05-08</t>
  </si>
  <si>
    <t>2023-05-21</t>
  </si>
  <si>
    <t>2023-08-20</t>
  </si>
  <si>
    <t>2023-07-22</t>
  </si>
  <si>
    <t>2023-09-01</t>
  </si>
  <si>
    <t>2023-04-18</t>
  </si>
  <si>
    <t>2023-09-16</t>
  </si>
  <si>
    <t>2023-08-30</t>
  </si>
  <si>
    <t>2023-08-23</t>
  </si>
  <si>
    <t>2023-05-31</t>
  </si>
  <si>
    <t>2023-05-07</t>
  </si>
  <si>
    <t>2023-05-13</t>
  </si>
  <si>
    <t>2023-07-15</t>
  </si>
  <si>
    <t>2023-04-25</t>
  </si>
  <si>
    <t>2023-08-24</t>
  </si>
  <si>
    <t>2023-08-12</t>
  </si>
  <si>
    <t>2023-07-30</t>
  </si>
  <si>
    <t>2023-05-27</t>
  </si>
  <si>
    <t>2023-07-20</t>
  </si>
  <si>
    <t>2023-07-21</t>
  </si>
  <si>
    <t>2023-04-21</t>
  </si>
  <si>
    <t>2023-06-26</t>
  </si>
  <si>
    <t>2023-04-07</t>
  </si>
  <si>
    <t>2023-07-10</t>
  </si>
  <si>
    <t>2023-09-14</t>
  </si>
  <si>
    <t>2023-07-28</t>
  </si>
  <si>
    <t>2023-08-10</t>
  </si>
  <si>
    <t>2023-04-15</t>
  </si>
  <si>
    <t>2023-08-17</t>
  </si>
  <si>
    <t>2023-05-14</t>
  </si>
  <si>
    <t>2023-04-10</t>
  </si>
  <si>
    <t>2023-08-14</t>
  </si>
  <si>
    <t>2023-07-19</t>
  </si>
  <si>
    <t>2023-07-04</t>
  </si>
  <si>
    <t>2023-09-22</t>
  </si>
  <si>
    <t>2023-06-16</t>
  </si>
  <si>
    <t>2023-08-03</t>
  </si>
  <si>
    <t>2023-04-17</t>
  </si>
  <si>
    <t>2023-06-30</t>
  </si>
  <si>
    <t>2023-09-08</t>
  </si>
  <si>
    <t>2023-08-19</t>
  </si>
  <si>
    <t>2023-06-01</t>
  </si>
  <si>
    <t>2023-07-27</t>
  </si>
  <si>
    <t>2023-04-29</t>
  </si>
  <si>
    <t>2023-05-20</t>
  </si>
  <si>
    <t>2023-04-08</t>
  </si>
  <si>
    <t>2023-06-06</t>
  </si>
  <si>
    <t>2023-04-24</t>
  </si>
  <si>
    <t>2023-08-08</t>
  </si>
  <si>
    <t>2023-04-11</t>
  </si>
  <si>
    <t>2023-06-29</t>
  </si>
  <si>
    <t>2023-08-29</t>
  </si>
  <si>
    <t>2023-09-11</t>
  </si>
  <si>
    <t>2023-09-24</t>
  </si>
  <si>
    <t>2023-07-05</t>
  </si>
  <si>
    <t>2023-09-20</t>
  </si>
  <si>
    <t>2023-04-28</t>
  </si>
  <si>
    <t>2023-06-23</t>
  </si>
  <si>
    <t>2023-06-05</t>
  </si>
  <si>
    <t>2023-04-01</t>
  </si>
  <si>
    <t>2023-07-16</t>
  </si>
  <si>
    <t>2023-05-11</t>
  </si>
  <si>
    <t>2023-04-19</t>
  </si>
  <si>
    <t>2023-04-05</t>
  </si>
  <si>
    <t>2023-06-03</t>
  </si>
  <si>
    <t>2023-09-23</t>
  </si>
  <si>
    <t>2023-06-14</t>
  </si>
  <si>
    <t>2023-09-07</t>
  </si>
  <si>
    <t>2023-06-21</t>
  </si>
  <si>
    <t>2023-05-10</t>
  </si>
  <si>
    <t>2023-08-22</t>
  </si>
  <si>
    <t>2023-06-22</t>
  </si>
  <si>
    <t>2023-09-03</t>
  </si>
  <si>
    <t>2023-08-25</t>
  </si>
  <si>
    <t>2023-09-17</t>
  </si>
  <si>
    <t>2023-09-05</t>
  </si>
  <si>
    <t>2023-05-06</t>
  </si>
  <si>
    <t>2023-08-16</t>
  </si>
  <si>
    <t>2023-08-09</t>
  </si>
  <si>
    <t>2023-06-07</t>
  </si>
  <si>
    <t>2023-06-20</t>
  </si>
  <si>
    <t>2023-06-28</t>
  </si>
  <si>
    <t>2023-07-11</t>
  </si>
  <si>
    <t>2023-09-26</t>
  </si>
  <si>
    <t>2023-05-17</t>
  </si>
  <si>
    <t>2023-04-12</t>
  </si>
  <si>
    <t>2023-06-19</t>
  </si>
  <si>
    <t>2023-08-18</t>
  </si>
  <si>
    <t>2023-09-13</t>
  </si>
  <si>
    <t>2023-09-27</t>
  </si>
  <si>
    <t>2023-07-23</t>
  </si>
  <si>
    <t>2023-05-23</t>
  </si>
  <si>
    <t>2023-05-02</t>
  </si>
  <si>
    <t>2023-05-05</t>
  </si>
  <si>
    <t>2023-06-11</t>
  </si>
  <si>
    <t>2023-05-03</t>
  </si>
  <si>
    <t>2023-05-19</t>
  </si>
  <si>
    <t>2023-09-28</t>
  </si>
  <si>
    <t>2023-09-18</t>
  </si>
  <si>
    <t>2023-04-06</t>
  </si>
  <si>
    <t>2023-04-30</t>
  </si>
  <si>
    <t>2023-08-05</t>
  </si>
  <si>
    <t>2023-05-25</t>
  </si>
  <si>
    <t>2023-08-31</t>
  </si>
  <si>
    <t>2023-07-26</t>
  </si>
  <si>
    <t>2023-07-25</t>
  </si>
  <si>
    <t>2023-06-24</t>
  </si>
  <si>
    <t>2023-04-26</t>
  </si>
  <si>
    <t>2023-09-21</t>
  </si>
  <si>
    <t>2023-04-27</t>
  </si>
  <si>
    <t>2023-07-14</t>
  </si>
  <si>
    <t>2023-04-09</t>
  </si>
  <si>
    <t>2023-06-27</t>
  </si>
  <si>
    <t>2023-06-18</t>
  </si>
  <si>
    <t>2023-04-02</t>
  </si>
  <si>
    <t>2023-05-22</t>
  </si>
  <si>
    <t>Fastrack</t>
  </si>
  <si>
    <t>Sonata</t>
  </si>
  <si>
    <t>Titan</t>
  </si>
  <si>
    <t>Casio</t>
  </si>
  <si>
    <t>Timex</t>
  </si>
  <si>
    <t>Reflex Beat</t>
  </si>
  <si>
    <t>Monochrome</t>
  </si>
  <si>
    <t>Classic Gold</t>
  </si>
  <si>
    <t>Edge Ceramic</t>
  </si>
  <si>
    <t>Vintage A168</t>
  </si>
  <si>
    <t>Super Fibre</t>
  </si>
  <si>
    <t>Edifice EFR</t>
  </si>
  <si>
    <t>Ocean Series</t>
  </si>
  <si>
    <t>Weekender</t>
  </si>
  <si>
    <t>Expedition</t>
  </si>
  <si>
    <t>Neo Analog</t>
  </si>
  <si>
    <t>Tees Analog</t>
  </si>
  <si>
    <t>G-Shock GA-110</t>
  </si>
  <si>
    <t>Ironman Classic</t>
  </si>
  <si>
    <t>Raga Viva</t>
  </si>
  <si>
    <t>Customer Id</t>
  </si>
  <si>
    <t>Profit</t>
  </si>
  <si>
    <t>Month</t>
  </si>
  <si>
    <t>Year</t>
  </si>
  <si>
    <t>Row Labels</t>
  </si>
  <si>
    <t>April</t>
  </si>
  <si>
    <t>May</t>
  </si>
  <si>
    <t>June</t>
  </si>
  <si>
    <t>July</t>
  </si>
  <si>
    <t>August</t>
  </si>
  <si>
    <t>September</t>
  </si>
  <si>
    <t>Grand Total</t>
  </si>
  <si>
    <t>Sum of Sales Price</t>
  </si>
  <si>
    <t>Sum of Discount 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</si>
</sst>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/>
    <xf numFmtId="0" fontId="0" fillId="0" borderId="0" xfId="0" applyNumberFormat="1"/>
    <xf numFmtId="170" fontId="0" fillId="0" borderId="0" xfId="0" applyNumberFormat="1"/>
    <xf numFmtId="170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0" borderId="4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70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5003333C-DA76-4F1D-BBBD-A0FC43C150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[salesdata-dashboard.xlsx]Pivot!PivotTable1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Pivot!$B$2:$B$8</c:f>
              <c:numCache>
                <c:formatCode>General</c:formatCode>
                <c:ptCount val="6"/>
                <c:pt idx="0">
                  <c:v>432988.07999999973</c:v>
                </c:pt>
                <c:pt idx="1">
                  <c:v>526139.32999999984</c:v>
                </c:pt>
                <c:pt idx="2">
                  <c:v>457116.11</c:v>
                </c:pt>
                <c:pt idx="3">
                  <c:v>391908.41000000009</c:v>
                </c:pt>
                <c:pt idx="4">
                  <c:v>573664.45000000007</c:v>
                </c:pt>
                <c:pt idx="5">
                  <c:v>422013.02000000008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1-4587-8ADE-446101E8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701439"/>
        <c:axId val="718699039"/>
      </c:barChart>
      <c:catAx>
        <c:axId val="718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9039"/>
        <c:crosses val="autoZero"/>
        <c:auto val="1"/>
        <c:lblAlgn val="ctr"/>
        <c:lblOffset val="100"/>
        <c:noMultiLvlLbl val="0"/>
      </c:catAx>
      <c:valAx>
        <c:axId val="7186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[salesdata-dashboard.xlsx]Pivot!PivotTable2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Pivot!$D$2:$D$653</c:f>
              <c:strCache>
                <c:ptCount val="651"/>
                <c:pt idx="0">
                  <c:v>CUST001</c:v>
                </c:pt>
                <c:pt idx="1">
                  <c:v>CUST002</c:v>
                </c:pt>
                <c:pt idx="2">
                  <c:v>CUST003</c:v>
                </c:pt>
                <c:pt idx="3">
                  <c:v>CUST004</c:v>
                </c:pt>
                <c:pt idx="4">
                  <c:v>CUST005</c:v>
                </c:pt>
                <c:pt idx="5">
                  <c:v>CUST006</c:v>
                </c:pt>
                <c:pt idx="6">
                  <c:v>CUST007</c:v>
                </c:pt>
                <c:pt idx="7">
                  <c:v>CUST008</c:v>
                </c:pt>
                <c:pt idx="8">
                  <c:v>CUST009</c:v>
                </c:pt>
                <c:pt idx="9">
                  <c:v>CUST010</c:v>
                </c:pt>
                <c:pt idx="10">
                  <c:v>CUST011</c:v>
                </c:pt>
                <c:pt idx="11">
                  <c:v>CUST012</c:v>
                </c:pt>
                <c:pt idx="12">
                  <c:v>CUST013</c:v>
                </c:pt>
                <c:pt idx="13">
                  <c:v>CUST014</c:v>
                </c:pt>
                <c:pt idx="14">
                  <c:v>CUST015</c:v>
                </c:pt>
                <c:pt idx="15">
                  <c:v>CUST016</c:v>
                </c:pt>
                <c:pt idx="16">
                  <c:v>CUST017</c:v>
                </c:pt>
                <c:pt idx="17">
                  <c:v>CUST018</c:v>
                </c:pt>
                <c:pt idx="18">
                  <c:v>CUST019</c:v>
                </c:pt>
                <c:pt idx="19">
                  <c:v>CUST020</c:v>
                </c:pt>
                <c:pt idx="20">
                  <c:v>CUST021</c:v>
                </c:pt>
                <c:pt idx="21">
                  <c:v>CUST022</c:v>
                </c:pt>
                <c:pt idx="22">
                  <c:v>CUST023</c:v>
                </c:pt>
                <c:pt idx="23">
                  <c:v>CUST024</c:v>
                </c:pt>
                <c:pt idx="24">
                  <c:v>CUST025</c:v>
                </c:pt>
                <c:pt idx="25">
                  <c:v>CUST026</c:v>
                </c:pt>
                <c:pt idx="26">
                  <c:v>CUST027</c:v>
                </c:pt>
                <c:pt idx="27">
                  <c:v>CUST028</c:v>
                </c:pt>
                <c:pt idx="28">
                  <c:v>CUST029</c:v>
                </c:pt>
                <c:pt idx="29">
                  <c:v>CUST030</c:v>
                </c:pt>
                <c:pt idx="30">
                  <c:v>CUST031</c:v>
                </c:pt>
                <c:pt idx="31">
                  <c:v>CUST032</c:v>
                </c:pt>
                <c:pt idx="32">
                  <c:v>CUST033</c:v>
                </c:pt>
                <c:pt idx="33">
                  <c:v>CUST034</c:v>
                </c:pt>
                <c:pt idx="34">
                  <c:v>CUST035</c:v>
                </c:pt>
                <c:pt idx="35">
                  <c:v>CUST036</c:v>
                </c:pt>
                <c:pt idx="36">
                  <c:v>CUST037</c:v>
                </c:pt>
                <c:pt idx="37">
                  <c:v>CUST038</c:v>
                </c:pt>
                <c:pt idx="38">
                  <c:v>CUST039</c:v>
                </c:pt>
                <c:pt idx="39">
                  <c:v>CUST040</c:v>
                </c:pt>
                <c:pt idx="40">
                  <c:v>CUST041</c:v>
                </c:pt>
                <c:pt idx="41">
                  <c:v>CUST042</c:v>
                </c:pt>
                <c:pt idx="42">
                  <c:v>CUST043</c:v>
                </c:pt>
                <c:pt idx="43">
                  <c:v>CUST044</c:v>
                </c:pt>
                <c:pt idx="44">
                  <c:v>CUST045</c:v>
                </c:pt>
                <c:pt idx="45">
                  <c:v>CUST046</c:v>
                </c:pt>
                <c:pt idx="46">
                  <c:v>CUST047</c:v>
                </c:pt>
                <c:pt idx="47">
                  <c:v>CUST048</c:v>
                </c:pt>
                <c:pt idx="48">
                  <c:v>CUST049</c:v>
                </c:pt>
                <c:pt idx="49">
                  <c:v>CUST050</c:v>
                </c:pt>
                <c:pt idx="50">
                  <c:v>CUST051</c:v>
                </c:pt>
                <c:pt idx="51">
                  <c:v>CUST052</c:v>
                </c:pt>
                <c:pt idx="52">
                  <c:v>CUST053</c:v>
                </c:pt>
                <c:pt idx="53">
                  <c:v>CUST054</c:v>
                </c:pt>
                <c:pt idx="54">
                  <c:v>CUST055</c:v>
                </c:pt>
                <c:pt idx="55">
                  <c:v>CUST056</c:v>
                </c:pt>
                <c:pt idx="56">
                  <c:v>CUST057</c:v>
                </c:pt>
                <c:pt idx="57">
                  <c:v>CUST058</c:v>
                </c:pt>
                <c:pt idx="58">
                  <c:v>CUST059</c:v>
                </c:pt>
                <c:pt idx="59">
                  <c:v>CUST060</c:v>
                </c:pt>
                <c:pt idx="60">
                  <c:v>CUST061</c:v>
                </c:pt>
                <c:pt idx="61">
                  <c:v>CUST062</c:v>
                </c:pt>
                <c:pt idx="62">
                  <c:v>CUST063</c:v>
                </c:pt>
                <c:pt idx="63">
                  <c:v>CUST064</c:v>
                </c:pt>
                <c:pt idx="64">
                  <c:v>CUST065</c:v>
                </c:pt>
                <c:pt idx="65">
                  <c:v>CUST066</c:v>
                </c:pt>
                <c:pt idx="66">
                  <c:v>CUST067</c:v>
                </c:pt>
                <c:pt idx="67">
                  <c:v>CUST068</c:v>
                </c:pt>
                <c:pt idx="68">
                  <c:v>CUST069</c:v>
                </c:pt>
                <c:pt idx="69">
                  <c:v>CUST070</c:v>
                </c:pt>
                <c:pt idx="70">
                  <c:v>CUST071</c:v>
                </c:pt>
                <c:pt idx="71">
                  <c:v>CUST072</c:v>
                </c:pt>
                <c:pt idx="72">
                  <c:v>CUST073</c:v>
                </c:pt>
                <c:pt idx="73">
                  <c:v>CUST074</c:v>
                </c:pt>
                <c:pt idx="74">
                  <c:v>CUST075</c:v>
                </c:pt>
                <c:pt idx="75">
                  <c:v>CUST076</c:v>
                </c:pt>
                <c:pt idx="76">
                  <c:v>CUST077</c:v>
                </c:pt>
                <c:pt idx="77">
                  <c:v>CUST078</c:v>
                </c:pt>
                <c:pt idx="78">
                  <c:v>CUST079</c:v>
                </c:pt>
                <c:pt idx="79">
                  <c:v>CUST080</c:v>
                </c:pt>
                <c:pt idx="80">
                  <c:v>CUST081</c:v>
                </c:pt>
                <c:pt idx="81">
                  <c:v>CUST082</c:v>
                </c:pt>
                <c:pt idx="82">
                  <c:v>CUST083</c:v>
                </c:pt>
                <c:pt idx="83">
                  <c:v>CUST084</c:v>
                </c:pt>
                <c:pt idx="84">
                  <c:v>CUST085</c:v>
                </c:pt>
                <c:pt idx="85">
                  <c:v>CUST086</c:v>
                </c:pt>
                <c:pt idx="86">
                  <c:v>CUST087</c:v>
                </c:pt>
                <c:pt idx="87">
                  <c:v>CUST088</c:v>
                </c:pt>
                <c:pt idx="88">
                  <c:v>CUST089</c:v>
                </c:pt>
                <c:pt idx="89">
                  <c:v>CUST090</c:v>
                </c:pt>
                <c:pt idx="90">
                  <c:v>CUST091</c:v>
                </c:pt>
                <c:pt idx="91">
                  <c:v>CUST092</c:v>
                </c:pt>
                <c:pt idx="92">
                  <c:v>CUST093</c:v>
                </c:pt>
                <c:pt idx="93">
                  <c:v>CUST094</c:v>
                </c:pt>
                <c:pt idx="94">
                  <c:v>CUST095</c:v>
                </c:pt>
                <c:pt idx="95">
                  <c:v>CUST096</c:v>
                </c:pt>
                <c:pt idx="96">
                  <c:v>CUST097</c:v>
                </c:pt>
                <c:pt idx="97">
                  <c:v>CUST098</c:v>
                </c:pt>
                <c:pt idx="98">
                  <c:v>CUST099</c:v>
                </c:pt>
                <c:pt idx="99">
                  <c:v>CUST100</c:v>
                </c:pt>
                <c:pt idx="100">
                  <c:v>CUST101</c:v>
                </c:pt>
                <c:pt idx="101">
                  <c:v>CUST102</c:v>
                </c:pt>
                <c:pt idx="102">
                  <c:v>CUST103</c:v>
                </c:pt>
                <c:pt idx="103">
                  <c:v>CUST104</c:v>
                </c:pt>
                <c:pt idx="104">
                  <c:v>CUST105</c:v>
                </c:pt>
                <c:pt idx="105">
                  <c:v>CUST106</c:v>
                </c:pt>
                <c:pt idx="106">
                  <c:v>CUST107</c:v>
                </c:pt>
                <c:pt idx="107">
                  <c:v>CUST108</c:v>
                </c:pt>
                <c:pt idx="108">
                  <c:v>CUST109</c:v>
                </c:pt>
                <c:pt idx="109">
                  <c:v>CUST110</c:v>
                </c:pt>
                <c:pt idx="110">
                  <c:v>CUST111</c:v>
                </c:pt>
                <c:pt idx="111">
                  <c:v>CUST112</c:v>
                </c:pt>
                <c:pt idx="112">
                  <c:v>CUST113</c:v>
                </c:pt>
                <c:pt idx="113">
                  <c:v>CUST114</c:v>
                </c:pt>
                <c:pt idx="114">
                  <c:v>CUST115</c:v>
                </c:pt>
                <c:pt idx="115">
                  <c:v>CUST116</c:v>
                </c:pt>
                <c:pt idx="116">
                  <c:v>CUST117</c:v>
                </c:pt>
                <c:pt idx="117">
                  <c:v>CUST118</c:v>
                </c:pt>
                <c:pt idx="118">
                  <c:v>CUST119</c:v>
                </c:pt>
                <c:pt idx="119">
                  <c:v>CUST120</c:v>
                </c:pt>
                <c:pt idx="120">
                  <c:v>CUST121</c:v>
                </c:pt>
                <c:pt idx="121">
                  <c:v>CUST122</c:v>
                </c:pt>
                <c:pt idx="122">
                  <c:v>CUST123</c:v>
                </c:pt>
                <c:pt idx="123">
                  <c:v>CUST124</c:v>
                </c:pt>
                <c:pt idx="124">
                  <c:v>CUST125</c:v>
                </c:pt>
                <c:pt idx="125">
                  <c:v>CUST126</c:v>
                </c:pt>
                <c:pt idx="126">
                  <c:v>CUST127</c:v>
                </c:pt>
                <c:pt idx="127">
                  <c:v>CUST128</c:v>
                </c:pt>
                <c:pt idx="128">
                  <c:v>CUST129</c:v>
                </c:pt>
                <c:pt idx="129">
                  <c:v>CUST130</c:v>
                </c:pt>
                <c:pt idx="130">
                  <c:v>CUST131</c:v>
                </c:pt>
                <c:pt idx="131">
                  <c:v>CUST132</c:v>
                </c:pt>
                <c:pt idx="132">
                  <c:v>CUST133</c:v>
                </c:pt>
                <c:pt idx="133">
                  <c:v>CUST134</c:v>
                </c:pt>
                <c:pt idx="134">
                  <c:v>CUST135</c:v>
                </c:pt>
                <c:pt idx="135">
                  <c:v>CUST136</c:v>
                </c:pt>
                <c:pt idx="136">
                  <c:v>CUST137</c:v>
                </c:pt>
                <c:pt idx="137">
                  <c:v>CUST138</c:v>
                </c:pt>
                <c:pt idx="138">
                  <c:v>CUST139</c:v>
                </c:pt>
                <c:pt idx="139">
                  <c:v>CUST140</c:v>
                </c:pt>
                <c:pt idx="140">
                  <c:v>CUST141</c:v>
                </c:pt>
                <c:pt idx="141">
                  <c:v>CUST142</c:v>
                </c:pt>
                <c:pt idx="142">
                  <c:v>CUST143</c:v>
                </c:pt>
                <c:pt idx="143">
                  <c:v>CUST144</c:v>
                </c:pt>
                <c:pt idx="144">
                  <c:v>CUST145</c:v>
                </c:pt>
                <c:pt idx="145">
                  <c:v>CUST146</c:v>
                </c:pt>
                <c:pt idx="146">
                  <c:v>CUST147</c:v>
                </c:pt>
                <c:pt idx="147">
                  <c:v>CUST148</c:v>
                </c:pt>
                <c:pt idx="148">
                  <c:v>CUST149</c:v>
                </c:pt>
                <c:pt idx="149">
                  <c:v>CUST150</c:v>
                </c:pt>
                <c:pt idx="150">
                  <c:v>CUST151</c:v>
                </c:pt>
                <c:pt idx="151">
                  <c:v>CUST152</c:v>
                </c:pt>
                <c:pt idx="152">
                  <c:v>CUST153</c:v>
                </c:pt>
                <c:pt idx="153">
                  <c:v>CUST154</c:v>
                </c:pt>
                <c:pt idx="154">
                  <c:v>CUST155</c:v>
                </c:pt>
                <c:pt idx="155">
                  <c:v>CUST156</c:v>
                </c:pt>
                <c:pt idx="156">
                  <c:v>CUST157</c:v>
                </c:pt>
                <c:pt idx="157">
                  <c:v>CUST158</c:v>
                </c:pt>
                <c:pt idx="158">
                  <c:v>CUST159</c:v>
                </c:pt>
                <c:pt idx="159">
                  <c:v>CUST160</c:v>
                </c:pt>
                <c:pt idx="160">
                  <c:v>CUST161</c:v>
                </c:pt>
                <c:pt idx="161">
                  <c:v>CUST162</c:v>
                </c:pt>
                <c:pt idx="162">
                  <c:v>CUST163</c:v>
                </c:pt>
                <c:pt idx="163">
                  <c:v>CUST164</c:v>
                </c:pt>
                <c:pt idx="164">
                  <c:v>CUST165</c:v>
                </c:pt>
                <c:pt idx="165">
                  <c:v>CUST166</c:v>
                </c:pt>
                <c:pt idx="166">
                  <c:v>CUST167</c:v>
                </c:pt>
                <c:pt idx="167">
                  <c:v>CUST168</c:v>
                </c:pt>
                <c:pt idx="168">
                  <c:v>CUST169</c:v>
                </c:pt>
                <c:pt idx="169">
                  <c:v>CUST170</c:v>
                </c:pt>
                <c:pt idx="170">
                  <c:v>CUST171</c:v>
                </c:pt>
                <c:pt idx="171">
                  <c:v>CUST172</c:v>
                </c:pt>
                <c:pt idx="172">
                  <c:v>CUST173</c:v>
                </c:pt>
                <c:pt idx="173">
                  <c:v>CUST174</c:v>
                </c:pt>
                <c:pt idx="174">
                  <c:v>CUST175</c:v>
                </c:pt>
                <c:pt idx="175">
                  <c:v>CUST176</c:v>
                </c:pt>
                <c:pt idx="176">
                  <c:v>CUST177</c:v>
                </c:pt>
                <c:pt idx="177">
                  <c:v>CUST178</c:v>
                </c:pt>
                <c:pt idx="178">
                  <c:v>CUST179</c:v>
                </c:pt>
                <c:pt idx="179">
                  <c:v>CUST180</c:v>
                </c:pt>
                <c:pt idx="180">
                  <c:v>CUST181</c:v>
                </c:pt>
                <c:pt idx="181">
                  <c:v>CUST182</c:v>
                </c:pt>
                <c:pt idx="182">
                  <c:v>CUST183</c:v>
                </c:pt>
                <c:pt idx="183">
                  <c:v>CUST184</c:v>
                </c:pt>
                <c:pt idx="184">
                  <c:v>CUST185</c:v>
                </c:pt>
                <c:pt idx="185">
                  <c:v>CUST186</c:v>
                </c:pt>
                <c:pt idx="186">
                  <c:v>CUST187</c:v>
                </c:pt>
                <c:pt idx="187">
                  <c:v>CUST188</c:v>
                </c:pt>
                <c:pt idx="188">
                  <c:v>CUST189</c:v>
                </c:pt>
                <c:pt idx="189">
                  <c:v>CUST190</c:v>
                </c:pt>
                <c:pt idx="190">
                  <c:v>CUST191</c:v>
                </c:pt>
                <c:pt idx="191">
                  <c:v>CUST192</c:v>
                </c:pt>
                <c:pt idx="192">
                  <c:v>CUST193</c:v>
                </c:pt>
                <c:pt idx="193">
                  <c:v>CUST194</c:v>
                </c:pt>
                <c:pt idx="194">
                  <c:v>CUST195</c:v>
                </c:pt>
                <c:pt idx="195">
                  <c:v>CUST196</c:v>
                </c:pt>
                <c:pt idx="196">
                  <c:v>CUST197</c:v>
                </c:pt>
                <c:pt idx="197">
                  <c:v>CUST198</c:v>
                </c:pt>
                <c:pt idx="198">
                  <c:v>CUST199</c:v>
                </c:pt>
                <c:pt idx="199">
                  <c:v>CUST200</c:v>
                </c:pt>
                <c:pt idx="200">
                  <c:v>CUST201</c:v>
                </c:pt>
                <c:pt idx="201">
                  <c:v>CUST202</c:v>
                </c:pt>
                <c:pt idx="202">
                  <c:v>CUST203</c:v>
                </c:pt>
                <c:pt idx="203">
                  <c:v>CUST204</c:v>
                </c:pt>
                <c:pt idx="204">
                  <c:v>CUST205</c:v>
                </c:pt>
                <c:pt idx="205">
                  <c:v>CUST206</c:v>
                </c:pt>
                <c:pt idx="206">
                  <c:v>CUST207</c:v>
                </c:pt>
                <c:pt idx="207">
                  <c:v>CUST208</c:v>
                </c:pt>
                <c:pt idx="208">
                  <c:v>CUST209</c:v>
                </c:pt>
                <c:pt idx="209">
                  <c:v>CUST210</c:v>
                </c:pt>
                <c:pt idx="210">
                  <c:v>CUST211</c:v>
                </c:pt>
                <c:pt idx="211">
                  <c:v>CUST212</c:v>
                </c:pt>
                <c:pt idx="212">
                  <c:v>CUST213</c:v>
                </c:pt>
                <c:pt idx="213">
                  <c:v>CUST214</c:v>
                </c:pt>
                <c:pt idx="214">
                  <c:v>CUST215</c:v>
                </c:pt>
                <c:pt idx="215">
                  <c:v>CUST216</c:v>
                </c:pt>
                <c:pt idx="216">
                  <c:v>CUST217</c:v>
                </c:pt>
                <c:pt idx="217">
                  <c:v>CUST218</c:v>
                </c:pt>
                <c:pt idx="218">
                  <c:v>CUST219</c:v>
                </c:pt>
                <c:pt idx="219">
                  <c:v>CUST220</c:v>
                </c:pt>
                <c:pt idx="220">
                  <c:v>CUST221</c:v>
                </c:pt>
                <c:pt idx="221">
                  <c:v>CUST222</c:v>
                </c:pt>
                <c:pt idx="222">
                  <c:v>CUST223</c:v>
                </c:pt>
                <c:pt idx="223">
                  <c:v>CUST224</c:v>
                </c:pt>
                <c:pt idx="224">
                  <c:v>CUST225</c:v>
                </c:pt>
                <c:pt idx="225">
                  <c:v>CUST226</c:v>
                </c:pt>
                <c:pt idx="226">
                  <c:v>CUST227</c:v>
                </c:pt>
                <c:pt idx="227">
                  <c:v>CUST228</c:v>
                </c:pt>
                <c:pt idx="228">
                  <c:v>CUST229</c:v>
                </c:pt>
                <c:pt idx="229">
                  <c:v>CUST230</c:v>
                </c:pt>
                <c:pt idx="230">
                  <c:v>CUST231</c:v>
                </c:pt>
                <c:pt idx="231">
                  <c:v>CUST232</c:v>
                </c:pt>
                <c:pt idx="232">
                  <c:v>CUST233</c:v>
                </c:pt>
                <c:pt idx="233">
                  <c:v>CUST234</c:v>
                </c:pt>
                <c:pt idx="234">
                  <c:v>CUST235</c:v>
                </c:pt>
                <c:pt idx="235">
                  <c:v>CUST236</c:v>
                </c:pt>
                <c:pt idx="236">
                  <c:v>CUST237</c:v>
                </c:pt>
                <c:pt idx="237">
                  <c:v>CUST238</c:v>
                </c:pt>
                <c:pt idx="238">
                  <c:v>CUST239</c:v>
                </c:pt>
                <c:pt idx="239">
                  <c:v>CUST240</c:v>
                </c:pt>
                <c:pt idx="240">
                  <c:v>CUST241</c:v>
                </c:pt>
                <c:pt idx="241">
                  <c:v>CUST242</c:v>
                </c:pt>
                <c:pt idx="242">
                  <c:v>CUST243</c:v>
                </c:pt>
                <c:pt idx="243">
                  <c:v>CUST244</c:v>
                </c:pt>
                <c:pt idx="244">
                  <c:v>CUST245</c:v>
                </c:pt>
                <c:pt idx="245">
                  <c:v>CUST246</c:v>
                </c:pt>
                <c:pt idx="246">
                  <c:v>CUST247</c:v>
                </c:pt>
                <c:pt idx="247">
                  <c:v>CUST248</c:v>
                </c:pt>
                <c:pt idx="248">
                  <c:v>CUST249</c:v>
                </c:pt>
                <c:pt idx="249">
                  <c:v>CUST250</c:v>
                </c:pt>
                <c:pt idx="250">
                  <c:v>CUST251</c:v>
                </c:pt>
                <c:pt idx="251">
                  <c:v>CUST252</c:v>
                </c:pt>
                <c:pt idx="252">
                  <c:v>CUST253</c:v>
                </c:pt>
                <c:pt idx="253">
                  <c:v>CUST254</c:v>
                </c:pt>
                <c:pt idx="254">
                  <c:v>CUST255</c:v>
                </c:pt>
                <c:pt idx="255">
                  <c:v>CUST256</c:v>
                </c:pt>
                <c:pt idx="256">
                  <c:v>CUST257</c:v>
                </c:pt>
                <c:pt idx="257">
                  <c:v>CUST258</c:v>
                </c:pt>
                <c:pt idx="258">
                  <c:v>CUST259</c:v>
                </c:pt>
                <c:pt idx="259">
                  <c:v>CUST260</c:v>
                </c:pt>
                <c:pt idx="260">
                  <c:v>CUST261</c:v>
                </c:pt>
                <c:pt idx="261">
                  <c:v>CUST262</c:v>
                </c:pt>
                <c:pt idx="262">
                  <c:v>CUST263</c:v>
                </c:pt>
                <c:pt idx="263">
                  <c:v>CUST264</c:v>
                </c:pt>
                <c:pt idx="264">
                  <c:v>CUST265</c:v>
                </c:pt>
                <c:pt idx="265">
                  <c:v>CUST266</c:v>
                </c:pt>
                <c:pt idx="266">
                  <c:v>CUST267</c:v>
                </c:pt>
                <c:pt idx="267">
                  <c:v>CUST268</c:v>
                </c:pt>
                <c:pt idx="268">
                  <c:v>CUST269</c:v>
                </c:pt>
                <c:pt idx="269">
                  <c:v>CUST270</c:v>
                </c:pt>
                <c:pt idx="270">
                  <c:v>CUST271</c:v>
                </c:pt>
                <c:pt idx="271">
                  <c:v>CUST272</c:v>
                </c:pt>
                <c:pt idx="272">
                  <c:v>CUST273</c:v>
                </c:pt>
                <c:pt idx="273">
                  <c:v>CUST274</c:v>
                </c:pt>
                <c:pt idx="274">
                  <c:v>CUST275</c:v>
                </c:pt>
                <c:pt idx="275">
                  <c:v>CUST276</c:v>
                </c:pt>
                <c:pt idx="276">
                  <c:v>CUST277</c:v>
                </c:pt>
                <c:pt idx="277">
                  <c:v>CUST278</c:v>
                </c:pt>
                <c:pt idx="278">
                  <c:v>CUST279</c:v>
                </c:pt>
                <c:pt idx="279">
                  <c:v>CUST280</c:v>
                </c:pt>
                <c:pt idx="280">
                  <c:v>CUST281</c:v>
                </c:pt>
                <c:pt idx="281">
                  <c:v>CUST282</c:v>
                </c:pt>
                <c:pt idx="282">
                  <c:v>CUST283</c:v>
                </c:pt>
                <c:pt idx="283">
                  <c:v>CUST284</c:v>
                </c:pt>
                <c:pt idx="284">
                  <c:v>CUST285</c:v>
                </c:pt>
                <c:pt idx="285">
                  <c:v>CUST286</c:v>
                </c:pt>
                <c:pt idx="286">
                  <c:v>CUST287</c:v>
                </c:pt>
                <c:pt idx="287">
                  <c:v>CUST288</c:v>
                </c:pt>
                <c:pt idx="288">
                  <c:v>CUST289</c:v>
                </c:pt>
                <c:pt idx="289">
                  <c:v>CUST290</c:v>
                </c:pt>
                <c:pt idx="290">
                  <c:v>CUST291</c:v>
                </c:pt>
                <c:pt idx="291">
                  <c:v>CUST292</c:v>
                </c:pt>
                <c:pt idx="292">
                  <c:v>CUST293</c:v>
                </c:pt>
                <c:pt idx="293">
                  <c:v>CUST294</c:v>
                </c:pt>
                <c:pt idx="294">
                  <c:v>CUST295</c:v>
                </c:pt>
                <c:pt idx="295">
                  <c:v>CUST296</c:v>
                </c:pt>
                <c:pt idx="296">
                  <c:v>CUST297</c:v>
                </c:pt>
                <c:pt idx="297">
                  <c:v>CUST298</c:v>
                </c:pt>
                <c:pt idx="298">
                  <c:v>CUST299</c:v>
                </c:pt>
                <c:pt idx="299">
                  <c:v>CUST300</c:v>
                </c:pt>
                <c:pt idx="300">
                  <c:v>CUST301</c:v>
                </c:pt>
                <c:pt idx="301">
                  <c:v>CUST302</c:v>
                </c:pt>
                <c:pt idx="302">
                  <c:v>CUST303</c:v>
                </c:pt>
                <c:pt idx="303">
                  <c:v>CUST304</c:v>
                </c:pt>
                <c:pt idx="304">
                  <c:v>CUST305</c:v>
                </c:pt>
                <c:pt idx="305">
                  <c:v>CUST306</c:v>
                </c:pt>
                <c:pt idx="306">
                  <c:v>CUST307</c:v>
                </c:pt>
                <c:pt idx="307">
                  <c:v>CUST308</c:v>
                </c:pt>
                <c:pt idx="308">
                  <c:v>CUST309</c:v>
                </c:pt>
                <c:pt idx="309">
                  <c:v>CUST310</c:v>
                </c:pt>
                <c:pt idx="310">
                  <c:v>CUST311</c:v>
                </c:pt>
                <c:pt idx="311">
                  <c:v>CUST312</c:v>
                </c:pt>
                <c:pt idx="312">
                  <c:v>CUST313</c:v>
                </c:pt>
                <c:pt idx="313">
                  <c:v>CUST314</c:v>
                </c:pt>
                <c:pt idx="314">
                  <c:v>CUST315</c:v>
                </c:pt>
                <c:pt idx="315">
                  <c:v>CUST316</c:v>
                </c:pt>
                <c:pt idx="316">
                  <c:v>CUST317</c:v>
                </c:pt>
                <c:pt idx="317">
                  <c:v>CUST318</c:v>
                </c:pt>
                <c:pt idx="318">
                  <c:v>CUST319</c:v>
                </c:pt>
                <c:pt idx="319">
                  <c:v>CUST320</c:v>
                </c:pt>
                <c:pt idx="320">
                  <c:v>CUST321</c:v>
                </c:pt>
                <c:pt idx="321">
                  <c:v>CUST322</c:v>
                </c:pt>
                <c:pt idx="322">
                  <c:v>CUST323</c:v>
                </c:pt>
                <c:pt idx="323">
                  <c:v>CUST324</c:v>
                </c:pt>
                <c:pt idx="324">
                  <c:v>CUST325</c:v>
                </c:pt>
                <c:pt idx="325">
                  <c:v>CUST326</c:v>
                </c:pt>
                <c:pt idx="326">
                  <c:v>CUST327</c:v>
                </c:pt>
                <c:pt idx="327">
                  <c:v>CUST328</c:v>
                </c:pt>
                <c:pt idx="328">
                  <c:v>CUST329</c:v>
                </c:pt>
                <c:pt idx="329">
                  <c:v>CUST330</c:v>
                </c:pt>
                <c:pt idx="330">
                  <c:v>CUST331</c:v>
                </c:pt>
                <c:pt idx="331">
                  <c:v>CUST332</c:v>
                </c:pt>
                <c:pt idx="332">
                  <c:v>CUST333</c:v>
                </c:pt>
                <c:pt idx="333">
                  <c:v>CUST334</c:v>
                </c:pt>
                <c:pt idx="334">
                  <c:v>CUST335</c:v>
                </c:pt>
                <c:pt idx="335">
                  <c:v>CUST336</c:v>
                </c:pt>
                <c:pt idx="336">
                  <c:v>CUST337</c:v>
                </c:pt>
                <c:pt idx="337">
                  <c:v>CUST338</c:v>
                </c:pt>
                <c:pt idx="338">
                  <c:v>CUST339</c:v>
                </c:pt>
                <c:pt idx="339">
                  <c:v>CUST340</c:v>
                </c:pt>
                <c:pt idx="340">
                  <c:v>CUST341</c:v>
                </c:pt>
                <c:pt idx="341">
                  <c:v>CUST342</c:v>
                </c:pt>
                <c:pt idx="342">
                  <c:v>CUST343</c:v>
                </c:pt>
                <c:pt idx="343">
                  <c:v>CUST344</c:v>
                </c:pt>
                <c:pt idx="344">
                  <c:v>CUST345</c:v>
                </c:pt>
                <c:pt idx="345">
                  <c:v>CUST346</c:v>
                </c:pt>
                <c:pt idx="346">
                  <c:v>CUST347</c:v>
                </c:pt>
                <c:pt idx="347">
                  <c:v>CUST348</c:v>
                </c:pt>
                <c:pt idx="348">
                  <c:v>CUST349</c:v>
                </c:pt>
                <c:pt idx="349">
                  <c:v>CUST350</c:v>
                </c:pt>
                <c:pt idx="350">
                  <c:v>CUST351</c:v>
                </c:pt>
                <c:pt idx="351">
                  <c:v>CUST352</c:v>
                </c:pt>
                <c:pt idx="352">
                  <c:v>CUST353</c:v>
                </c:pt>
                <c:pt idx="353">
                  <c:v>CUST354</c:v>
                </c:pt>
                <c:pt idx="354">
                  <c:v>CUST355</c:v>
                </c:pt>
                <c:pt idx="355">
                  <c:v>CUST356</c:v>
                </c:pt>
                <c:pt idx="356">
                  <c:v>CUST357</c:v>
                </c:pt>
                <c:pt idx="357">
                  <c:v>CUST358</c:v>
                </c:pt>
                <c:pt idx="358">
                  <c:v>CUST359</c:v>
                </c:pt>
                <c:pt idx="359">
                  <c:v>CUST360</c:v>
                </c:pt>
                <c:pt idx="360">
                  <c:v>CUST361</c:v>
                </c:pt>
                <c:pt idx="361">
                  <c:v>CUST362</c:v>
                </c:pt>
                <c:pt idx="362">
                  <c:v>CUST363</c:v>
                </c:pt>
                <c:pt idx="363">
                  <c:v>CUST364</c:v>
                </c:pt>
                <c:pt idx="364">
                  <c:v>CUST365</c:v>
                </c:pt>
                <c:pt idx="365">
                  <c:v>CUST366</c:v>
                </c:pt>
                <c:pt idx="366">
                  <c:v>CUST367</c:v>
                </c:pt>
                <c:pt idx="367">
                  <c:v>CUST368</c:v>
                </c:pt>
                <c:pt idx="368">
                  <c:v>CUST369</c:v>
                </c:pt>
                <c:pt idx="369">
                  <c:v>CUST370</c:v>
                </c:pt>
                <c:pt idx="370">
                  <c:v>CUST371</c:v>
                </c:pt>
                <c:pt idx="371">
                  <c:v>CUST372</c:v>
                </c:pt>
                <c:pt idx="372">
                  <c:v>CUST373</c:v>
                </c:pt>
                <c:pt idx="373">
                  <c:v>CUST374</c:v>
                </c:pt>
                <c:pt idx="374">
                  <c:v>CUST375</c:v>
                </c:pt>
                <c:pt idx="375">
                  <c:v>CUST376</c:v>
                </c:pt>
                <c:pt idx="376">
                  <c:v>CUST377</c:v>
                </c:pt>
                <c:pt idx="377">
                  <c:v>CUST378</c:v>
                </c:pt>
                <c:pt idx="378">
                  <c:v>CUST379</c:v>
                </c:pt>
                <c:pt idx="379">
                  <c:v>CUST380</c:v>
                </c:pt>
                <c:pt idx="380">
                  <c:v>CUST381</c:v>
                </c:pt>
                <c:pt idx="381">
                  <c:v>CUST382</c:v>
                </c:pt>
                <c:pt idx="382">
                  <c:v>CUST383</c:v>
                </c:pt>
                <c:pt idx="383">
                  <c:v>CUST384</c:v>
                </c:pt>
                <c:pt idx="384">
                  <c:v>CUST385</c:v>
                </c:pt>
                <c:pt idx="385">
                  <c:v>CUST386</c:v>
                </c:pt>
                <c:pt idx="386">
                  <c:v>CUST387</c:v>
                </c:pt>
                <c:pt idx="387">
                  <c:v>CUST388</c:v>
                </c:pt>
                <c:pt idx="388">
                  <c:v>CUST389</c:v>
                </c:pt>
                <c:pt idx="389">
                  <c:v>CUST390</c:v>
                </c:pt>
                <c:pt idx="390">
                  <c:v>CUST391</c:v>
                </c:pt>
                <c:pt idx="391">
                  <c:v>CUST392</c:v>
                </c:pt>
                <c:pt idx="392">
                  <c:v>CUST393</c:v>
                </c:pt>
                <c:pt idx="393">
                  <c:v>CUST394</c:v>
                </c:pt>
                <c:pt idx="394">
                  <c:v>CUST395</c:v>
                </c:pt>
                <c:pt idx="395">
                  <c:v>CUST396</c:v>
                </c:pt>
                <c:pt idx="396">
                  <c:v>CUST397</c:v>
                </c:pt>
                <c:pt idx="397">
                  <c:v>CUST398</c:v>
                </c:pt>
                <c:pt idx="398">
                  <c:v>CUST399</c:v>
                </c:pt>
                <c:pt idx="399">
                  <c:v>CUST400</c:v>
                </c:pt>
                <c:pt idx="400">
                  <c:v>CUST401</c:v>
                </c:pt>
                <c:pt idx="401">
                  <c:v>CUST402</c:v>
                </c:pt>
                <c:pt idx="402">
                  <c:v>CUST403</c:v>
                </c:pt>
                <c:pt idx="403">
                  <c:v>CUST404</c:v>
                </c:pt>
                <c:pt idx="404">
                  <c:v>CUST405</c:v>
                </c:pt>
                <c:pt idx="405">
                  <c:v>CUST406</c:v>
                </c:pt>
                <c:pt idx="406">
                  <c:v>CUST407</c:v>
                </c:pt>
                <c:pt idx="407">
                  <c:v>CUST408</c:v>
                </c:pt>
                <c:pt idx="408">
                  <c:v>CUST409</c:v>
                </c:pt>
                <c:pt idx="409">
                  <c:v>CUST410</c:v>
                </c:pt>
                <c:pt idx="410">
                  <c:v>CUST411</c:v>
                </c:pt>
                <c:pt idx="411">
                  <c:v>CUST412</c:v>
                </c:pt>
                <c:pt idx="412">
                  <c:v>CUST413</c:v>
                </c:pt>
                <c:pt idx="413">
                  <c:v>CUST414</c:v>
                </c:pt>
                <c:pt idx="414">
                  <c:v>CUST415</c:v>
                </c:pt>
                <c:pt idx="415">
                  <c:v>CUST416</c:v>
                </c:pt>
                <c:pt idx="416">
                  <c:v>CUST417</c:v>
                </c:pt>
                <c:pt idx="417">
                  <c:v>CUST418</c:v>
                </c:pt>
                <c:pt idx="418">
                  <c:v>CUST419</c:v>
                </c:pt>
                <c:pt idx="419">
                  <c:v>CUST420</c:v>
                </c:pt>
                <c:pt idx="420">
                  <c:v>CUST421</c:v>
                </c:pt>
                <c:pt idx="421">
                  <c:v>CUST422</c:v>
                </c:pt>
                <c:pt idx="422">
                  <c:v>CUST423</c:v>
                </c:pt>
                <c:pt idx="423">
                  <c:v>CUST424</c:v>
                </c:pt>
                <c:pt idx="424">
                  <c:v>CUST425</c:v>
                </c:pt>
                <c:pt idx="425">
                  <c:v>CUST426</c:v>
                </c:pt>
                <c:pt idx="426">
                  <c:v>CUST427</c:v>
                </c:pt>
                <c:pt idx="427">
                  <c:v>CUST428</c:v>
                </c:pt>
                <c:pt idx="428">
                  <c:v>CUST429</c:v>
                </c:pt>
                <c:pt idx="429">
                  <c:v>CUST430</c:v>
                </c:pt>
                <c:pt idx="430">
                  <c:v>CUST431</c:v>
                </c:pt>
                <c:pt idx="431">
                  <c:v>CUST432</c:v>
                </c:pt>
                <c:pt idx="432">
                  <c:v>CUST433</c:v>
                </c:pt>
                <c:pt idx="433">
                  <c:v>CUST434</c:v>
                </c:pt>
                <c:pt idx="434">
                  <c:v>CUST435</c:v>
                </c:pt>
                <c:pt idx="435">
                  <c:v>CUST436</c:v>
                </c:pt>
                <c:pt idx="436">
                  <c:v>CUST437</c:v>
                </c:pt>
                <c:pt idx="437">
                  <c:v>CUST438</c:v>
                </c:pt>
                <c:pt idx="438">
                  <c:v>CUST439</c:v>
                </c:pt>
                <c:pt idx="439">
                  <c:v>CUST440</c:v>
                </c:pt>
                <c:pt idx="440">
                  <c:v>CUST441</c:v>
                </c:pt>
                <c:pt idx="441">
                  <c:v>CUST442</c:v>
                </c:pt>
                <c:pt idx="442">
                  <c:v>CUST443</c:v>
                </c:pt>
                <c:pt idx="443">
                  <c:v>CUST444</c:v>
                </c:pt>
                <c:pt idx="444">
                  <c:v>CUST445</c:v>
                </c:pt>
                <c:pt idx="445">
                  <c:v>CUST446</c:v>
                </c:pt>
                <c:pt idx="446">
                  <c:v>CUST447</c:v>
                </c:pt>
                <c:pt idx="447">
                  <c:v>CUST448</c:v>
                </c:pt>
                <c:pt idx="448">
                  <c:v>CUST449</c:v>
                </c:pt>
                <c:pt idx="449">
                  <c:v>CUST450</c:v>
                </c:pt>
                <c:pt idx="450">
                  <c:v>CUST451</c:v>
                </c:pt>
                <c:pt idx="451">
                  <c:v>CUST452</c:v>
                </c:pt>
                <c:pt idx="452">
                  <c:v>CUST453</c:v>
                </c:pt>
                <c:pt idx="453">
                  <c:v>CUST454</c:v>
                </c:pt>
                <c:pt idx="454">
                  <c:v>CUST455</c:v>
                </c:pt>
                <c:pt idx="455">
                  <c:v>CUST456</c:v>
                </c:pt>
                <c:pt idx="456">
                  <c:v>CUST457</c:v>
                </c:pt>
                <c:pt idx="457">
                  <c:v>CUST458</c:v>
                </c:pt>
                <c:pt idx="458">
                  <c:v>CUST459</c:v>
                </c:pt>
                <c:pt idx="459">
                  <c:v>CUST460</c:v>
                </c:pt>
                <c:pt idx="460">
                  <c:v>CUST461</c:v>
                </c:pt>
                <c:pt idx="461">
                  <c:v>CUST462</c:v>
                </c:pt>
                <c:pt idx="462">
                  <c:v>CUST463</c:v>
                </c:pt>
                <c:pt idx="463">
                  <c:v>CUST464</c:v>
                </c:pt>
                <c:pt idx="464">
                  <c:v>CUST465</c:v>
                </c:pt>
                <c:pt idx="465">
                  <c:v>CUST466</c:v>
                </c:pt>
                <c:pt idx="466">
                  <c:v>CUST467</c:v>
                </c:pt>
                <c:pt idx="467">
                  <c:v>CUST468</c:v>
                </c:pt>
                <c:pt idx="468">
                  <c:v>CUST469</c:v>
                </c:pt>
                <c:pt idx="469">
                  <c:v>CUST470</c:v>
                </c:pt>
                <c:pt idx="470">
                  <c:v>CUST471</c:v>
                </c:pt>
                <c:pt idx="471">
                  <c:v>CUST472</c:v>
                </c:pt>
                <c:pt idx="472">
                  <c:v>CUST473</c:v>
                </c:pt>
                <c:pt idx="473">
                  <c:v>CUST474</c:v>
                </c:pt>
                <c:pt idx="474">
                  <c:v>CUST475</c:v>
                </c:pt>
                <c:pt idx="475">
                  <c:v>CUST476</c:v>
                </c:pt>
                <c:pt idx="476">
                  <c:v>CUST477</c:v>
                </c:pt>
                <c:pt idx="477">
                  <c:v>CUST478</c:v>
                </c:pt>
                <c:pt idx="478">
                  <c:v>CUST479</c:v>
                </c:pt>
                <c:pt idx="479">
                  <c:v>CUST480</c:v>
                </c:pt>
                <c:pt idx="480">
                  <c:v>CUST481</c:v>
                </c:pt>
                <c:pt idx="481">
                  <c:v>CUST482</c:v>
                </c:pt>
                <c:pt idx="482">
                  <c:v>CUST483</c:v>
                </c:pt>
                <c:pt idx="483">
                  <c:v>CUST484</c:v>
                </c:pt>
                <c:pt idx="484">
                  <c:v>CUST485</c:v>
                </c:pt>
                <c:pt idx="485">
                  <c:v>CUST486</c:v>
                </c:pt>
                <c:pt idx="486">
                  <c:v>CUST487</c:v>
                </c:pt>
                <c:pt idx="487">
                  <c:v>CUST488</c:v>
                </c:pt>
                <c:pt idx="488">
                  <c:v>CUST489</c:v>
                </c:pt>
                <c:pt idx="489">
                  <c:v>CUST490</c:v>
                </c:pt>
                <c:pt idx="490">
                  <c:v>CUST491</c:v>
                </c:pt>
                <c:pt idx="491">
                  <c:v>CUST492</c:v>
                </c:pt>
                <c:pt idx="492">
                  <c:v>CUST493</c:v>
                </c:pt>
                <c:pt idx="493">
                  <c:v>CUST494</c:v>
                </c:pt>
                <c:pt idx="494">
                  <c:v>CUST495</c:v>
                </c:pt>
                <c:pt idx="495">
                  <c:v>CUST496</c:v>
                </c:pt>
                <c:pt idx="496">
                  <c:v>CUST497</c:v>
                </c:pt>
                <c:pt idx="497">
                  <c:v>CUST498</c:v>
                </c:pt>
                <c:pt idx="498">
                  <c:v>CUST499</c:v>
                </c:pt>
                <c:pt idx="499">
                  <c:v>CUST500</c:v>
                </c:pt>
                <c:pt idx="500">
                  <c:v>CUST501</c:v>
                </c:pt>
                <c:pt idx="501">
                  <c:v>CUST502</c:v>
                </c:pt>
                <c:pt idx="502">
                  <c:v>CUST503</c:v>
                </c:pt>
                <c:pt idx="503">
                  <c:v>CUST504</c:v>
                </c:pt>
                <c:pt idx="504">
                  <c:v>CUST505</c:v>
                </c:pt>
                <c:pt idx="505">
                  <c:v>CUST506</c:v>
                </c:pt>
                <c:pt idx="506">
                  <c:v>CUST507</c:v>
                </c:pt>
                <c:pt idx="507">
                  <c:v>CUST508</c:v>
                </c:pt>
                <c:pt idx="508">
                  <c:v>CUST509</c:v>
                </c:pt>
                <c:pt idx="509">
                  <c:v>CUST510</c:v>
                </c:pt>
                <c:pt idx="510">
                  <c:v>CUST511</c:v>
                </c:pt>
                <c:pt idx="511">
                  <c:v>CUST512</c:v>
                </c:pt>
                <c:pt idx="512">
                  <c:v>CUST513</c:v>
                </c:pt>
                <c:pt idx="513">
                  <c:v>CUST514</c:v>
                </c:pt>
                <c:pt idx="514">
                  <c:v>CUST515</c:v>
                </c:pt>
                <c:pt idx="515">
                  <c:v>CUST516</c:v>
                </c:pt>
                <c:pt idx="516">
                  <c:v>CUST517</c:v>
                </c:pt>
                <c:pt idx="517">
                  <c:v>CUST518</c:v>
                </c:pt>
                <c:pt idx="518">
                  <c:v>CUST519</c:v>
                </c:pt>
                <c:pt idx="519">
                  <c:v>CUST520</c:v>
                </c:pt>
                <c:pt idx="520">
                  <c:v>CUST521</c:v>
                </c:pt>
                <c:pt idx="521">
                  <c:v>CUST522</c:v>
                </c:pt>
                <c:pt idx="522">
                  <c:v>CUST523</c:v>
                </c:pt>
                <c:pt idx="523">
                  <c:v>CUST524</c:v>
                </c:pt>
                <c:pt idx="524">
                  <c:v>CUST525</c:v>
                </c:pt>
                <c:pt idx="525">
                  <c:v>CUST526</c:v>
                </c:pt>
                <c:pt idx="526">
                  <c:v>CUST527</c:v>
                </c:pt>
                <c:pt idx="527">
                  <c:v>CUST528</c:v>
                </c:pt>
                <c:pt idx="528">
                  <c:v>CUST529</c:v>
                </c:pt>
                <c:pt idx="529">
                  <c:v>CUST530</c:v>
                </c:pt>
                <c:pt idx="530">
                  <c:v>CUST531</c:v>
                </c:pt>
                <c:pt idx="531">
                  <c:v>CUST532</c:v>
                </c:pt>
                <c:pt idx="532">
                  <c:v>CUST533</c:v>
                </c:pt>
                <c:pt idx="533">
                  <c:v>CUST534</c:v>
                </c:pt>
                <c:pt idx="534">
                  <c:v>CUST535</c:v>
                </c:pt>
                <c:pt idx="535">
                  <c:v>CUST536</c:v>
                </c:pt>
                <c:pt idx="536">
                  <c:v>CUST537</c:v>
                </c:pt>
                <c:pt idx="537">
                  <c:v>CUST538</c:v>
                </c:pt>
                <c:pt idx="538">
                  <c:v>CUST539</c:v>
                </c:pt>
                <c:pt idx="539">
                  <c:v>CUST540</c:v>
                </c:pt>
                <c:pt idx="540">
                  <c:v>CUST541</c:v>
                </c:pt>
                <c:pt idx="541">
                  <c:v>CUST542</c:v>
                </c:pt>
                <c:pt idx="542">
                  <c:v>CUST543</c:v>
                </c:pt>
                <c:pt idx="543">
                  <c:v>CUST544</c:v>
                </c:pt>
                <c:pt idx="544">
                  <c:v>CUST545</c:v>
                </c:pt>
                <c:pt idx="545">
                  <c:v>CUST546</c:v>
                </c:pt>
                <c:pt idx="546">
                  <c:v>CUST547</c:v>
                </c:pt>
                <c:pt idx="547">
                  <c:v>CUST548</c:v>
                </c:pt>
                <c:pt idx="548">
                  <c:v>CUST549</c:v>
                </c:pt>
                <c:pt idx="549">
                  <c:v>CUST550</c:v>
                </c:pt>
                <c:pt idx="550">
                  <c:v>CUST551</c:v>
                </c:pt>
                <c:pt idx="551">
                  <c:v>CUST552</c:v>
                </c:pt>
                <c:pt idx="552">
                  <c:v>CUST553</c:v>
                </c:pt>
                <c:pt idx="553">
                  <c:v>CUST554</c:v>
                </c:pt>
                <c:pt idx="554">
                  <c:v>CUST555</c:v>
                </c:pt>
                <c:pt idx="555">
                  <c:v>CUST556</c:v>
                </c:pt>
                <c:pt idx="556">
                  <c:v>CUST557</c:v>
                </c:pt>
                <c:pt idx="557">
                  <c:v>CUST558</c:v>
                </c:pt>
                <c:pt idx="558">
                  <c:v>CUST559</c:v>
                </c:pt>
                <c:pt idx="559">
                  <c:v>CUST560</c:v>
                </c:pt>
                <c:pt idx="560">
                  <c:v>CUST561</c:v>
                </c:pt>
                <c:pt idx="561">
                  <c:v>CUST562</c:v>
                </c:pt>
                <c:pt idx="562">
                  <c:v>CUST563</c:v>
                </c:pt>
                <c:pt idx="563">
                  <c:v>CUST564</c:v>
                </c:pt>
                <c:pt idx="564">
                  <c:v>CUST565</c:v>
                </c:pt>
                <c:pt idx="565">
                  <c:v>CUST566</c:v>
                </c:pt>
                <c:pt idx="566">
                  <c:v>CUST567</c:v>
                </c:pt>
                <c:pt idx="567">
                  <c:v>CUST568</c:v>
                </c:pt>
                <c:pt idx="568">
                  <c:v>CUST569</c:v>
                </c:pt>
                <c:pt idx="569">
                  <c:v>CUST570</c:v>
                </c:pt>
                <c:pt idx="570">
                  <c:v>CUST571</c:v>
                </c:pt>
                <c:pt idx="571">
                  <c:v>CUST572</c:v>
                </c:pt>
                <c:pt idx="572">
                  <c:v>CUST573</c:v>
                </c:pt>
                <c:pt idx="573">
                  <c:v>CUST574</c:v>
                </c:pt>
                <c:pt idx="574">
                  <c:v>CUST575</c:v>
                </c:pt>
                <c:pt idx="575">
                  <c:v>CUST576</c:v>
                </c:pt>
                <c:pt idx="576">
                  <c:v>CUST577</c:v>
                </c:pt>
                <c:pt idx="577">
                  <c:v>CUST578</c:v>
                </c:pt>
                <c:pt idx="578">
                  <c:v>CUST579</c:v>
                </c:pt>
                <c:pt idx="579">
                  <c:v>CUST580</c:v>
                </c:pt>
                <c:pt idx="580">
                  <c:v>CUST581</c:v>
                </c:pt>
                <c:pt idx="581">
                  <c:v>CUST582</c:v>
                </c:pt>
                <c:pt idx="582">
                  <c:v>CUST583</c:v>
                </c:pt>
                <c:pt idx="583">
                  <c:v>CUST584</c:v>
                </c:pt>
                <c:pt idx="584">
                  <c:v>CUST585</c:v>
                </c:pt>
                <c:pt idx="585">
                  <c:v>CUST586</c:v>
                </c:pt>
                <c:pt idx="586">
                  <c:v>CUST587</c:v>
                </c:pt>
                <c:pt idx="587">
                  <c:v>CUST588</c:v>
                </c:pt>
                <c:pt idx="588">
                  <c:v>CUST589</c:v>
                </c:pt>
                <c:pt idx="589">
                  <c:v>CUST590</c:v>
                </c:pt>
                <c:pt idx="590">
                  <c:v>CUST591</c:v>
                </c:pt>
                <c:pt idx="591">
                  <c:v>CUST592</c:v>
                </c:pt>
                <c:pt idx="592">
                  <c:v>CUST593</c:v>
                </c:pt>
                <c:pt idx="593">
                  <c:v>CUST594</c:v>
                </c:pt>
                <c:pt idx="594">
                  <c:v>CUST595</c:v>
                </c:pt>
                <c:pt idx="595">
                  <c:v>CUST596</c:v>
                </c:pt>
                <c:pt idx="596">
                  <c:v>CUST597</c:v>
                </c:pt>
                <c:pt idx="597">
                  <c:v>CUST598</c:v>
                </c:pt>
                <c:pt idx="598">
                  <c:v>CUST599</c:v>
                </c:pt>
                <c:pt idx="599">
                  <c:v>CUST600</c:v>
                </c:pt>
                <c:pt idx="600">
                  <c:v>CUST601</c:v>
                </c:pt>
                <c:pt idx="601">
                  <c:v>CUST602</c:v>
                </c:pt>
                <c:pt idx="602">
                  <c:v>CUST603</c:v>
                </c:pt>
                <c:pt idx="603">
                  <c:v>CUST604</c:v>
                </c:pt>
                <c:pt idx="604">
                  <c:v>CUST605</c:v>
                </c:pt>
                <c:pt idx="605">
                  <c:v>CUST606</c:v>
                </c:pt>
                <c:pt idx="606">
                  <c:v>CUST607</c:v>
                </c:pt>
                <c:pt idx="607">
                  <c:v>CUST608</c:v>
                </c:pt>
                <c:pt idx="608">
                  <c:v>CUST609</c:v>
                </c:pt>
                <c:pt idx="609">
                  <c:v>CUST610</c:v>
                </c:pt>
                <c:pt idx="610">
                  <c:v>CUST611</c:v>
                </c:pt>
                <c:pt idx="611">
                  <c:v>CUST612</c:v>
                </c:pt>
                <c:pt idx="612">
                  <c:v>CUST613</c:v>
                </c:pt>
                <c:pt idx="613">
                  <c:v>CUST614</c:v>
                </c:pt>
                <c:pt idx="614">
                  <c:v>CUST615</c:v>
                </c:pt>
                <c:pt idx="615">
                  <c:v>CUST616</c:v>
                </c:pt>
                <c:pt idx="616">
                  <c:v>CUST617</c:v>
                </c:pt>
                <c:pt idx="617">
                  <c:v>CUST618</c:v>
                </c:pt>
                <c:pt idx="618">
                  <c:v>CUST619</c:v>
                </c:pt>
                <c:pt idx="619">
                  <c:v>CUST620</c:v>
                </c:pt>
                <c:pt idx="620">
                  <c:v>CUST621</c:v>
                </c:pt>
                <c:pt idx="621">
                  <c:v>CUST622</c:v>
                </c:pt>
                <c:pt idx="622">
                  <c:v>CUST623</c:v>
                </c:pt>
                <c:pt idx="623">
                  <c:v>CUST624</c:v>
                </c:pt>
                <c:pt idx="624">
                  <c:v>CUST625</c:v>
                </c:pt>
                <c:pt idx="625">
                  <c:v>CUST626</c:v>
                </c:pt>
                <c:pt idx="626">
                  <c:v>CUST627</c:v>
                </c:pt>
                <c:pt idx="627">
                  <c:v>CUST628</c:v>
                </c:pt>
                <c:pt idx="628">
                  <c:v>CUST629</c:v>
                </c:pt>
                <c:pt idx="629">
                  <c:v>CUST630</c:v>
                </c:pt>
                <c:pt idx="630">
                  <c:v>CUST631</c:v>
                </c:pt>
                <c:pt idx="631">
                  <c:v>CUST632</c:v>
                </c:pt>
                <c:pt idx="632">
                  <c:v>CUST633</c:v>
                </c:pt>
                <c:pt idx="633">
                  <c:v>CUST634</c:v>
                </c:pt>
                <c:pt idx="634">
                  <c:v>CUST635</c:v>
                </c:pt>
                <c:pt idx="635">
                  <c:v>CUST636</c:v>
                </c:pt>
                <c:pt idx="636">
                  <c:v>CUST637</c:v>
                </c:pt>
                <c:pt idx="637">
                  <c:v>CUST638</c:v>
                </c:pt>
                <c:pt idx="638">
                  <c:v>CUST639</c:v>
                </c:pt>
                <c:pt idx="639">
                  <c:v>CUST640</c:v>
                </c:pt>
                <c:pt idx="640">
                  <c:v>CUST641</c:v>
                </c:pt>
                <c:pt idx="641">
                  <c:v>CUST642</c:v>
                </c:pt>
                <c:pt idx="642">
                  <c:v>CUST643</c:v>
                </c:pt>
                <c:pt idx="643">
                  <c:v>CUST644</c:v>
                </c:pt>
                <c:pt idx="644">
                  <c:v>CUST645</c:v>
                </c:pt>
                <c:pt idx="645">
                  <c:v>CUST646</c:v>
                </c:pt>
                <c:pt idx="646">
                  <c:v>CUST647</c:v>
                </c:pt>
                <c:pt idx="647">
                  <c:v>CUST648</c:v>
                </c:pt>
                <c:pt idx="648">
                  <c:v>CUST649</c:v>
                </c:pt>
                <c:pt idx="649">
                  <c:v>CUST650</c:v>
                </c:pt>
                <c:pt idx="650">
                  <c:v>CUST651</c:v>
                </c:pt>
              </c:strCache>
            </c:strRef>
          </c:cat>
          <c:val>
            <c:numRef>
              <c:f>Pivot!$E$2:$E$653</c:f>
              <c:numCache>
                <c:formatCode>General</c:formatCode>
                <c:ptCount val="651"/>
                <c:pt idx="0">
                  <c:v>934.28000000000009</c:v>
                </c:pt>
                <c:pt idx="1">
                  <c:v>147.36000000000001</c:v>
                </c:pt>
                <c:pt idx="2">
                  <c:v>155.84</c:v>
                </c:pt>
                <c:pt idx="3">
                  <c:v>71.88</c:v>
                </c:pt>
                <c:pt idx="4">
                  <c:v>783.9</c:v>
                </c:pt>
                <c:pt idx="5">
                  <c:v>272.89</c:v>
                </c:pt>
                <c:pt idx="6">
                  <c:v>244.38</c:v>
                </c:pt>
                <c:pt idx="7">
                  <c:v>650.77</c:v>
                </c:pt>
                <c:pt idx="8">
                  <c:v>768.46</c:v>
                </c:pt>
                <c:pt idx="9">
                  <c:v>133.91</c:v>
                </c:pt>
                <c:pt idx="10">
                  <c:v>609.64</c:v>
                </c:pt>
                <c:pt idx="11">
                  <c:v>322.41000000000003</c:v>
                </c:pt>
                <c:pt idx="12">
                  <c:v>363.75</c:v>
                </c:pt>
                <c:pt idx="13">
                  <c:v>306.17</c:v>
                </c:pt>
                <c:pt idx="14">
                  <c:v>270.35000000000002</c:v>
                </c:pt>
                <c:pt idx="15">
                  <c:v>335.35</c:v>
                </c:pt>
                <c:pt idx="16">
                  <c:v>467.78</c:v>
                </c:pt>
                <c:pt idx="17">
                  <c:v>209.74</c:v>
                </c:pt>
                <c:pt idx="18">
                  <c:v>813.80000000000007</c:v>
                </c:pt>
                <c:pt idx="19">
                  <c:v>259.64999999999998</c:v>
                </c:pt>
                <c:pt idx="20">
                  <c:v>416.16</c:v>
                </c:pt>
                <c:pt idx="21">
                  <c:v>99.6</c:v>
                </c:pt>
                <c:pt idx="22">
                  <c:v>457.53999999999996</c:v>
                </c:pt>
                <c:pt idx="23">
                  <c:v>159.94</c:v>
                </c:pt>
                <c:pt idx="24">
                  <c:v>829.18000000000006</c:v>
                </c:pt>
                <c:pt idx="25">
                  <c:v>567.81999999999994</c:v>
                </c:pt>
                <c:pt idx="26">
                  <c:v>181.18</c:v>
                </c:pt>
                <c:pt idx="27">
                  <c:v>123.76</c:v>
                </c:pt>
                <c:pt idx="28">
                  <c:v>539.70000000000005</c:v>
                </c:pt>
                <c:pt idx="29">
                  <c:v>408.15</c:v>
                </c:pt>
                <c:pt idx="30">
                  <c:v>241.09</c:v>
                </c:pt>
                <c:pt idx="31">
                  <c:v>161.03</c:v>
                </c:pt>
                <c:pt idx="32">
                  <c:v>150.08000000000001</c:v>
                </c:pt>
                <c:pt idx="33">
                  <c:v>380.57</c:v>
                </c:pt>
                <c:pt idx="34">
                  <c:v>222.37</c:v>
                </c:pt>
                <c:pt idx="35">
                  <c:v>357</c:v>
                </c:pt>
                <c:pt idx="36">
                  <c:v>140.15</c:v>
                </c:pt>
                <c:pt idx="37">
                  <c:v>201.21</c:v>
                </c:pt>
                <c:pt idx="38">
                  <c:v>674.28</c:v>
                </c:pt>
                <c:pt idx="39">
                  <c:v>336.88</c:v>
                </c:pt>
                <c:pt idx="40">
                  <c:v>409.14</c:v>
                </c:pt>
                <c:pt idx="41">
                  <c:v>335.25</c:v>
                </c:pt>
                <c:pt idx="42">
                  <c:v>122.11</c:v>
                </c:pt>
                <c:pt idx="43">
                  <c:v>394.52</c:v>
                </c:pt>
                <c:pt idx="44">
                  <c:v>1690.5900000000001</c:v>
                </c:pt>
                <c:pt idx="45">
                  <c:v>942.69</c:v>
                </c:pt>
                <c:pt idx="46">
                  <c:v>674.77</c:v>
                </c:pt>
                <c:pt idx="47">
                  <c:v>473.79999999999995</c:v>
                </c:pt>
                <c:pt idx="48">
                  <c:v>211.36</c:v>
                </c:pt>
                <c:pt idx="49">
                  <c:v>211.65</c:v>
                </c:pt>
                <c:pt idx="50">
                  <c:v>313.69</c:v>
                </c:pt>
                <c:pt idx="51">
                  <c:v>280.52</c:v>
                </c:pt>
                <c:pt idx="52">
                  <c:v>97.5</c:v>
                </c:pt>
                <c:pt idx="53">
                  <c:v>189.2</c:v>
                </c:pt>
                <c:pt idx="54">
                  <c:v>565.11</c:v>
                </c:pt>
                <c:pt idx="55">
                  <c:v>888.75</c:v>
                </c:pt>
                <c:pt idx="56">
                  <c:v>915.36</c:v>
                </c:pt>
                <c:pt idx="57">
                  <c:v>262.75</c:v>
                </c:pt>
                <c:pt idx="58">
                  <c:v>340.88</c:v>
                </c:pt>
                <c:pt idx="59">
                  <c:v>343.51</c:v>
                </c:pt>
                <c:pt idx="60">
                  <c:v>557.55999999999995</c:v>
                </c:pt>
                <c:pt idx="61">
                  <c:v>106.03</c:v>
                </c:pt>
                <c:pt idx="62">
                  <c:v>156.9</c:v>
                </c:pt>
                <c:pt idx="63">
                  <c:v>355.05</c:v>
                </c:pt>
                <c:pt idx="64">
                  <c:v>502.02</c:v>
                </c:pt>
                <c:pt idx="65">
                  <c:v>153.27000000000001</c:v>
                </c:pt>
                <c:pt idx="66">
                  <c:v>307.61</c:v>
                </c:pt>
                <c:pt idx="67">
                  <c:v>99.78</c:v>
                </c:pt>
                <c:pt idx="68">
                  <c:v>638.77</c:v>
                </c:pt>
                <c:pt idx="69">
                  <c:v>534.34</c:v>
                </c:pt>
                <c:pt idx="70">
                  <c:v>207.14</c:v>
                </c:pt>
                <c:pt idx="71">
                  <c:v>540.07999999999993</c:v>
                </c:pt>
                <c:pt idx="72">
                  <c:v>862.17</c:v>
                </c:pt>
                <c:pt idx="73">
                  <c:v>485.52</c:v>
                </c:pt>
                <c:pt idx="74">
                  <c:v>615.77</c:v>
                </c:pt>
                <c:pt idx="75">
                  <c:v>535.99</c:v>
                </c:pt>
                <c:pt idx="76">
                  <c:v>339.22</c:v>
                </c:pt>
                <c:pt idx="77">
                  <c:v>348.06</c:v>
                </c:pt>
                <c:pt idx="78">
                  <c:v>238.38</c:v>
                </c:pt>
                <c:pt idx="79">
                  <c:v>484.04</c:v>
                </c:pt>
                <c:pt idx="80">
                  <c:v>342.69</c:v>
                </c:pt>
                <c:pt idx="81">
                  <c:v>300.45999999999998</c:v>
                </c:pt>
                <c:pt idx="82">
                  <c:v>269.33</c:v>
                </c:pt>
                <c:pt idx="83">
                  <c:v>146.86000000000001</c:v>
                </c:pt>
                <c:pt idx="84">
                  <c:v>573.89</c:v>
                </c:pt>
                <c:pt idx="85">
                  <c:v>696.97</c:v>
                </c:pt>
                <c:pt idx="86">
                  <c:v>166.78</c:v>
                </c:pt>
                <c:pt idx="87">
                  <c:v>336.08</c:v>
                </c:pt>
                <c:pt idx="88">
                  <c:v>104.39</c:v>
                </c:pt>
                <c:pt idx="89">
                  <c:v>627.92000000000007</c:v>
                </c:pt>
                <c:pt idx="90">
                  <c:v>179.21</c:v>
                </c:pt>
                <c:pt idx="91">
                  <c:v>99.86</c:v>
                </c:pt>
                <c:pt idx="92">
                  <c:v>435.24</c:v>
                </c:pt>
                <c:pt idx="93">
                  <c:v>486.95</c:v>
                </c:pt>
                <c:pt idx="94">
                  <c:v>534.57999999999993</c:v>
                </c:pt>
                <c:pt idx="95">
                  <c:v>465.07</c:v>
                </c:pt>
                <c:pt idx="96">
                  <c:v>567.74</c:v>
                </c:pt>
                <c:pt idx="97">
                  <c:v>664.36</c:v>
                </c:pt>
                <c:pt idx="98">
                  <c:v>197.59</c:v>
                </c:pt>
                <c:pt idx="99">
                  <c:v>342.09</c:v>
                </c:pt>
                <c:pt idx="100">
                  <c:v>79.42</c:v>
                </c:pt>
                <c:pt idx="101">
                  <c:v>518.91</c:v>
                </c:pt>
                <c:pt idx="102">
                  <c:v>357.62</c:v>
                </c:pt>
                <c:pt idx="103">
                  <c:v>705</c:v>
                </c:pt>
                <c:pt idx="104">
                  <c:v>93.32</c:v>
                </c:pt>
                <c:pt idx="105">
                  <c:v>349.47</c:v>
                </c:pt>
                <c:pt idx="106">
                  <c:v>193.22</c:v>
                </c:pt>
                <c:pt idx="107">
                  <c:v>250.4</c:v>
                </c:pt>
                <c:pt idx="108">
                  <c:v>448.39</c:v>
                </c:pt>
                <c:pt idx="109">
                  <c:v>128.38999999999999</c:v>
                </c:pt>
                <c:pt idx="110">
                  <c:v>468.89</c:v>
                </c:pt>
                <c:pt idx="111">
                  <c:v>1065.97</c:v>
                </c:pt>
                <c:pt idx="112">
                  <c:v>209.95</c:v>
                </c:pt>
                <c:pt idx="113">
                  <c:v>431.23</c:v>
                </c:pt>
                <c:pt idx="114">
                  <c:v>532.83000000000004</c:v>
                </c:pt>
                <c:pt idx="115">
                  <c:v>280.61</c:v>
                </c:pt>
                <c:pt idx="116">
                  <c:v>676.58999999999992</c:v>
                </c:pt>
                <c:pt idx="117">
                  <c:v>250.20000000000002</c:v>
                </c:pt>
                <c:pt idx="118">
                  <c:v>269.08999999999997</c:v>
                </c:pt>
                <c:pt idx="119">
                  <c:v>450.1</c:v>
                </c:pt>
                <c:pt idx="120">
                  <c:v>325.8</c:v>
                </c:pt>
                <c:pt idx="121">
                  <c:v>235.25</c:v>
                </c:pt>
                <c:pt idx="122">
                  <c:v>1312.68</c:v>
                </c:pt>
                <c:pt idx="123">
                  <c:v>134.6</c:v>
                </c:pt>
                <c:pt idx="124">
                  <c:v>152.41</c:v>
                </c:pt>
                <c:pt idx="125">
                  <c:v>134.74</c:v>
                </c:pt>
                <c:pt idx="126">
                  <c:v>243.7</c:v>
                </c:pt>
                <c:pt idx="127">
                  <c:v>371.22</c:v>
                </c:pt>
                <c:pt idx="128">
                  <c:v>231.09</c:v>
                </c:pt>
                <c:pt idx="129">
                  <c:v>150.36000000000001</c:v>
                </c:pt>
                <c:pt idx="130">
                  <c:v>238.47</c:v>
                </c:pt>
                <c:pt idx="131">
                  <c:v>403.53</c:v>
                </c:pt>
                <c:pt idx="132">
                  <c:v>296.25</c:v>
                </c:pt>
                <c:pt idx="133">
                  <c:v>159.82</c:v>
                </c:pt>
                <c:pt idx="134">
                  <c:v>331.55</c:v>
                </c:pt>
                <c:pt idx="135">
                  <c:v>403.98</c:v>
                </c:pt>
                <c:pt idx="136">
                  <c:v>249.4</c:v>
                </c:pt>
                <c:pt idx="137">
                  <c:v>310.16000000000003</c:v>
                </c:pt>
                <c:pt idx="138">
                  <c:v>304.63</c:v>
                </c:pt>
                <c:pt idx="139">
                  <c:v>168.32</c:v>
                </c:pt>
                <c:pt idx="140">
                  <c:v>510.46</c:v>
                </c:pt>
                <c:pt idx="141">
                  <c:v>121.65</c:v>
                </c:pt>
                <c:pt idx="142">
                  <c:v>435.48</c:v>
                </c:pt>
                <c:pt idx="143">
                  <c:v>367.45</c:v>
                </c:pt>
                <c:pt idx="144">
                  <c:v>289.37</c:v>
                </c:pt>
                <c:pt idx="145">
                  <c:v>243.32</c:v>
                </c:pt>
                <c:pt idx="146">
                  <c:v>556.69000000000005</c:v>
                </c:pt>
                <c:pt idx="147">
                  <c:v>362.84</c:v>
                </c:pt>
                <c:pt idx="148">
                  <c:v>342.72</c:v>
                </c:pt>
                <c:pt idx="149">
                  <c:v>96.78</c:v>
                </c:pt>
                <c:pt idx="150">
                  <c:v>312.47000000000003</c:v>
                </c:pt>
                <c:pt idx="151">
                  <c:v>82</c:v>
                </c:pt>
                <c:pt idx="152">
                  <c:v>392.88</c:v>
                </c:pt>
                <c:pt idx="153">
                  <c:v>299.38</c:v>
                </c:pt>
                <c:pt idx="154">
                  <c:v>394.21</c:v>
                </c:pt>
                <c:pt idx="155">
                  <c:v>253.67</c:v>
                </c:pt>
                <c:pt idx="156">
                  <c:v>284.37</c:v>
                </c:pt>
                <c:pt idx="157">
                  <c:v>457.15</c:v>
                </c:pt>
                <c:pt idx="158">
                  <c:v>402.86</c:v>
                </c:pt>
                <c:pt idx="159">
                  <c:v>743.15000000000009</c:v>
                </c:pt>
                <c:pt idx="160">
                  <c:v>191.48</c:v>
                </c:pt>
                <c:pt idx="161">
                  <c:v>171.27</c:v>
                </c:pt>
                <c:pt idx="162">
                  <c:v>189.7</c:v>
                </c:pt>
                <c:pt idx="163">
                  <c:v>325.49</c:v>
                </c:pt>
                <c:pt idx="164">
                  <c:v>116.26</c:v>
                </c:pt>
                <c:pt idx="165">
                  <c:v>490.32</c:v>
                </c:pt>
                <c:pt idx="166">
                  <c:v>784.86</c:v>
                </c:pt>
                <c:pt idx="167">
                  <c:v>413.36</c:v>
                </c:pt>
                <c:pt idx="168">
                  <c:v>125.05</c:v>
                </c:pt>
                <c:pt idx="169">
                  <c:v>465.90999999999997</c:v>
                </c:pt>
                <c:pt idx="170">
                  <c:v>295.35000000000002</c:v>
                </c:pt>
                <c:pt idx="171">
                  <c:v>285.27</c:v>
                </c:pt>
                <c:pt idx="172">
                  <c:v>623.42000000000007</c:v>
                </c:pt>
                <c:pt idx="173">
                  <c:v>172.83</c:v>
                </c:pt>
                <c:pt idx="174">
                  <c:v>166.37</c:v>
                </c:pt>
                <c:pt idx="175">
                  <c:v>328.28</c:v>
                </c:pt>
                <c:pt idx="176">
                  <c:v>213.26</c:v>
                </c:pt>
                <c:pt idx="177">
                  <c:v>384.16</c:v>
                </c:pt>
                <c:pt idx="178">
                  <c:v>356.8</c:v>
                </c:pt>
                <c:pt idx="179">
                  <c:v>544.94000000000005</c:v>
                </c:pt>
                <c:pt idx="180">
                  <c:v>300.70999999999998</c:v>
                </c:pt>
                <c:pt idx="181">
                  <c:v>503.99</c:v>
                </c:pt>
                <c:pt idx="182">
                  <c:v>365.16</c:v>
                </c:pt>
                <c:pt idx="183">
                  <c:v>257.19</c:v>
                </c:pt>
                <c:pt idx="184">
                  <c:v>165.42</c:v>
                </c:pt>
                <c:pt idx="185">
                  <c:v>230.31</c:v>
                </c:pt>
                <c:pt idx="186">
                  <c:v>597.97</c:v>
                </c:pt>
                <c:pt idx="187">
                  <c:v>630.67999999999995</c:v>
                </c:pt>
                <c:pt idx="188">
                  <c:v>183.58</c:v>
                </c:pt>
                <c:pt idx="189">
                  <c:v>292.06</c:v>
                </c:pt>
                <c:pt idx="190">
                  <c:v>646.17000000000007</c:v>
                </c:pt>
                <c:pt idx="191">
                  <c:v>697.78</c:v>
                </c:pt>
                <c:pt idx="192">
                  <c:v>177.14</c:v>
                </c:pt>
                <c:pt idx="193">
                  <c:v>209.6</c:v>
                </c:pt>
                <c:pt idx="194">
                  <c:v>172.11</c:v>
                </c:pt>
                <c:pt idx="195">
                  <c:v>337.08</c:v>
                </c:pt>
                <c:pt idx="196">
                  <c:v>249.54</c:v>
                </c:pt>
                <c:pt idx="197">
                  <c:v>765.64</c:v>
                </c:pt>
                <c:pt idx="198">
                  <c:v>213.9</c:v>
                </c:pt>
                <c:pt idx="199">
                  <c:v>619.41999999999996</c:v>
                </c:pt>
                <c:pt idx="200">
                  <c:v>322.32</c:v>
                </c:pt>
                <c:pt idx="201">
                  <c:v>152.02000000000001</c:v>
                </c:pt>
                <c:pt idx="202">
                  <c:v>221.91</c:v>
                </c:pt>
                <c:pt idx="203">
                  <c:v>583.86</c:v>
                </c:pt>
                <c:pt idx="204">
                  <c:v>267</c:v>
                </c:pt>
                <c:pt idx="205">
                  <c:v>305.63</c:v>
                </c:pt>
                <c:pt idx="206">
                  <c:v>206.79</c:v>
                </c:pt>
                <c:pt idx="207">
                  <c:v>265.45</c:v>
                </c:pt>
                <c:pt idx="208">
                  <c:v>101.12</c:v>
                </c:pt>
                <c:pt idx="209">
                  <c:v>781.64</c:v>
                </c:pt>
                <c:pt idx="210">
                  <c:v>108.75</c:v>
                </c:pt>
                <c:pt idx="211">
                  <c:v>234.25</c:v>
                </c:pt>
                <c:pt idx="212">
                  <c:v>543.07999999999993</c:v>
                </c:pt>
                <c:pt idx="213">
                  <c:v>400.22</c:v>
                </c:pt>
                <c:pt idx="214">
                  <c:v>175.92</c:v>
                </c:pt>
                <c:pt idx="215">
                  <c:v>787.56</c:v>
                </c:pt>
                <c:pt idx="216">
                  <c:v>166.44</c:v>
                </c:pt>
                <c:pt idx="217">
                  <c:v>122.64</c:v>
                </c:pt>
                <c:pt idx="218">
                  <c:v>374.67</c:v>
                </c:pt>
                <c:pt idx="219">
                  <c:v>384.11</c:v>
                </c:pt>
                <c:pt idx="220">
                  <c:v>246.01</c:v>
                </c:pt>
                <c:pt idx="221">
                  <c:v>427.82</c:v>
                </c:pt>
                <c:pt idx="222">
                  <c:v>379.34</c:v>
                </c:pt>
                <c:pt idx="223">
                  <c:v>270.43</c:v>
                </c:pt>
                <c:pt idx="224">
                  <c:v>513.65</c:v>
                </c:pt>
                <c:pt idx="225">
                  <c:v>135.18</c:v>
                </c:pt>
                <c:pt idx="226">
                  <c:v>302.70999999999998</c:v>
                </c:pt>
                <c:pt idx="227">
                  <c:v>306.02999999999997</c:v>
                </c:pt>
                <c:pt idx="228">
                  <c:v>377.95</c:v>
                </c:pt>
                <c:pt idx="229">
                  <c:v>320.66000000000003</c:v>
                </c:pt>
                <c:pt idx="230">
                  <c:v>556.23</c:v>
                </c:pt>
                <c:pt idx="231">
                  <c:v>344.40999999999997</c:v>
                </c:pt>
                <c:pt idx="232">
                  <c:v>448.35</c:v>
                </c:pt>
                <c:pt idx="233">
                  <c:v>246.55</c:v>
                </c:pt>
                <c:pt idx="234">
                  <c:v>187.19</c:v>
                </c:pt>
                <c:pt idx="235">
                  <c:v>143.24</c:v>
                </c:pt>
                <c:pt idx="236">
                  <c:v>228.46</c:v>
                </c:pt>
                <c:pt idx="237">
                  <c:v>217.26</c:v>
                </c:pt>
                <c:pt idx="238">
                  <c:v>139.61000000000001</c:v>
                </c:pt>
                <c:pt idx="239">
                  <c:v>276.89999999999998</c:v>
                </c:pt>
                <c:pt idx="240">
                  <c:v>488.78</c:v>
                </c:pt>
                <c:pt idx="241">
                  <c:v>111.74</c:v>
                </c:pt>
                <c:pt idx="242">
                  <c:v>307.38</c:v>
                </c:pt>
                <c:pt idx="243">
                  <c:v>353.04</c:v>
                </c:pt>
                <c:pt idx="244">
                  <c:v>276.24</c:v>
                </c:pt>
                <c:pt idx="245">
                  <c:v>248.57</c:v>
                </c:pt>
                <c:pt idx="246">
                  <c:v>535.29</c:v>
                </c:pt>
                <c:pt idx="247">
                  <c:v>138.65</c:v>
                </c:pt>
                <c:pt idx="248">
                  <c:v>195.71</c:v>
                </c:pt>
                <c:pt idx="249">
                  <c:v>100.67</c:v>
                </c:pt>
                <c:pt idx="250">
                  <c:v>275.24</c:v>
                </c:pt>
                <c:pt idx="251">
                  <c:v>393.61</c:v>
                </c:pt>
                <c:pt idx="252">
                  <c:v>321.20999999999998</c:v>
                </c:pt>
                <c:pt idx="253">
                  <c:v>139.24</c:v>
                </c:pt>
                <c:pt idx="254">
                  <c:v>260.7</c:v>
                </c:pt>
                <c:pt idx="255">
                  <c:v>342.61</c:v>
                </c:pt>
                <c:pt idx="256">
                  <c:v>245.11</c:v>
                </c:pt>
                <c:pt idx="257">
                  <c:v>175.53</c:v>
                </c:pt>
                <c:pt idx="258">
                  <c:v>292.83999999999997</c:v>
                </c:pt>
                <c:pt idx="259">
                  <c:v>185.81</c:v>
                </c:pt>
                <c:pt idx="260">
                  <c:v>521.14</c:v>
                </c:pt>
                <c:pt idx="261">
                  <c:v>144.41999999999999</c:v>
                </c:pt>
                <c:pt idx="262">
                  <c:v>441.22</c:v>
                </c:pt>
                <c:pt idx="263">
                  <c:v>510.04</c:v>
                </c:pt>
                <c:pt idx="264">
                  <c:v>237.75</c:v>
                </c:pt>
                <c:pt idx="265">
                  <c:v>162.22</c:v>
                </c:pt>
                <c:pt idx="266">
                  <c:v>213.02</c:v>
                </c:pt>
                <c:pt idx="267">
                  <c:v>320.27</c:v>
                </c:pt>
                <c:pt idx="268">
                  <c:v>912.58999999999992</c:v>
                </c:pt>
                <c:pt idx="269">
                  <c:v>356.18</c:v>
                </c:pt>
                <c:pt idx="270">
                  <c:v>513.41999999999996</c:v>
                </c:pt>
                <c:pt idx="271">
                  <c:v>267.16000000000003</c:v>
                </c:pt>
                <c:pt idx="272">
                  <c:v>492.71</c:v>
                </c:pt>
                <c:pt idx="273">
                  <c:v>582.61</c:v>
                </c:pt>
                <c:pt idx="274">
                  <c:v>444.34</c:v>
                </c:pt>
                <c:pt idx="275">
                  <c:v>199.99</c:v>
                </c:pt>
                <c:pt idx="276">
                  <c:v>220.07</c:v>
                </c:pt>
                <c:pt idx="277">
                  <c:v>124.55</c:v>
                </c:pt>
                <c:pt idx="278">
                  <c:v>207.91</c:v>
                </c:pt>
                <c:pt idx="279">
                  <c:v>128.16</c:v>
                </c:pt>
                <c:pt idx="280">
                  <c:v>344.38</c:v>
                </c:pt>
                <c:pt idx="281">
                  <c:v>288.10000000000002</c:v>
                </c:pt>
                <c:pt idx="282">
                  <c:v>310.39999999999998</c:v>
                </c:pt>
                <c:pt idx="283">
                  <c:v>155.62</c:v>
                </c:pt>
                <c:pt idx="284">
                  <c:v>593.88</c:v>
                </c:pt>
                <c:pt idx="285">
                  <c:v>497.75</c:v>
                </c:pt>
                <c:pt idx="286">
                  <c:v>175.18</c:v>
                </c:pt>
                <c:pt idx="287">
                  <c:v>190.05</c:v>
                </c:pt>
                <c:pt idx="288">
                  <c:v>419.53</c:v>
                </c:pt>
                <c:pt idx="289">
                  <c:v>316.04000000000002</c:v>
                </c:pt>
                <c:pt idx="290">
                  <c:v>256.82</c:v>
                </c:pt>
                <c:pt idx="291">
                  <c:v>190.59</c:v>
                </c:pt>
                <c:pt idx="292">
                  <c:v>288.64999999999998</c:v>
                </c:pt>
                <c:pt idx="293">
                  <c:v>180.61</c:v>
                </c:pt>
                <c:pt idx="294">
                  <c:v>340.03</c:v>
                </c:pt>
                <c:pt idx="295">
                  <c:v>189.17</c:v>
                </c:pt>
                <c:pt idx="296">
                  <c:v>360.33000000000004</c:v>
                </c:pt>
                <c:pt idx="297">
                  <c:v>187.23</c:v>
                </c:pt>
                <c:pt idx="298">
                  <c:v>215.04</c:v>
                </c:pt>
                <c:pt idx="299">
                  <c:v>245.25</c:v>
                </c:pt>
                <c:pt idx="300">
                  <c:v>184.12</c:v>
                </c:pt>
                <c:pt idx="301">
                  <c:v>308.73</c:v>
                </c:pt>
                <c:pt idx="302">
                  <c:v>507.79999999999995</c:v>
                </c:pt>
                <c:pt idx="303">
                  <c:v>192.43</c:v>
                </c:pt>
                <c:pt idx="304">
                  <c:v>503.65</c:v>
                </c:pt>
                <c:pt idx="305">
                  <c:v>223.26</c:v>
                </c:pt>
                <c:pt idx="306">
                  <c:v>450.57</c:v>
                </c:pt>
                <c:pt idx="307">
                  <c:v>511.18</c:v>
                </c:pt>
                <c:pt idx="308">
                  <c:v>871.84</c:v>
                </c:pt>
                <c:pt idx="309">
                  <c:v>263.06</c:v>
                </c:pt>
                <c:pt idx="310">
                  <c:v>286.47000000000003</c:v>
                </c:pt>
                <c:pt idx="311">
                  <c:v>139.5</c:v>
                </c:pt>
                <c:pt idx="312">
                  <c:v>456.59</c:v>
                </c:pt>
                <c:pt idx="313">
                  <c:v>223.82999999999998</c:v>
                </c:pt>
                <c:pt idx="314">
                  <c:v>371.58</c:v>
                </c:pt>
                <c:pt idx="315">
                  <c:v>611.92999999999995</c:v>
                </c:pt>
                <c:pt idx="316">
                  <c:v>205.94</c:v>
                </c:pt>
                <c:pt idx="317">
                  <c:v>294.25</c:v>
                </c:pt>
                <c:pt idx="318">
                  <c:v>206.27</c:v>
                </c:pt>
                <c:pt idx="319">
                  <c:v>224.1</c:v>
                </c:pt>
                <c:pt idx="320">
                  <c:v>301.2</c:v>
                </c:pt>
                <c:pt idx="321">
                  <c:v>287.29000000000002</c:v>
                </c:pt>
                <c:pt idx="322">
                  <c:v>210</c:v>
                </c:pt>
                <c:pt idx="323">
                  <c:v>663.68999999999994</c:v>
                </c:pt>
                <c:pt idx="324">
                  <c:v>84.39</c:v>
                </c:pt>
                <c:pt idx="325">
                  <c:v>160.71</c:v>
                </c:pt>
                <c:pt idx="326">
                  <c:v>351.21</c:v>
                </c:pt>
                <c:pt idx="327">
                  <c:v>634.32000000000005</c:v>
                </c:pt>
                <c:pt idx="328">
                  <c:v>179.85</c:v>
                </c:pt>
                <c:pt idx="329">
                  <c:v>892.23</c:v>
                </c:pt>
                <c:pt idx="330">
                  <c:v>213</c:v>
                </c:pt>
                <c:pt idx="331">
                  <c:v>546</c:v>
                </c:pt>
                <c:pt idx="332">
                  <c:v>710.04</c:v>
                </c:pt>
                <c:pt idx="333">
                  <c:v>142.19999999999999</c:v>
                </c:pt>
                <c:pt idx="334">
                  <c:v>237.44</c:v>
                </c:pt>
                <c:pt idx="335">
                  <c:v>227.6</c:v>
                </c:pt>
                <c:pt idx="336">
                  <c:v>234.3</c:v>
                </c:pt>
                <c:pt idx="337">
                  <c:v>269.14999999999998</c:v>
                </c:pt>
                <c:pt idx="338">
                  <c:v>289.33999999999997</c:v>
                </c:pt>
                <c:pt idx="339">
                  <c:v>788.05</c:v>
                </c:pt>
                <c:pt idx="340">
                  <c:v>135.84</c:v>
                </c:pt>
                <c:pt idx="341">
                  <c:v>429.33</c:v>
                </c:pt>
                <c:pt idx="342">
                  <c:v>329.46</c:v>
                </c:pt>
                <c:pt idx="343">
                  <c:v>295.69</c:v>
                </c:pt>
                <c:pt idx="344">
                  <c:v>763.93</c:v>
                </c:pt>
                <c:pt idx="345">
                  <c:v>280.41000000000003</c:v>
                </c:pt>
                <c:pt idx="346">
                  <c:v>191.51</c:v>
                </c:pt>
                <c:pt idx="347">
                  <c:v>178.32</c:v>
                </c:pt>
                <c:pt idx="348">
                  <c:v>420.58</c:v>
                </c:pt>
                <c:pt idx="349">
                  <c:v>445.73</c:v>
                </c:pt>
                <c:pt idx="350">
                  <c:v>170.75</c:v>
                </c:pt>
                <c:pt idx="351">
                  <c:v>496.41</c:v>
                </c:pt>
                <c:pt idx="352">
                  <c:v>126.33</c:v>
                </c:pt>
                <c:pt idx="353">
                  <c:v>272.72000000000003</c:v>
                </c:pt>
                <c:pt idx="354">
                  <c:v>297.08</c:v>
                </c:pt>
                <c:pt idx="355">
                  <c:v>261.62</c:v>
                </c:pt>
                <c:pt idx="356">
                  <c:v>479.89</c:v>
                </c:pt>
                <c:pt idx="357">
                  <c:v>113.38</c:v>
                </c:pt>
                <c:pt idx="358">
                  <c:v>436.03</c:v>
                </c:pt>
                <c:pt idx="359">
                  <c:v>141.03</c:v>
                </c:pt>
                <c:pt idx="360">
                  <c:v>631.79</c:v>
                </c:pt>
                <c:pt idx="361">
                  <c:v>362.44</c:v>
                </c:pt>
                <c:pt idx="362">
                  <c:v>137.13</c:v>
                </c:pt>
                <c:pt idx="363">
                  <c:v>144.43</c:v>
                </c:pt>
                <c:pt idx="364">
                  <c:v>459.13</c:v>
                </c:pt>
                <c:pt idx="365">
                  <c:v>112.06</c:v>
                </c:pt>
                <c:pt idx="366">
                  <c:v>196.32</c:v>
                </c:pt>
                <c:pt idx="367">
                  <c:v>219.74</c:v>
                </c:pt>
                <c:pt idx="368">
                  <c:v>183.8</c:v>
                </c:pt>
                <c:pt idx="369">
                  <c:v>154.56</c:v>
                </c:pt>
                <c:pt idx="370">
                  <c:v>170.17</c:v>
                </c:pt>
                <c:pt idx="371">
                  <c:v>452.14</c:v>
                </c:pt>
                <c:pt idx="372">
                  <c:v>166.74</c:v>
                </c:pt>
                <c:pt idx="373">
                  <c:v>519.47</c:v>
                </c:pt>
                <c:pt idx="374">
                  <c:v>78.56</c:v>
                </c:pt>
                <c:pt idx="375">
                  <c:v>215.61</c:v>
                </c:pt>
                <c:pt idx="376">
                  <c:v>235.23</c:v>
                </c:pt>
                <c:pt idx="377">
                  <c:v>299.3</c:v>
                </c:pt>
                <c:pt idx="378">
                  <c:v>196.68</c:v>
                </c:pt>
                <c:pt idx="379">
                  <c:v>262.24</c:v>
                </c:pt>
                <c:pt idx="380">
                  <c:v>461.69</c:v>
                </c:pt>
                <c:pt idx="381">
                  <c:v>248.49</c:v>
                </c:pt>
                <c:pt idx="382">
                  <c:v>66.2</c:v>
                </c:pt>
                <c:pt idx="383">
                  <c:v>281.55</c:v>
                </c:pt>
                <c:pt idx="384">
                  <c:v>343.1</c:v>
                </c:pt>
                <c:pt idx="385">
                  <c:v>188.03</c:v>
                </c:pt>
                <c:pt idx="386">
                  <c:v>164.96</c:v>
                </c:pt>
                <c:pt idx="387">
                  <c:v>423.79</c:v>
                </c:pt>
                <c:pt idx="388">
                  <c:v>147.44</c:v>
                </c:pt>
                <c:pt idx="389">
                  <c:v>233.64</c:v>
                </c:pt>
                <c:pt idx="390">
                  <c:v>348.13</c:v>
                </c:pt>
                <c:pt idx="391">
                  <c:v>133.22999999999999</c:v>
                </c:pt>
                <c:pt idx="392">
                  <c:v>121.08</c:v>
                </c:pt>
                <c:pt idx="393">
                  <c:v>164.17</c:v>
                </c:pt>
                <c:pt idx="394">
                  <c:v>393.65</c:v>
                </c:pt>
                <c:pt idx="395">
                  <c:v>693.52</c:v>
                </c:pt>
                <c:pt idx="396">
                  <c:v>175.57</c:v>
                </c:pt>
                <c:pt idx="397">
                  <c:v>229.99</c:v>
                </c:pt>
                <c:pt idx="398">
                  <c:v>235.26</c:v>
                </c:pt>
                <c:pt idx="399">
                  <c:v>163.29</c:v>
                </c:pt>
                <c:pt idx="400">
                  <c:v>211.05</c:v>
                </c:pt>
                <c:pt idx="401">
                  <c:v>128.37</c:v>
                </c:pt>
                <c:pt idx="402">
                  <c:v>244.87</c:v>
                </c:pt>
                <c:pt idx="403">
                  <c:v>377.55</c:v>
                </c:pt>
                <c:pt idx="404">
                  <c:v>443.22</c:v>
                </c:pt>
                <c:pt idx="405">
                  <c:v>231.34</c:v>
                </c:pt>
                <c:pt idx="406">
                  <c:v>412.27</c:v>
                </c:pt>
                <c:pt idx="407">
                  <c:v>340.06</c:v>
                </c:pt>
                <c:pt idx="408">
                  <c:v>125.33</c:v>
                </c:pt>
                <c:pt idx="409">
                  <c:v>515.02</c:v>
                </c:pt>
                <c:pt idx="410">
                  <c:v>83.35</c:v>
                </c:pt>
                <c:pt idx="411">
                  <c:v>393.7</c:v>
                </c:pt>
                <c:pt idx="412">
                  <c:v>464.54</c:v>
                </c:pt>
                <c:pt idx="413">
                  <c:v>182.85</c:v>
                </c:pt>
                <c:pt idx="414">
                  <c:v>205</c:v>
                </c:pt>
                <c:pt idx="415">
                  <c:v>162.09</c:v>
                </c:pt>
                <c:pt idx="416">
                  <c:v>900.97</c:v>
                </c:pt>
                <c:pt idx="417">
                  <c:v>518.36</c:v>
                </c:pt>
                <c:pt idx="418">
                  <c:v>465.87</c:v>
                </c:pt>
                <c:pt idx="419">
                  <c:v>353.32</c:v>
                </c:pt>
                <c:pt idx="420">
                  <c:v>170.75</c:v>
                </c:pt>
                <c:pt idx="421">
                  <c:v>361.3</c:v>
                </c:pt>
                <c:pt idx="422">
                  <c:v>222.99</c:v>
                </c:pt>
                <c:pt idx="423">
                  <c:v>167.31</c:v>
                </c:pt>
                <c:pt idx="424">
                  <c:v>355.42</c:v>
                </c:pt>
                <c:pt idx="425">
                  <c:v>243.86</c:v>
                </c:pt>
                <c:pt idx="426">
                  <c:v>235.23</c:v>
                </c:pt>
                <c:pt idx="427">
                  <c:v>170.31</c:v>
                </c:pt>
                <c:pt idx="428">
                  <c:v>425.56</c:v>
                </c:pt>
                <c:pt idx="429">
                  <c:v>248.46</c:v>
                </c:pt>
                <c:pt idx="430">
                  <c:v>301.23</c:v>
                </c:pt>
                <c:pt idx="431">
                  <c:v>347.15</c:v>
                </c:pt>
                <c:pt idx="432">
                  <c:v>236.76</c:v>
                </c:pt>
                <c:pt idx="433">
                  <c:v>483.36</c:v>
                </c:pt>
                <c:pt idx="434">
                  <c:v>133.61000000000001</c:v>
                </c:pt>
                <c:pt idx="435">
                  <c:v>456.93</c:v>
                </c:pt>
                <c:pt idx="436">
                  <c:v>161.08000000000001</c:v>
                </c:pt>
                <c:pt idx="437">
                  <c:v>296.42</c:v>
                </c:pt>
                <c:pt idx="438">
                  <c:v>431.44000000000005</c:v>
                </c:pt>
                <c:pt idx="439">
                  <c:v>223.19</c:v>
                </c:pt>
                <c:pt idx="440">
                  <c:v>521.42999999999995</c:v>
                </c:pt>
                <c:pt idx="441">
                  <c:v>368.72</c:v>
                </c:pt>
                <c:pt idx="442">
                  <c:v>140.06</c:v>
                </c:pt>
                <c:pt idx="443">
                  <c:v>115.02</c:v>
                </c:pt>
                <c:pt idx="444">
                  <c:v>583.76</c:v>
                </c:pt>
                <c:pt idx="445">
                  <c:v>183.75</c:v>
                </c:pt>
                <c:pt idx="446">
                  <c:v>249.77</c:v>
                </c:pt>
                <c:pt idx="447">
                  <c:v>206.11</c:v>
                </c:pt>
                <c:pt idx="448">
                  <c:v>152.75</c:v>
                </c:pt>
                <c:pt idx="449">
                  <c:v>407.78</c:v>
                </c:pt>
                <c:pt idx="450">
                  <c:v>269.93</c:v>
                </c:pt>
                <c:pt idx="451">
                  <c:v>582.34</c:v>
                </c:pt>
                <c:pt idx="452">
                  <c:v>373</c:v>
                </c:pt>
                <c:pt idx="453">
                  <c:v>265.99</c:v>
                </c:pt>
                <c:pt idx="454">
                  <c:v>163.19999999999999</c:v>
                </c:pt>
                <c:pt idx="455">
                  <c:v>397.18</c:v>
                </c:pt>
                <c:pt idx="456">
                  <c:v>335.48</c:v>
                </c:pt>
                <c:pt idx="457">
                  <c:v>442.71</c:v>
                </c:pt>
                <c:pt idx="458">
                  <c:v>112.2</c:v>
                </c:pt>
                <c:pt idx="459">
                  <c:v>82.13</c:v>
                </c:pt>
                <c:pt idx="460">
                  <c:v>360.87</c:v>
                </c:pt>
                <c:pt idx="461">
                  <c:v>260.3</c:v>
                </c:pt>
                <c:pt idx="462">
                  <c:v>509.03</c:v>
                </c:pt>
                <c:pt idx="463">
                  <c:v>259.24</c:v>
                </c:pt>
                <c:pt idx="464">
                  <c:v>258.99</c:v>
                </c:pt>
                <c:pt idx="465">
                  <c:v>293.37</c:v>
                </c:pt>
                <c:pt idx="466">
                  <c:v>358.93</c:v>
                </c:pt>
                <c:pt idx="467">
                  <c:v>184.42</c:v>
                </c:pt>
                <c:pt idx="468">
                  <c:v>274.73</c:v>
                </c:pt>
                <c:pt idx="469">
                  <c:v>340.69</c:v>
                </c:pt>
                <c:pt idx="470">
                  <c:v>266.91000000000003</c:v>
                </c:pt>
                <c:pt idx="471">
                  <c:v>443.5</c:v>
                </c:pt>
                <c:pt idx="472">
                  <c:v>360.43</c:v>
                </c:pt>
                <c:pt idx="473">
                  <c:v>241.16</c:v>
                </c:pt>
                <c:pt idx="474">
                  <c:v>75.760000000000005</c:v>
                </c:pt>
                <c:pt idx="475">
                  <c:v>190.12</c:v>
                </c:pt>
                <c:pt idx="476">
                  <c:v>235.11</c:v>
                </c:pt>
                <c:pt idx="477">
                  <c:v>426.74</c:v>
                </c:pt>
                <c:pt idx="478">
                  <c:v>628.66</c:v>
                </c:pt>
                <c:pt idx="479">
                  <c:v>358.04</c:v>
                </c:pt>
                <c:pt idx="480">
                  <c:v>419.14</c:v>
                </c:pt>
                <c:pt idx="481">
                  <c:v>342.63</c:v>
                </c:pt>
                <c:pt idx="482">
                  <c:v>212.05</c:v>
                </c:pt>
                <c:pt idx="483">
                  <c:v>173.89</c:v>
                </c:pt>
                <c:pt idx="484">
                  <c:v>433.76</c:v>
                </c:pt>
                <c:pt idx="485">
                  <c:v>599.64</c:v>
                </c:pt>
                <c:pt idx="486">
                  <c:v>141.22999999999999</c:v>
                </c:pt>
                <c:pt idx="487">
                  <c:v>244.85</c:v>
                </c:pt>
                <c:pt idx="488">
                  <c:v>137.52000000000001</c:v>
                </c:pt>
                <c:pt idx="489">
                  <c:v>246.91</c:v>
                </c:pt>
                <c:pt idx="490">
                  <c:v>255.49</c:v>
                </c:pt>
                <c:pt idx="491">
                  <c:v>476.91</c:v>
                </c:pt>
                <c:pt idx="492">
                  <c:v>560.72</c:v>
                </c:pt>
                <c:pt idx="493">
                  <c:v>312.52</c:v>
                </c:pt>
                <c:pt idx="494">
                  <c:v>543.11</c:v>
                </c:pt>
                <c:pt idx="495">
                  <c:v>270.64</c:v>
                </c:pt>
                <c:pt idx="496">
                  <c:v>497.7</c:v>
                </c:pt>
                <c:pt idx="497">
                  <c:v>168.21</c:v>
                </c:pt>
                <c:pt idx="498">
                  <c:v>381.72</c:v>
                </c:pt>
                <c:pt idx="499">
                  <c:v>537.71</c:v>
                </c:pt>
                <c:pt idx="500">
                  <c:v>196.67</c:v>
                </c:pt>
                <c:pt idx="501">
                  <c:v>142.81</c:v>
                </c:pt>
                <c:pt idx="502">
                  <c:v>281.08999999999997</c:v>
                </c:pt>
                <c:pt idx="503">
                  <c:v>207.68</c:v>
                </c:pt>
                <c:pt idx="504">
                  <c:v>320.99</c:v>
                </c:pt>
                <c:pt idx="505">
                  <c:v>497.2</c:v>
                </c:pt>
                <c:pt idx="506">
                  <c:v>230.49</c:v>
                </c:pt>
                <c:pt idx="507">
                  <c:v>163.61000000000001</c:v>
                </c:pt>
                <c:pt idx="508">
                  <c:v>153.29</c:v>
                </c:pt>
                <c:pt idx="509">
                  <c:v>199.24</c:v>
                </c:pt>
                <c:pt idx="510">
                  <c:v>299.12</c:v>
                </c:pt>
                <c:pt idx="511">
                  <c:v>303.07</c:v>
                </c:pt>
                <c:pt idx="512">
                  <c:v>421.41</c:v>
                </c:pt>
                <c:pt idx="513">
                  <c:v>473.51</c:v>
                </c:pt>
                <c:pt idx="514">
                  <c:v>374.99</c:v>
                </c:pt>
                <c:pt idx="515">
                  <c:v>476.97</c:v>
                </c:pt>
                <c:pt idx="516">
                  <c:v>176.48</c:v>
                </c:pt>
                <c:pt idx="517">
                  <c:v>262.45</c:v>
                </c:pt>
                <c:pt idx="518">
                  <c:v>306.45999999999998</c:v>
                </c:pt>
                <c:pt idx="519">
                  <c:v>487.84</c:v>
                </c:pt>
                <c:pt idx="520">
                  <c:v>294.51</c:v>
                </c:pt>
                <c:pt idx="521">
                  <c:v>416.42</c:v>
                </c:pt>
                <c:pt idx="522">
                  <c:v>513.57000000000005</c:v>
                </c:pt>
                <c:pt idx="523">
                  <c:v>157.47999999999999</c:v>
                </c:pt>
                <c:pt idx="524">
                  <c:v>249.26</c:v>
                </c:pt>
                <c:pt idx="525">
                  <c:v>180.39</c:v>
                </c:pt>
                <c:pt idx="526">
                  <c:v>194.24</c:v>
                </c:pt>
                <c:pt idx="527">
                  <c:v>298.24</c:v>
                </c:pt>
                <c:pt idx="528">
                  <c:v>177.52</c:v>
                </c:pt>
                <c:pt idx="529">
                  <c:v>562.11</c:v>
                </c:pt>
                <c:pt idx="530">
                  <c:v>306.55</c:v>
                </c:pt>
                <c:pt idx="531">
                  <c:v>304.08999999999997</c:v>
                </c:pt>
                <c:pt idx="532">
                  <c:v>238.25</c:v>
                </c:pt>
                <c:pt idx="533">
                  <c:v>325.08</c:v>
                </c:pt>
                <c:pt idx="534">
                  <c:v>96.26</c:v>
                </c:pt>
                <c:pt idx="535">
                  <c:v>236.29</c:v>
                </c:pt>
                <c:pt idx="536">
                  <c:v>333.83</c:v>
                </c:pt>
                <c:pt idx="537">
                  <c:v>520.30999999999995</c:v>
                </c:pt>
                <c:pt idx="538">
                  <c:v>185.07</c:v>
                </c:pt>
                <c:pt idx="539">
                  <c:v>615.44000000000005</c:v>
                </c:pt>
                <c:pt idx="540">
                  <c:v>294.14</c:v>
                </c:pt>
                <c:pt idx="541">
                  <c:v>204.82</c:v>
                </c:pt>
                <c:pt idx="542">
                  <c:v>263.36</c:v>
                </c:pt>
                <c:pt idx="543">
                  <c:v>156.06</c:v>
                </c:pt>
                <c:pt idx="544">
                  <c:v>155.76</c:v>
                </c:pt>
                <c:pt idx="545">
                  <c:v>164.46</c:v>
                </c:pt>
                <c:pt idx="546">
                  <c:v>651.04999999999995</c:v>
                </c:pt>
                <c:pt idx="547">
                  <c:v>313.25</c:v>
                </c:pt>
                <c:pt idx="548">
                  <c:v>164.15</c:v>
                </c:pt>
                <c:pt idx="549">
                  <c:v>171.18</c:v>
                </c:pt>
                <c:pt idx="550">
                  <c:v>188.28</c:v>
                </c:pt>
                <c:pt idx="551">
                  <c:v>624.92999999999995</c:v>
                </c:pt>
                <c:pt idx="552">
                  <c:v>594.41999999999996</c:v>
                </c:pt>
                <c:pt idx="553">
                  <c:v>381.41</c:v>
                </c:pt>
                <c:pt idx="554">
                  <c:v>303.47000000000003</c:v>
                </c:pt>
                <c:pt idx="555">
                  <c:v>202.13</c:v>
                </c:pt>
                <c:pt idx="556">
                  <c:v>228.18</c:v>
                </c:pt>
                <c:pt idx="557">
                  <c:v>77.040000000000006</c:v>
                </c:pt>
                <c:pt idx="558">
                  <c:v>153.78</c:v>
                </c:pt>
                <c:pt idx="559">
                  <c:v>315.91000000000003</c:v>
                </c:pt>
                <c:pt idx="560">
                  <c:v>356.05</c:v>
                </c:pt>
                <c:pt idx="561">
                  <c:v>224.21</c:v>
                </c:pt>
                <c:pt idx="562">
                  <c:v>368.94</c:v>
                </c:pt>
                <c:pt idx="563">
                  <c:v>335.24</c:v>
                </c:pt>
                <c:pt idx="564">
                  <c:v>75.62</c:v>
                </c:pt>
                <c:pt idx="565">
                  <c:v>403.91</c:v>
                </c:pt>
                <c:pt idx="566">
                  <c:v>329.6</c:v>
                </c:pt>
                <c:pt idx="567">
                  <c:v>304.27999999999997</c:v>
                </c:pt>
                <c:pt idx="568">
                  <c:v>166.75</c:v>
                </c:pt>
                <c:pt idx="569">
                  <c:v>213.44</c:v>
                </c:pt>
                <c:pt idx="570">
                  <c:v>285.08</c:v>
                </c:pt>
                <c:pt idx="571">
                  <c:v>346.47</c:v>
                </c:pt>
                <c:pt idx="572">
                  <c:v>178.28</c:v>
                </c:pt>
                <c:pt idx="573">
                  <c:v>356.46</c:v>
                </c:pt>
                <c:pt idx="574">
                  <c:v>220.78</c:v>
                </c:pt>
                <c:pt idx="575">
                  <c:v>291.33999999999997</c:v>
                </c:pt>
                <c:pt idx="576">
                  <c:v>506.13</c:v>
                </c:pt>
                <c:pt idx="577">
                  <c:v>185.8</c:v>
                </c:pt>
                <c:pt idx="578">
                  <c:v>237.32</c:v>
                </c:pt>
                <c:pt idx="579">
                  <c:v>251.98</c:v>
                </c:pt>
                <c:pt idx="580">
                  <c:v>211.11</c:v>
                </c:pt>
                <c:pt idx="581">
                  <c:v>203.55</c:v>
                </c:pt>
                <c:pt idx="582">
                  <c:v>349.15</c:v>
                </c:pt>
                <c:pt idx="583">
                  <c:v>154.16999999999999</c:v>
                </c:pt>
                <c:pt idx="584">
                  <c:v>275.48</c:v>
                </c:pt>
                <c:pt idx="585">
                  <c:v>100.6</c:v>
                </c:pt>
                <c:pt idx="586">
                  <c:v>161.01</c:v>
                </c:pt>
                <c:pt idx="587">
                  <c:v>238.45</c:v>
                </c:pt>
                <c:pt idx="588">
                  <c:v>572.09</c:v>
                </c:pt>
                <c:pt idx="589">
                  <c:v>232.49</c:v>
                </c:pt>
                <c:pt idx="590">
                  <c:v>259.60000000000002</c:v>
                </c:pt>
                <c:pt idx="591">
                  <c:v>616.39</c:v>
                </c:pt>
                <c:pt idx="592">
                  <c:v>600.09</c:v>
                </c:pt>
                <c:pt idx="593">
                  <c:v>403.19</c:v>
                </c:pt>
                <c:pt idx="594">
                  <c:v>351.21</c:v>
                </c:pt>
                <c:pt idx="595">
                  <c:v>73.510000000000005</c:v>
                </c:pt>
                <c:pt idx="596">
                  <c:v>198.77</c:v>
                </c:pt>
                <c:pt idx="597">
                  <c:v>367.75</c:v>
                </c:pt>
                <c:pt idx="598">
                  <c:v>260.58999999999997</c:v>
                </c:pt>
                <c:pt idx="599">
                  <c:v>232.11</c:v>
                </c:pt>
                <c:pt idx="600">
                  <c:v>328.16</c:v>
                </c:pt>
                <c:pt idx="601">
                  <c:v>198.8</c:v>
                </c:pt>
                <c:pt idx="602">
                  <c:v>408.97</c:v>
                </c:pt>
                <c:pt idx="603">
                  <c:v>480.75</c:v>
                </c:pt>
                <c:pt idx="604">
                  <c:v>208.72</c:v>
                </c:pt>
                <c:pt idx="605">
                  <c:v>186.41</c:v>
                </c:pt>
                <c:pt idx="606">
                  <c:v>127.72</c:v>
                </c:pt>
                <c:pt idx="607">
                  <c:v>257.06</c:v>
                </c:pt>
                <c:pt idx="608">
                  <c:v>75.61</c:v>
                </c:pt>
                <c:pt idx="609">
                  <c:v>194.1</c:v>
                </c:pt>
                <c:pt idx="610">
                  <c:v>191.85</c:v>
                </c:pt>
                <c:pt idx="611">
                  <c:v>201.1</c:v>
                </c:pt>
                <c:pt idx="612">
                  <c:v>458.42</c:v>
                </c:pt>
                <c:pt idx="613">
                  <c:v>227.13</c:v>
                </c:pt>
                <c:pt idx="614">
                  <c:v>560.05999999999995</c:v>
                </c:pt>
                <c:pt idx="615">
                  <c:v>149.96</c:v>
                </c:pt>
                <c:pt idx="616">
                  <c:v>356.8</c:v>
                </c:pt>
                <c:pt idx="617">
                  <c:v>97.24</c:v>
                </c:pt>
                <c:pt idx="618">
                  <c:v>199.9</c:v>
                </c:pt>
                <c:pt idx="619">
                  <c:v>153.4</c:v>
                </c:pt>
                <c:pt idx="620">
                  <c:v>381.21</c:v>
                </c:pt>
                <c:pt idx="621">
                  <c:v>232.15</c:v>
                </c:pt>
                <c:pt idx="622">
                  <c:v>90.72</c:v>
                </c:pt>
                <c:pt idx="623">
                  <c:v>417.93</c:v>
                </c:pt>
                <c:pt idx="624">
                  <c:v>149.76</c:v>
                </c:pt>
                <c:pt idx="625">
                  <c:v>290.86</c:v>
                </c:pt>
                <c:pt idx="626">
                  <c:v>256.39</c:v>
                </c:pt>
                <c:pt idx="627">
                  <c:v>230.17</c:v>
                </c:pt>
                <c:pt idx="628">
                  <c:v>135.22999999999999</c:v>
                </c:pt>
                <c:pt idx="629">
                  <c:v>189.28</c:v>
                </c:pt>
                <c:pt idx="630">
                  <c:v>143.04</c:v>
                </c:pt>
                <c:pt idx="631">
                  <c:v>162.63</c:v>
                </c:pt>
                <c:pt idx="632">
                  <c:v>334.81</c:v>
                </c:pt>
                <c:pt idx="633">
                  <c:v>337.73</c:v>
                </c:pt>
                <c:pt idx="634">
                  <c:v>372.27</c:v>
                </c:pt>
                <c:pt idx="635">
                  <c:v>267.98</c:v>
                </c:pt>
                <c:pt idx="636">
                  <c:v>173.54</c:v>
                </c:pt>
                <c:pt idx="637">
                  <c:v>182.15</c:v>
                </c:pt>
                <c:pt idx="638">
                  <c:v>395.21</c:v>
                </c:pt>
                <c:pt idx="639">
                  <c:v>438.1</c:v>
                </c:pt>
                <c:pt idx="640">
                  <c:v>189.7</c:v>
                </c:pt>
                <c:pt idx="641">
                  <c:v>537.76</c:v>
                </c:pt>
                <c:pt idx="642">
                  <c:v>207.08</c:v>
                </c:pt>
                <c:pt idx="643">
                  <c:v>258.94</c:v>
                </c:pt>
                <c:pt idx="644">
                  <c:v>248.92</c:v>
                </c:pt>
                <c:pt idx="645">
                  <c:v>240.87</c:v>
                </c:pt>
                <c:pt idx="646">
                  <c:v>388.17</c:v>
                </c:pt>
                <c:pt idx="647">
                  <c:v>461.24</c:v>
                </c:pt>
                <c:pt idx="648">
                  <c:v>254.26</c:v>
                </c:pt>
                <c:pt idx="649">
                  <c:v>246.06</c:v>
                </c:pt>
                <c:pt idx="650">
                  <c:v>258.95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525-BEEE-3C1BA6DE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238863"/>
        <c:axId val="718697807"/>
      </c:barChart>
      <c:catAx>
        <c:axId val="134223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7807"/>
        <c:crosses val="autoZero"/>
        <c:auto val="1"/>
        <c:lblAlgn val="ctr"/>
        <c:lblOffset val="100"/>
        <c:noMultiLvlLbl val="0"/>
      </c:catAx>
      <c:valAx>
        <c:axId val="7186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1776-71D7-467B-BA54-E93E5E5F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0</xdr:row>
      <xdr:rowOff>0</xdr:rowOff>
    </xdr:from>
    <xdr:to>
      <xdr:col>14</xdr:col>
      <xdr:colOff>563880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0C38E-54E5-4D6A-8609-1D93E9D8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Chalana" refreshedDate="45866.651395833331" createdVersion="8" refreshedVersion="8" minRefreshableVersion="3" recordCount="749" xr:uid="{24B755CF-C664-46DD-B3E2-85D3DC3F3B34}">
  <cacheSource type="worksheet">
    <worksheetSource name="Salesdata"/>
  </cacheSource>
  <cacheFields count="10">
    <cacheField name="Customer Id" numFmtId="0">
      <sharedItems count="651">
        <s v="CUST152"/>
        <s v="CUST191"/>
        <s v="CUST300"/>
        <s v="CUST591"/>
        <s v="CUST028"/>
        <s v="CUST056"/>
        <s v="CUST184"/>
        <s v="CUST213"/>
        <s v="CUST008"/>
        <s v="CUST046"/>
        <s v="CUST088"/>
        <s v="CUST412"/>
        <s v="CUST166"/>
        <s v="CUST219"/>
        <s v="CUST406"/>
        <s v="CUST522"/>
        <s v="CUST526"/>
        <s v="CUST625"/>
        <s v="CUST340"/>
        <s v="CUST575"/>
        <s v="CUST577"/>
        <s v="CUST084"/>
        <s v="CUST256"/>
        <s v="CUST399"/>
        <s v="CUST120"/>
        <s v="CUST179"/>
        <s v="CUST212"/>
        <s v="CUST481"/>
        <s v="CUST582"/>
        <s v="CUST520"/>
        <s v="CUST092"/>
        <s v="CUST382"/>
        <s v="CUST438"/>
        <s v="CUST539"/>
        <s v="CUST132"/>
        <s v="CUST250"/>
        <s v="CUST521"/>
        <s v="CUST241"/>
        <s v="CUST293"/>
        <s v="CUST389"/>
        <s v="CUST045"/>
        <s v="CUST192"/>
        <s v="CUST557"/>
        <s v="CUST003"/>
        <s v="CUST022"/>
        <s v="CUST093"/>
        <s v="CUST133"/>
        <s v="CUST193"/>
        <s v="CUST258"/>
        <s v="CUST307"/>
        <s v="CUST636"/>
        <s v="CUST089"/>
        <s v="CUST103"/>
        <s v="CUST487"/>
        <s v="CUST034"/>
        <s v="CUST039"/>
        <s v="CUST281"/>
        <s v="CUST518"/>
        <s v="CUST603"/>
        <s v="CUST624"/>
        <s v="CUST640"/>
        <s v="CUST104"/>
        <s v="CUST216"/>
        <s v="CUST476"/>
        <s v="CUST544"/>
        <s v="CUST060"/>
        <s v="CUST074"/>
        <s v="CUST224"/>
        <s v="CUST353"/>
        <s v="CUST354"/>
        <s v="CUST371"/>
        <s v="CUST372"/>
        <s v="CUST162"/>
        <s v="CUST185"/>
        <s v="CUST235"/>
        <s v="CUST646"/>
        <s v="CUST055"/>
        <s v="CUST245"/>
        <s v="CUST310"/>
        <s v="CUST082"/>
        <s v="CUST144"/>
        <s v="CUST288"/>
        <s v="CUST360"/>
        <s v="CUST442"/>
        <s v="CUST080"/>
        <s v="CUST176"/>
        <s v="CUST391"/>
        <s v="CUST485"/>
        <s v="CUST549"/>
        <s v="CUST579"/>
        <s v="CUST042"/>
        <s v="CUST251"/>
        <s v="CUST373"/>
        <s v="CUST545"/>
        <s v="CUST581"/>
        <s v="CUST123"/>
        <s v="CUST343"/>
        <s v="CUST388"/>
        <s v="CUST073"/>
        <s v="CUST182"/>
        <s v="CUST451"/>
        <s v="CUST645"/>
        <s v="CUST393"/>
        <s v="CUST478"/>
        <s v="CUST598"/>
        <s v="CUST602"/>
        <s v="CUST145"/>
        <s v="CUST605"/>
        <s v="CUST118"/>
        <s v="CUST650"/>
        <s v="CUST342"/>
        <s v="CUST533"/>
        <s v="CUST587"/>
        <s v="CUST048"/>
        <s v="CUST068"/>
        <s v="CUST155"/>
        <s v="CUST194"/>
        <s v="CUST289"/>
        <s v="CUST324"/>
        <s v="CUST370"/>
        <s v="CUST431"/>
        <s v="CUST524"/>
        <s v="CUST305"/>
        <s v="CUST374"/>
        <s v="CUST490"/>
        <s v="CUST514"/>
        <s v="CUST015"/>
        <s v="CUST159"/>
        <s v="CUST171"/>
        <s v="CUST414"/>
        <s v="CUST458"/>
        <s v="CUST480"/>
        <s v="CUST333"/>
        <s v="CUST527"/>
        <s v="CUST208"/>
        <s v="CUST327"/>
        <s v="CUST383"/>
        <s v="CUST499"/>
        <s v="CUST070"/>
        <s v="CUST347"/>
        <s v="CUST257"/>
        <s v="CUST378"/>
        <s v="CUST550"/>
        <s v="CUST009"/>
        <s v="CUST114"/>
        <s v="CUST274"/>
        <s v="CUST320"/>
        <s v="CUST426"/>
        <s v="CUST189"/>
        <s v="CUST502"/>
        <s v="CUST562"/>
        <s v="CUST158"/>
        <s v="CUST308"/>
        <s v="CUST470"/>
        <s v="CUST031"/>
        <s v="CUST067"/>
        <s v="CUST163"/>
        <s v="CUST209"/>
        <s v="CUST344"/>
        <s v="CUST460"/>
        <s v="CUST609"/>
        <s v="CUST648"/>
        <s v="CUST071"/>
        <s v="CUST106"/>
        <s v="CUST112"/>
        <s v="CUST117"/>
        <s v="CUST540"/>
        <s v="CUST091"/>
        <s v="CUST165"/>
        <s v="CUST494"/>
        <s v="CUST036"/>
        <s v="CUST168"/>
        <s v="CUST255"/>
        <s v="CUST309"/>
        <s v="CUST334"/>
        <s v="CUST400"/>
        <s v="CUST509"/>
        <s v="CUST576"/>
        <s v="CUST026"/>
        <s v="CUST337"/>
        <s v="CUST454"/>
        <s v="CUST503"/>
        <s v="CUST513"/>
        <s v="CUST237"/>
        <s v="CUST568"/>
        <s v="CUST613"/>
        <s v="CUST005"/>
        <s v="CUST210"/>
        <s v="CUST284"/>
        <s v="CUST316"/>
        <s v="CUST375"/>
        <s v="CUST471"/>
        <s v="CUST119"/>
        <s v="CUST301"/>
        <s v="CUST339"/>
        <s v="CUST558"/>
        <s v="CUST057"/>
        <s v="CUST183"/>
        <s v="CUST230"/>
        <s v="CUST244"/>
        <s v="CUST546"/>
        <s v="CUST592"/>
        <s v="CUST627"/>
        <s v="CUST285"/>
        <s v="CUST416"/>
        <s v="CUST534"/>
        <s v="CUST019"/>
        <s v="CUST127"/>
        <s v="CUST232"/>
        <s v="CUST423"/>
        <s v="CUST589"/>
        <s v="CUST349"/>
        <s v="CUST355"/>
        <s v="CUST610"/>
        <s v="CUST402"/>
        <s v="CUST542"/>
        <s v="CUST078"/>
        <s v="CUST198"/>
        <s v="CUST463"/>
        <s v="CUST628"/>
        <s v="CUST051"/>
        <s v="CUST049"/>
        <s v="CUST098"/>
        <s v="CUST200"/>
        <s v="CUST311"/>
        <s v="CUST345"/>
        <s v="CUST363"/>
        <s v="CUST505"/>
        <s v="CUST508"/>
        <s v="CUST529"/>
        <s v="CUST011"/>
        <s v="CUST177"/>
        <s v="CUST204"/>
        <s v="CUST206"/>
        <s v="CUST453"/>
        <s v="CUST474"/>
        <s v="CUST621"/>
        <s v="CUST069"/>
        <s v="CUST271"/>
        <s v="CUST335"/>
        <s v="CUST563"/>
        <s v="CUST604"/>
        <s v="CUST644"/>
        <s v="CUST113"/>
        <s v="CUST188"/>
        <s v="CUST317"/>
        <s v="CUST012"/>
        <s v="CUST044"/>
        <s v="CUST125"/>
        <s v="CUST147"/>
        <s v="CUST181"/>
        <s v="CUST187"/>
        <s v="CUST202"/>
        <s v="CUST205"/>
        <s v="CUST217"/>
        <s v="CUST240"/>
        <s v="CUST417"/>
        <s v="CUST596"/>
        <s v="CUST167"/>
        <s v="CUST221"/>
        <s v="CUST507"/>
        <s v="CUST010"/>
        <s v="CUST472"/>
        <s v="CUST496"/>
        <s v="CUST151"/>
        <s v="CUST172"/>
        <s v="CUST243"/>
        <s v="CUST329"/>
        <s v="CUST449"/>
        <s v="CUST531"/>
        <s v="CUST122"/>
        <s v="CUST203"/>
        <s v="CUST273"/>
        <s v="CUST225"/>
        <s v="CUST229"/>
        <s v="CUST432"/>
        <s v="CUST618"/>
        <s v="CUST001"/>
        <s v="CUST140"/>
        <s v="CUST358"/>
        <s v="CUST052"/>
        <s v="CUST121"/>
        <s v="CUST223"/>
        <s v="CUST352"/>
        <s v="CUST588"/>
        <s v="CUST023"/>
        <s v="CUST116"/>
        <s v="CUST153"/>
        <s v="CUST280"/>
        <s v="CUST304"/>
        <s v="CUST443"/>
        <s v="CUST622"/>
        <s v="CUST292"/>
        <s v="CUST547"/>
        <s v="CUST583"/>
        <s v="CUST642"/>
        <s v="CUST099"/>
        <s v="CUST231"/>
        <s v="CUST381"/>
        <s v="CUST429"/>
        <s v="CUST632"/>
        <s v="CUST013"/>
        <s v="CUST097"/>
        <s v="CUST462"/>
        <s v="CUST173"/>
        <s v="CUST407"/>
        <s v="CUST064"/>
        <s v="CUST387"/>
        <s v="CUST611"/>
        <s v="CUST619"/>
        <s v="CUST100"/>
        <s v="CUST338"/>
        <s v="CUST017"/>
        <s v="CUST072"/>
        <s v="CUST498"/>
        <s v="CUST532"/>
        <s v="CUST246"/>
        <s v="CUST260"/>
        <s v="CUST328"/>
        <s v="CUST512"/>
        <s v="CUST227"/>
        <s v="CUST379"/>
        <s v="CUST643"/>
        <s v="CUST195"/>
        <s v="CUST148"/>
        <s v="CUST459"/>
        <s v="CUST506"/>
        <s v="CUST566"/>
        <s v="CUST392"/>
        <s v="CUST594"/>
        <s v="CUST649"/>
        <s v="CUST047"/>
        <s v="CUST211"/>
        <s v="CUST299"/>
        <s v="CUST448"/>
        <s v="CUST634"/>
        <s v="CUST083"/>
        <s v="CUST264"/>
        <s v="CUST497"/>
        <s v="CUST528"/>
        <s v="CUST555"/>
        <s v="CUST530"/>
        <s v="CUST630"/>
        <s v="CUST228"/>
        <s v="CUST295"/>
        <s v="CUST436"/>
        <s v="CUST105"/>
        <s v="CUST016"/>
        <s v="CUST027"/>
        <s v="CUST079"/>
        <s v="CUST385"/>
        <s v="CUST437"/>
        <s v="CUST090"/>
        <s v="CUST149"/>
        <s v="CUST415"/>
        <s v="CUST560"/>
        <s v="CUST578"/>
        <s v="CUST050"/>
        <s v="CUST238"/>
        <s v="CUST455"/>
        <s v="CUST601"/>
        <s v="CUST095"/>
        <s v="CUST298"/>
        <s v="CUST377"/>
        <s v="CUST397"/>
        <s v="CUST623"/>
        <s v="CUST142"/>
        <s v="CUST266"/>
        <s v="CUST294"/>
        <s v="CUST365"/>
        <s v="CUST018"/>
        <s v="CUST574"/>
        <s v="CUST020"/>
        <s v="CUST186"/>
        <s v="CUST085"/>
        <s v="CUST174"/>
        <s v="CUST175"/>
        <s v="CUST567"/>
        <s v="CUST331"/>
        <s v="CUST427"/>
        <s v="CUST444"/>
        <s v="CUST002"/>
        <s v="CUST297"/>
        <s v="CUST515"/>
        <s v="CUST554"/>
        <s v="CUST580"/>
        <s v="CUST584"/>
        <s v="CUST108"/>
        <s v="CUST396"/>
        <s v="CUST543"/>
        <s v="CUST450"/>
        <s v="CUST170"/>
        <s v="CUST180"/>
        <s v="CUST157"/>
        <s v="CUST276"/>
        <s v="CUST430"/>
        <s v="CUST141"/>
        <s v="CUST326"/>
        <s v="CUST445"/>
        <s v="CUST468"/>
        <s v="CUST651"/>
        <s v="CUST025"/>
        <s v="CUST319"/>
        <s v="CUST525"/>
        <s v="CUST593"/>
        <s v="CUST094"/>
        <s v="CUST261"/>
        <s v="CUST535"/>
        <s v="CUST315"/>
        <s v="CUST398"/>
        <s v="CUST452"/>
        <s v="CUST081"/>
        <s v="CUST561"/>
        <s v="CUST565"/>
        <s v="CUST135"/>
        <s v="CUST269"/>
        <s v="CUST268"/>
        <s v="CUST346"/>
        <s v="CUST536"/>
        <s v="CUST024"/>
        <s v="CUST559"/>
        <s v="CUST367"/>
        <s v="CUST362"/>
        <s v="CUST439"/>
        <s v="CUST115"/>
        <s v="CUST164"/>
        <s v="CUST330"/>
        <s v="CUST086"/>
        <s v="CUST493"/>
        <s v="CUST287"/>
        <s v="CUST394"/>
        <s v="CUST479"/>
        <s v="CUST556"/>
        <s v="CUST076"/>
        <s v="CUST467"/>
        <s v="CUST312"/>
        <s v="CUST421"/>
        <s v="CUST523"/>
        <s v="CUST038"/>
        <s v="CUST053"/>
        <s v="CUST101"/>
        <s v="CUST226"/>
        <s v="CUST290"/>
        <s v="CUST303"/>
        <s v="CUST322"/>
        <s v="CUST629"/>
        <s v="CUST102"/>
        <s v="CUST029"/>
        <s v="CUST066"/>
        <s v="CUST156"/>
        <s v="CUST234"/>
        <s v="CUST259"/>
        <s v="CUST351"/>
        <s v="CUST424"/>
        <s v="CUST446"/>
        <s v="CUST484"/>
        <s v="CUST617"/>
        <s v="CUST348"/>
        <s v="CUST637"/>
        <s v="CUST420"/>
        <s v="CUST433"/>
        <s v="CUST548"/>
        <s v="CUST569"/>
        <s v="CUST033"/>
        <s v="CUST054"/>
        <s v="CUST126"/>
        <s v="CUST252"/>
        <s v="CUST129"/>
        <s v="CUST357"/>
        <s v="CUST405"/>
        <s v="CUST475"/>
        <s v="CUST519"/>
        <s v="CUST573"/>
        <s v="CUST222"/>
        <s v="CUST249"/>
        <s v="CUST614"/>
        <s v="CUST087"/>
        <s v="CUST218"/>
        <s v="CUST341"/>
        <s v="CUST401"/>
        <s v="CUST035"/>
        <s v="CUST146"/>
        <s v="CUST314"/>
        <s v="CUST607"/>
        <s v="CUST075"/>
        <s v="CUST130"/>
        <s v="CUST296"/>
        <s v="CUST483"/>
        <s v="CUST492"/>
        <s v="CUST553"/>
        <s v="CUST570"/>
        <s v="CUST006"/>
        <s v="CUST040"/>
        <s v="CUST265"/>
        <s v="CUST277"/>
        <s v="CUST571"/>
        <s v="CUST278"/>
        <s v="CUST161"/>
        <s v="CUST248"/>
        <s v="CUST517"/>
        <s v="CUST600"/>
        <s v="CUST215"/>
        <s v="CUST247"/>
        <s v="CUST325"/>
        <s v="CUST356"/>
        <s v="CUST139"/>
        <s v="CUST359"/>
        <s v="CUST253"/>
        <s v="CUST279"/>
        <s v="CUST286"/>
        <s v="CUST302"/>
        <s v="CUST361"/>
        <s v="CUST366"/>
        <s v="CUST510"/>
        <s v="CUST110"/>
        <s v="CUST440"/>
        <s v="CUST486"/>
        <s v="CUST590"/>
        <s v="CUST030"/>
        <s v="CUST111"/>
        <s v="CUST134"/>
        <s v="CUST262"/>
        <s v="CUST456"/>
        <s v="CUST473"/>
        <s v="CUST190"/>
        <s v="CUST404"/>
        <s v="CUST516"/>
        <s v="CUST585"/>
        <s v="CUST615"/>
        <s v="CUST063"/>
        <s v="CUST199"/>
        <s v="CUST220"/>
        <s v="CUST272"/>
        <s v="CUST608"/>
        <s v="CUST131"/>
        <s v="CUST395"/>
        <s v="CUST408"/>
        <s v="CUST647"/>
        <s v="CUST197"/>
        <s v="CUST291"/>
        <s v="CUST538"/>
        <s v="CUST032"/>
        <s v="CUST065"/>
        <s v="CUST160"/>
        <s v="CUST201"/>
        <s v="CUST464"/>
        <s v="CUST041"/>
        <s v="CUST390"/>
        <s v="CUST441"/>
        <s v="CUST586"/>
        <s v="CUST465"/>
        <s v="CUST136"/>
        <s v="CUST263"/>
        <s v="CUST275"/>
        <s v="CUST435"/>
        <s v="CUST062"/>
        <s v="CUST283"/>
        <s v="CUST434"/>
        <s v="CUST350"/>
        <s v="CUST541"/>
        <s v="CUST620"/>
        <s v="CUST058"/>
        <s v="CUST059"/>
        <s v="CUST384"/>
        <s v="CUST612"/>
        <s v="CUST635"/>
        <s v="CUST500"/>
        <s v="CUST511"/>
        <s v="CUST196"/>
        <s v="CUST461"/>
        <s v="CUST599"/>
        <s v="CUST007"/>
        <s v="CUST491"/>
        <s v="CUST207"/>
        <s v="CUST332"/>
        <s v="CUST369"/>
        <s v="CUST552"/>
        <s v="CUST336"/>
        <s v="CUST572"/>
        <s v="CUST639"/>
        <s v="CUST178"/>
        <s v="CUST368"/>
        <s v="CUST409"/>
        <s v="CUST595"/>
        <s v="CUST107"/>
        <s v="CUST413"/>
        <s v="CUST124"/>
        <s v="CUST504"/>
        <s v="CUST037"/>
        <s v="CUST169"/>
        <s v="CUST386"/>
        <s v="CUST137"/>
        <s v="CUST457"/>
        <s v="CUST469"/>
        <s v="CUST551"/>
        <s v="CUST597"/>
        <s v="CUST004"/>
        <s v="CUST043"/>
        <s v="CUST077"/>
        <s v="CUST422"/>
        <s v="CUST428"/>
        <s v="CUST477"/>
        <s v="CUST631"/>
        <s v="CUST254"/>
        <s v="CUST495"/>
        <s v="CUST641"/>
        <s v="CUST638"/>
        <s v="CUST021"/>
        <s v="CUST150"/>
        <s v="CUST270"/>
        <s v="CUST564"/>
        <s v="CUST061"/>
        <s v="CUST109"/>
        <s v="CUST214"/>
        <s v="CUST418"/>
        <s v="CUST606"/>
        <s v="CUST626"/>
        <s v="CUST321"/>
        <s v="CUST633"/>
        <s v="CUST282"/>
        <s v="CUST410"/>
        <s v="CUST537"/>
        <s v="CUST143"/>
        <s v="CUST154"/>
        <s v="CUST403"/>
        <s v="CUST096"/>
        <s v="CUST482"/>
        <s v="CUST501"/>
        <s v="CUST411"/>
        <s v="CUST138"/>
        <s v="CUST233"/>
        <s v="CUST323"/>
        <s v="CUST364"/>
        <s v="CUST380"/>
        <s v="CUST419"/>
        <s v="CUST466"/>
        <s v="CUST128"/>
        <s v="CUST242"/>
        <s v="CUST306"/>
        <s v="CUST425"/>
        <s v="CUST488"/>
        <s v="CUST236"/>
        <s v="CUST239"/>
        <s v="CUST313"/>
        <s v="CUST447"/>
        <s v="CUST489"/>
        <s v="CUST267"/>
        <s v="CUST376"/>
        <s v="CUST014"/>
        <s v="CUST318"/>
        <s v="CUST616"/>
      </sharedItems>
    </cacheField>
    <cacheField name="Date" numFmtId="170">
      <sharedItems/>
    </cacheField>
    <cacheField name="Brand" numFmtId="0">
      <sharedItems/>
    </cacheField>
    <cacheField name="Model" numFmtId="0">
      <sharedItems/>
    </cacheField>
    <cacheField name="Sales Price" numFmtId="0">
      <sharedItems containsSemiMixedTypes="0" containsString="0" containsNumber="1" minValue="1448.94" maxValue="6494.16"/>
    </cacheField>
    <cacheField name="Purchase Price" numFmtId="0">
      <sharedItems containsSemiMixedTypes="0" containsString="0" containsNumber="1" containsInteger="1" minValue="1200" maxValue="4496"/>
    </cacheField>
    <cacheField name="Discount Offered" numFmtId="0">
      <sharedItems containsSemiMixedTypes="0" containsString="0" containsNumber="1" minValue="66.2" maxValue="661.02"/>
    </cacheField>
    <cacheField name="Profit" numFmtId="0">
      <sharedItems containsSemiMixedTypes="0" containsString="0" containsNumber="1" minValue="248.94000000000005" maxValue="2140.8100000000004"/>
    </cacheField>
    <cacheField name="Month" numFmtId="0">
      <sharedItems count="6">
        <s v="April"/>
        <s v="May"/>
        <s v="June"/>
        <s v="July"/>
        <s v="August"/>
        <s v="September"/>
      </sharedItems>
    </cacheField>
    <cacheField name="Year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x v="0"/>
    <s v="2023-04-01"/>
    <s v="Sonata"/>
    <s v="Ocean Series"/>
    <n v="1862.51"/>
    <n v="1299"/>
    <n v="82"/>
    <n v="563.51"/>
    <x v="0"/>
    <n v="2023"/>
  </r>
  <r>
    <x v="1"/>
    <s v="2023-04-01"/>
    <s v="Titan"/>
    <s v="Neo Analog"/>
    <n v="2566.94"/>
    <n v="1759"/>
    <n v="245.26"/>
    <n v="807.94"/>
    <x v="0"/>
    <n v="2023"/>
  </r>
  <r>
    <x v="2"/>
    <s v="2023-04-01"/>
    <s v="Titan"/>
    <s v="Raga Viva"/>
    <n v="2585.21"/>
    <n v="2094"/>
    <n v="245.25"/>
    <n v="491.21000000000004"/>
    <x v="0"/>
    <n v="2023"/>
  </r>
  <r>
    <x v="3"/>
    <s v="2023-04-02"/>
    <s v="Fastrack"/>
    <s v="Tees Analog"/>
    <n v="2553.0300000000002"/>
    <n v="1833"/>
    <n v="259.60000000000002"/>
    <n v="720.0300000000002"/>
    <x v="0"/>
    <n v="2023"/>
  </r>
  <r>
    <x v="4"/>
    <s v="2023-04-03"/>
    <s v="Titan"/>
    <s v="Neo Analog"/>
    <n v="2632.15"/>
    <n v="1839"/>
    <n v="123.76"/>
    <n v="793.15000000000009"/>
    <x v="0"/>
    <n v="2023"/>
  </r>
  <r>
    <x v="5"/>
    <s v="2023-04-03"/>
    <s v="Titan"/>
    <s v="Raga Viva"/>
    <n v="5122.6000000000004"/>
    <n v="3975"/>
    <n v="524.66999999999996"/>
    <n v="1147.6000000000004"/>
    <x v="0"/>
    <n v="2023"/>
  </r>
  <r>
    <x v="6"/>
    <s v="2023-04-03"/>
    <s v="Sonata"/>
    <s v="Super Fibre"/>
    <n v="2374.87"/>
    <n v="1750"/>
    <n v="257.19"/>
    <n v="624.86999999999989"/>
    <x v="0"/>
    <n v="2023"/>
  </r>
  <r>
    <x v="7"/>
    <s v="2023-04-03"/>
    <s v="Timex"/>
    <s v="Ironman Classic"/>
    <n v="2018.27"/>
    <n v="1441"/>
    <n v="175.43"/>
    <n v="577.27"/>
    <x v="0"/>
    <n v="2023"/>
  </r>
  <r>
    <x v="8"/>
    <s v="2023-04-04"/>
    <s v="Casio"/>
    <s v="Edifice EFR"/>
    <n v="3394.94"/>
    <n v="2397"/>
    <n v="303.77999999999997"/>
    <n v="997.94"/>
    <x v="0"/>
    <n v="2023"/>
  </r>
  <r>
    <x v="9"/>
    <s v="2023-04-04"/>
    <s v="Fastrack"/>
    <s v="Monochrome"/>
    <n v="3922.62"/>
    <n v="2924"/>
    <n v="415.04"/>
    <n v="998.61999999999989"/>
    <x v="0"/>
    <n v="2023"/>
  </r>
  <r>
    <x v="10"/>
    <s v="2023-04-04"/>
    <s v="Casio"/>
    <s v="Vintage A168"/>
    <n v="3567.36"/>
    <n v="2945"/>
    <n v="336.08"/>
    <n v="622.36000000000013"/>
    <x v="0"/>
    <n v="2023"/>
  </r>
  <r>
    <x v="11"/>
    <s v="2023-04-04"/>
    <s v="Timex"/>
    <s v="Expedition"/>
    <n v="4826.33"/>
    <n v="3569"/>
    <n v="393.7"/>
    <n v="1257.33"/>
    <x v="0"/>
    <n v="2023"/>
  </r>
  <r>
    <x v="12"/>
    <s v="2023-04-05"/>
    <s v="Casio"/>
    <s v="Vintage A168"/>
    <n v="2218.71"/>
    <n v="1650"/>
    <n v="191.45"/>
    <n v="568.71"/>
    <x v="0"/>
    <n v="2023"/>
  </r>
  <r>
    <x v="13"/>
    <s v="2023-04-05"/>
    <s v="Sonata"/>
    <s v="Classic Gold"/>
    <n v="5250.9"/>
    <n v="3780"/>
    <n v="374.67"/>
    <n v="1470.8999999999996"/>
    <x v="0"/>
    <n v="2023"/>
  </r>
  <r>
    <x v="14"/>
    <s v="2023-04-05"/>
    <s v="Sonata"/>
    <s v="Classic Gold"/>
    <n v="2001.61"/>
    <n v="1351"/>
    <n v="100.97"/>
    <n v="650.6099999999999"/>
    <x v="0"/>
    <n v="2023"/>
  </r>
  <r>
    <x v="15"/>
    <s v="2023-04-05"/>
    <s v="Fastrack"/>
    <s v="Reflex Beat"/>
    <n v="4089.61"/>
    <n v="2891"/>
    <n v="416.42"/>
    <n v="1198.6100000000001"/>
    <x v="0"/>
    <n v="2023"/>
  </r>
  <r>
    <x v="16"/>
    <s v="2023-04-05"/>
    <s v="Casio"/>
    <s v="G-Shock GA-110"/>
    <n v="2759.03"/>
    <n v="2158"/>
    <n v="180.39"/>
    <n v="601.0300000000002"/>
    <x v="0"/>
    <n v="2023"/>
  </r>
  <r>
    <x v="17"/>
    <s v="2023-04-05"/>
    <s v="Titan"/>
    <s v="Edge Ceramic"/>
    <n v="3839.85"/>
    <n v="2753"/>
    <n v="149.76"/>
    <n v="1086.8499999999999"/>
    <x v="0"/>
    <n v="2023"/>
  </r>
  <r>
    <x v="18"/>
    <s v="2023-04-06"/>
    <s v="Casio"/>
    <s v="Vintage A168"/>
    <n v="3955.67"/>
    <n v="2709"/>
    <n v="401.7"/>
    <n v="1246.67"/>
    <x v="0"/>
    <n v="2023"/>
  </r>
  <r>
    <x v="19"/>
    <s v="2023-04-06"/>
    <s v="Titan"/>
    <s v="Neo Analog"/>
    <n v="3048.17"/>
    <n v="2414"/>
    <n v="220.78"/>
    <n v="634.17000000000007"/>
    <x v="0"/>
    <n v="2023"/>
  </r>
  <r>
    <x v="20"/>
    <s v="2023-04-06"/>
    <s v="Casio"/>
    <s v="G-Shock GA-110"/>
    <n v="6158.96"/>
    <n v="4287"/>
    <n v="506.13"/>
    <n v="1871.96"/>
    <x v="0"/>
    <n v="2023"/>
  </r>
  <r>
    <x v="21"/>
    <s v="2023-04-07"/>
    <s v="Sonata"/>
    <s v="Super Fibre"/>
    <n v="4182.7700000000004"/>
    <n v="2846"/>
    <n v="146.86000000000001"/>
    <n v="1336.7700000000004"/>
    <x v="0"/>
    <n v="2023"/>
  </r>
  <r>
    <x v="22"/>
    <s v="2023-04-07"/>
    <s v="Titan"/>
    <s v="Edge Ceramic"/>
    <n v="4778.6899999999996"/>
    <n v="3881"/>
    <n v="342.61"/>
    <n v="897.6899999999996"/>
    <x v="0"/>
    <n v="2023"/>
  </r>
  <r>
    <x v="23"/>
    <s v="2023-04-07"/>
    <s v="Titan"/>
    <s v="Neo Analog"/>
    <n v="3603.08"/>
    <n v="2581"/>
    <n v="235.26"/>
    <n v="1022.0799999999999"/>
    <x v="0"/>
    <n v="2023"/>
  </r>
  <r>
    <x v="24"/>
    <s v="2023-04-08"/>
    <s v="Titan"/>
    <s v="Raga Viva"/>
    <n v="6390.35"/>
    <n v="4418"/>
    <n v="450.1"/>
    <n v="1972.3500000000004"/>
    <x v="0"/>
    <n v="2023"/>
  </r>
  <r>
    <x v="25"/>
    <s v="2023-04-08"/>
    <s v="Titan"/>
    <s v="Neo Analog"/>
    <n v="3682.94"/>
    <n v="3010"/>
    <n v="356.8"/>
    <n v="672.94"/>
    <x v="0"/>
    <n v="2023"/>
  </r>
  <r>
    <x v="26"/>
    <s v="2023-04-08"/>
    <s v="Sonata"/>
    <s v="Super Fibre"/>
    <n v="6096.06"/>
    <n v="4475"/>
    <n v="234.25"/>
    <n v="1621.0600000000004"/>
    <x v="0"/>
    <n v="2023"/>
  </r>
  <r>
    <x v="27"/>
    <s v="2023-04-08"/>
    <s v="Sonata"/>
    <s v="Classic Gold"/>
    <n v="4045.95"/>
    <n v="2991"/>
    <n v="419.14"/>
    <n v="1054.9499999999998"/>
    <x v="0"/>
    <n v="2023"/>
  </r>
  <r>
    <x v="28"/>
    <s v="2023-04-08"/>
    <s v="Timex"/>
    <s v="Weekender"/>
    <n v="2074.81"/>
    <n v="1682"/>
    <n v="203.55"/>
    <n v="392.80999999999995"/>
    <x v="0"/>
    <n v="2023"/>
  </r>
  <r>
    <x v="29"/>
    <s v="2023-04-09"/>
    <s v="Timex"/>
    <s v="Expedition"/>
    <n v="5334.23"/>
    <n v="4332"/>
    <n v="487.84"/>
    <n v="1002.2299999999996"/>
    <x v="0"/>
    <n v="2023"/>
  </r>
  <r>
    <x v="30"/>
    <s v="2023-04-10"/>
    <s v="Casio"/>
    <s v="Vintage A168"/>
    <n v="1709.06"/>
    <n v="1335"/>
    <n v="99.86"/>
    <n v="374.05999999999995"/>
    <x v="0"/>
    <n v="2023"/>
  </r>
  <r>
    <x v="31"/>
    <s v="2023-04-10"/>
    <s v="Timex"/>
    <s v="Expedition"/>
    <n v="4805.54"/>
    <n v="3746"/>
    <n v="248.49"/>
    <n v="1059.54"/>
    <x v="0"/>
    <n v="2023"/>
  </r>
  <r>
    <x v="32"/>
    <s v="2023-04-10"/>
    <s v="Fastrack"/>
    <s v="Reflex Beat"/>
    <n v="5299.33"/>
    <n v="4066"/>
    <n v="296.42"/>
    <n v="1233.33"/>
    <x v="0"/>
    <n v="2023"/>
  </r>
  <r>
    <x v="33"/>
    <s v="2023-04-10"/>
    <s v="Timex"/>
    <s v="Ironman Classic"/>
    <n v="2115.31"/>
    <n v="1472"/>
    <n v="185.07"/>
    <n v="643.30999999999995"/>
    <x v="0"/>
    <n v="2023"/>
  </r>
  <r>
    <x v="34"/>
    <s v="2023-04-11"/>
    <s v="Titan"/>
    <s v="Neo Analog"/>
    <n v="1604.61"/>
    <n v="1238"/>
    <n v="94.39"/>
    <n v="366.6099999999999"/>
    <x v="0"/>
    <n v="2023"/>
  </r>
  <r>
    <x v="35"/>
    <s v="2023-04-11"/>
    <s v="Sonata"/>
    <s v="Classic Gold"/>
    <n v="2354.89"/>
    <n v="1621"/>
    <n v="100.67"/>
    <n v="733.88999999999987"/>
    <x v="0"/>
    <n v="2023"/>
  </r>
  <r>
    <x v="36"/>
    <s v="2023-04-11"/>
    <s v="Fastrack"/>
    <s v="Monochrome"/>
    <n v="4399.03"/>
    <n v="3337"/>
    <n v="294.51"/>
    <n v="1062.0299999999997"/>
    <x v="0"/>
    <n v="2023"/>
  </r>
  <r>
    <x v="37"/>
    <s v="2023-04-12"/>
    <s v="Titan"/>
    <s v="Raga Viva"/>
    <n v="4743.24"/>
    <n v="3734"/>
    <n v="488.78"/>
    <n v="1009.2399999999998"/>
    <x v="0"/>
    <n v="2023"/>
  </r>
  <r>
    <x v="38"/>
    <s v="2023-04-12"/>
    <s v="Fastrack"/>
    <s v="Tees Analog"/>
    <n v="3514.26"/>
    <n v="2490"/>
    <n v="288.64999999999998"/>
    <n v="1024.2600000000002"/>
    <x v="0"/>
    <n v="2023"/>
  </r>
  <r>
    <x v="39"/>
    <s v="2023-04-12"/>
    <s v="Timex"/>
    <s v="Ironman Classic"/>
    <n v="3427.79"/>
    <n v="2467"/>
    <n v="147.44"/>
    <n v="960.79"/>
    <x v="0"/>
    <n v="2023"/>
  </r>
  <r>
    <x v="40"/>
    <s v="2023-04-13"/>
    <s v="Titan"/>
    <s v="Edge Ceramic"/>
    <n v="3863.29"/>
    <n v="3136"/>
    <n v="237.04"/>
    <n v="727.29"/>
    <x v="0"/>
    <n v="2023"/>
  </r>
  <r>
    <x v="41"/>
    <s v="2023-04-13"/>
    <s v="Titan"/>
    <s v="Neo Analog"/>
    <n v="5405.6"/>
    <n v="3734"/>
    <n v="264.63"/>
    <n v="1671.6000000000004"/>
    <x v="0"/>
    <n v="2023"/>
  </r>
  <r>
    <x v="42"/>
    <s v="2023-04-13"/>
    <s v="Titan"/>
    <s v="Raga Viva"/>
    <n v="2484.75"/>
    <n v="1707"/>
    <n v="228.18"/>
    <n v="777.75"/>
    <x v="0"/>
    <n v="2023"/>
  </r>
  <r>
    <x v="43"/>
    <s v="2023-04-14"/>
    <s v="Casio"/>
    <s v="Vintage A168"/>
    <n v="3682.13"/>
    <n v="3009"/>
    <n v="155.84"/>
    <n v="673.13000000000011"/>
    <x v="0"/>
    <n v="2023"/>
  </r>
  <r>
    <x v="44"/>
    <s v="2023-04-14"/>
    <s v="Timex"/>
    <s v="Ironman Classic"/>
    <n v="2020.21"/>
    <n v="1383"/>
    <n v="99.6"/>
    <n v="637.21"/>
    <x v="0"/>
    <n v="2023"/>
  </r>
  <r>
    <x v="45"/>
    <s v="2023-04-14"/>
    <s v="Sonata"/>
    <s v="Super Fibre"/>
    <n v="5101.49"/>
    <n v="3940"/>
    <n v="435.24"/>
    <n v="1161.4899999999998"/>
    <x v="0"/>
    <n v="2023"/>
  </r>
  <r>
    <x v="46"/>
    <s v="2023-04-14"/>
    <s v="Casio"/>
    <s v="Edifice EFR"/>
    <n v="4729.2"/>
    <n v="3395"/>
    <n v="296.25"/>
    <n v="1334.1999999999998"/>
    <x v="0"/>
    <n v="2023"/>
  </r>
  <r>
    <x v="47"/>
    <s v="2023-04-14"/>
    <s v="Fastrack"/>
    <s v="Tees Analog"/>
    <n v="3499.45"/>
    <n v="2820"/>
    <n v="177.14"/>
    <n v="679.44999999999982"/>
    <x v="0"/>
    <n v="2023"/>
  </r>
  <r>
    <x v="48"/>
    <s v="2023-04-14"/>
    <s v="Timex"/>
    <s v="Expedition"/>
    <n v="2295.56"/>
    <n v="1580"/>
    <n v="175.53"/>
    <n v="715.56"/>
    <x v="0"/>
    <n v="2023"/>
  </r>
  <r>
    <x v="49"/>
    <s v="2023-04-14"/>
    <s v="Casio"/>
    <s v="Vintage A168"/>
    <n v="4789.1899999999996"/>
    <n v="3389"/>
    <n v="450.57"/>
    <n v="1400.1899999999996"/>
    <x v="0"/>
    <n v="2023"/>
  </r>
  <r>
    <x v="50"/>
    <s v="2023-04-14"/>
    <s v="Sonata"/>
    <s v="Classic Gold"/>
    <n v="4231.3900000000003"/>
    <n v="3298"/>
    <n v="267.98"/>
    <n v="933.39000000000033"/>
    <x v="0"/>
    <n v="2023"/>
  </r>
  <r>
    <x v="51"/>
    <s v="2023-04-15"/>
    <s v="Fastrack"/>
    <s v="Reflex Beat"/>
    <n v="2148.86"/>
    <n v="1565"/>
    <n v="104.39"/>
    <n v="583.86000000000013"/>
    <x v="0"/>
    <n v="2023"/>
  </r>
  <r>
    <x v="52"/>
    <s v="2023-04-15"/>
    <s v="Titan"/>
    <s v="Raga Viva"/>
    <n v="4136.1000000000004"/>
    <n v="2914"/>
    <n v="357.62"/>
    <n v="1222.1000000000004"/>
    <x v="0"/>
    <n v="2023"/>
  </r>
  <r>
    <x v="53"/>
    <s v="2023-04-15"/>
    <s v="Timex"/>
    <s v="Weekender"/>
    <n v="2559.5100000000002"/>
    <n v="1899"/>
    <n v="141.22999999999999"/>
    <n v="660.51000000000022"/>
    <x v="0"/>
    <n v="2023"/>
  </r>
  <r>
    <x v="54"/>
    <s v="2023-04-16"/>
    <s v="Casio"/>
    <s v="G-Shock GA-110"/>
    <n v="2885.12"/>
    <n v="1976"/>
    <n v="186.07"/>
    <n v="909.11999999999989"/>
    <x v="0"/>
    <n v="2023"/>
  </r>
  <r>
    <x v="55"/>
    <s v="2023-04-16"/>
    <s v="Fastrack"/>
    <s v="Reflex Beat"/>
    <n v="3887.16"/>
    <n v="3194"/>
    <n v="458.7"/>
    <n v="693.15999999999985"/>
    <x v="0"/>
    <n v="2023"/>
  </r>
  <r>
    <x v="56"/>
    <s v="2023-04-16"/>
    <s v="Sonata"/>
    <s v="Super Fibre"/>
    <n v="5713.25"/>
    <n v="4060"/>
    <n v="344.38"/>
    <n v="1653.25"/>
    <x v="0"/>
    <n v="2023"/>
  </r>
  <r>
    <x v="57"/>
    <s v="2023-04-16"/>
    <s v="Sonata"/>
    <s v="Super Fibre"/>
    <n v="2378.92"/>
    <n v="1925"/>
    <n v="262.45"/>
    <n v="453.92000000000007"/>
    <x v="0"/>
    <n v="2023"/>
  </r>
  <r>
    <x v="58"/>
    <s v="2023-04-16"/>
    <s v="Sonata"/>
    <s v="Classic Gold"/>
    <n v="5376.78"/>
    <n v="3633"/>
    <n v="408.97"/>
    <n v="1743.7799999999997"/>
    <x v="0"/>
    <n v="2023"/>
  </r>
  <r>
    <x v="59"/>
    <s v="2023-04-16"/>
    <s v="Timex"/>
    <s v="Expedition"/>
    <n v="4499.05"/>
    <n v="3699"/>
    <n v="417.93"/>
    <n v="800.05000000000018"/>
    <x v="0"/>
    <n v="2023"/>
  </r>
  <r>
    <x v="60"/>
    <s v="2023-04-16"/>
    <s v="Timex"/>
    <s v="Weekender"/>
    <n v="4369.43"/>
    <n v="3617"/>
    <n v="438.1"/>
    <n v="752.43000000000029"/>
    <x v="0"/>
    <n v="2023"/>
  </r>
  <r>
    <x v="61"/>
    <s v="2023-04-17"/>
    <s v="Titan"/>
    <s v="Raga Viva"/>
    <n v="5130.1099999999997"/>
    <n v="3780"/>
    <n v="205.6"/>
    <n v="1350.1099999999997"/>
    <x v="0"/>
    <n v="2023"/>
  </r>
  <r>
    <x v="62"/>
    <s v="2023-04-17"/>
    <s v="Fastrack"/>
    <s v="Monochrome"/>
    <n v="3750.68"/>
    <n v="2674"/>
    <n v="360.57"/>
    <n v="1076.6799999999998"/>
    <x v="0"/>
    <n v="2023"/>
  </r>
  <r>
    <x v="63"/>
    <s v="2023-04-17"/>
    <s v="Sonata"/>
    <s v="Classic Gold"/>
    <n v="4678.51"/>
    <n v="3643"/>
    <n v="190.12"/>
    <n v="1035.5100000000002"/>
    <x v="0"/>
    <n v="2023"/>
  </r>
  <r>
    <x v="64"/>
    <s v="2023-04-17"/>
    <s v="Sonata"/>
    <s v="Classic Gold"/>
    <n v="1979.19"/>
    <n v="1472"/>
    <n v="156.06"/>
    <n v="507.19000000000005"/>
    <x v="0"/>
    <n v="2023"/>
  </r>
  <r>
    <x v="65"/>
    <s v="2023-04-18"/>
    <s v="Titan"/>
    <s v="Neo Analog"/>
    <n v="2284.86"/>
    <n v="1571"/>
    <n v="114.58"/>
    <n v="713.86000000000013"/>
    <x v="0"/>
    <n v="2023"/>
  </r>
  <r>
    <x v="66"/>
    <s v="2023-04-18"/>
    <s v="Sonata"/>
    <s v="Ocean Series"/>
    <n v="4957.2299999999996"/>
    <n v="3457"/>
    <n v="485.52"/>
    <n v="1500.2299999999996"/>
    <x v="0"/>
    <n v="2023"/>
  </r>
  <r>
    <x v="67"/>
    <s v="2023-04-18"/>
    <s v="Casio"/>
    <s v="Edifice EFR"/>
    <n v="4405.82"/>
    <n v="3252"/>
    <n v="270.43"/>
    <n v="1153.8199999999997"/>
    <x v="0"/>
    <n v="2023"/>
  </r>
  <r>
    <x v="68"/>
    <s v="2023-04-18"/>
    <s v="Fastrack"/>
    <s v="Tees Analog"/>
    <n v="2694.61"/>
    <n v="2185"/>
    <n v="126.33"/>
    <n v="509.61000000000013"/>
    <x v="0"/>
    <n v="2023"/>
  </r>
  <r>
    <x v="69"/>
    <s v="2023-04-18"/>
    <s v="Timex"/>
    <s v="Expedition"/>
    <n v="5246.27"/>
    <n v="3716"/>
    <n v="272.72000000000003"/>
    <n v="1530.2700000000004"/>
    <x v="0"/>
    <n v="2023"/>
  </r>
  <r>
    <x v="70"/>
    <s v="2023-04-18"/>
    <s v="Sonata"/>
    <s v="Super Fibre"/>
    <n v="3486.1"/>
    <n v="2888"/>
    <n v="170.17"/>
    <n v="598.09999999999991"/>
    <x v="0"/>
    <n v="2023"/>
  </r>
  <r>
    <x v="71"/>
    <s v="2023-04-18"/>
    <s v="Casio"/>
    <s v="Vintage A168"/>
    <n v="4879.3599999999997"/>
    <n v="3844"/>
    <n v="452.14"/>
    <n v="1035.3599999999997"/>
    <x v="0"/>
    <n v="2023"/>
  </r>
  <r>
    <x v="72"/>
    <s v="2023-04-19"/>
    <s v="Sonata"/>
    <s v="Ocean Series"/>
    <n v="1810.1"/>
    <n v="1467"/>
    <n v="171.27"/>
    <n v="343.09999999999991"/>
    <x v="0"/>
    <n v="2023"/>
  </r>
  <r>
    <x v="73"/>
    <s v="2023-04-19"/>
    <s v="Titan"/>
    <s v="Edge Ceramic"/>
    <n v="4500.7299999999996"/>
    <n v="3129"/>
    <n v="165.42"/>
    <n v="1371.7299999999996"/>
    <x v="0"/>
    <n v="2023"/>
  </r>
  <r>
    <x v="74"/>
    <s v="2023-04-19"/>
    <s v="Titan"/>
    <s v="Edge Ceramic"/>
    <n v="2457.31"/>
    <n v="1650"/>
    <n v="187.19"/>
    <n v="807.31"/>
    <x v="0"/>
    <n v="2023"/>
  </r>
  <r>
    <x v="75"/>
    <s v="2023-04-19"/>
    <s v="Casio"/>
    <s v="Edifice EFR"/>
    <n v="5080.78"/>
    <n v="3495"/>
    <n v="240.87"/>
    <n v="1585.7799999999997"/>
    <x v="0"/>
    <n v="2023"/>
  </r>
  <r>
    <x v="76"/>
    <s v="2023-04-20"/>
    <s v="Casio"/>
    <s v="G-Shock GA-110"/>
    <n v="3977.45"/>
    <n v="3014"/>
    <n v="357.18"/>
    <n v="963.44999999999982"/>
    <x v="0"/>
    <n v="2023"/>
  </r>
  <r>
    <x v="12"/>
    <s v="2023-04-20"/>
    <s v="Timex"/>
    <s v="Weekender"/>
    <n v="2753.79"/>
    <n v="2234"/>
    <n v="298.87"/>
    <n v="519.79"/>
    <x v="0"/>
    <n v="2023"/>
  </r>
  <r>
    <x v="77"/>
    <s v="2023-04-20"/>
    <s v="Fastrack"/>
    <s v="Tees Analog"/>
    <n v="2251.9499999999998"/>
    <n v="1850"/>
    <n v="276.24"/>
    <n v="401.94999999999982"/>
    <x v="0"/>
    <n v="2023"/>
  </r>
  <r>
    <x v="78"/>
    <s v="2023-04-20"/>
    <s v="Titan"/>
    <s v="Edge Ceramic"/>
    <n v="3311.06"/>
    <n v="2265"/>
    <n v="263.06"/>
    <n v="1046.06"/>
    <x v="0"/>
    <n v="2023"/>
  </r>
  <r>
    <x v="79"/>
    <s v="2023-04-21"/>
    <s v="Sonata"/>
    <s v="Classic Gold"/>
    <n v="2749.66"/>
    <n v="2012"/>
    <n v="300.45999999999998"/>
    <n v="737.65999999999985"/>
    <x v="0"/>
    <n v="2023"/>
  </r>
  <r>
    <x v="80"/>
    <s v="2023-04-21"/>
    <s v="Timex"/>
    <s v="Weekender"/>
    <n v="6179.24"/>
    <n v="4371"/>
    <n v="367.45"/>
    <n v="1808.2399999999998"/>
    <x v="0"/>
    <n v="2023"/>
  </r>
  <r>
    <x v="81"/>
    <s v="2023-04-21"/>
    <s v="Fastrack"/>
    <s v="Monochrome"/>
    <n v="4615.24"/>
    <n v="3748"/>
    <n v="190.05"/>
    <n v="867.23999999999978"/>
    <x v="0"/>
    <n v="2023"/>
  </r>
  <r>
    <x v="82"/>
    <s v="2023-04-21"/>
    <s v="Casio"/>
    <s v="G-Shock GA-110"/>
    <n v="1502.66"/>
    <n v="1223"/>
    <n v="141.03"/>
    <n v="279.66000000000008"/>
    <x v="0"/>
    <n v="2023"/>
  </r>
  <r>
    <x v="83"/>
    <s v="2023-04-21"/>
    <s v="Titan"/>
    <s v="Neo Analog"/>
    <n v="6436.43"/>
    <n v="4322"/>
    <n v="368.72"/>
    <n v="2114.4300000000003"/>
    <x v="0"/>
    <n v="2023"/>
  </r>
  <r>
    <x v="40"/>
    <s v="2023-04-22"/>
    <s v="Casio"/>
    <s v="G-Shock GA-110"/>
    <n v="3727.91"/>
    <n v="2517"/>
    <n v="163.56"/>
    <n v="1210.9099999999999"/>
    <x v="0"/>
    <n v="2023"/>
  </r>
  <r>
    <x v="84"/>
    <s v="2023-04-22"/>
    <s v="Fastrack"/>
    <s v="Tees Analog"/>
    <n v="3289.92"/>
    <n v="2249"/>
    <n v="267.99"/>
    <n v="1040.92"/>
    <x v="0"/>
    <n v="2023"/>
  </r>
  <r>
    <x v="85"/>
    <s v="2023-04-22"/>
    <s v="Sonata"/>
    <s v="Classic Gold"/>
    <n v="3613.47"/>
    <n v="2525"/>
    <n v="328.28"/>
    <n v="1088.4699999999998"/>
    <x v="0"/>
    <n v="2023"/>
  </r>
  <r>
    <x v="86"/>
    <s v="2023-04-22"/>
    <s v="Timex"/>
    <s v="Expedition"/>
    <n v="3170.67"/>
    <n v="2613"/>
    <n v="348.13"/>
    <n v="557.67000000000007"/>
    <x v="0"/>
    <n v="2023"/>
  </r>
  <r>
    <x v="87"/>
    <s v="2023-04-22"/>
    <s v="Fastrack"/>
    <s v="Reflex Beat"/>
    <n v="3762.07"/>
    <n v="2969"/>
    <n v="433.76"/>
    <n v="793.07000000000016"/>
    <x v="0"/>
    <n v="2023"/>
  </r>
  <r>
    <x v="88"/>
    <s v="2023-04-22"/>
    <s v="Casio"/>
    <s v="Edifice EFR"/>
    <n v="1906.18"/>
    <n v="1290"/>
    <n v="164.15"/>
    <n v="616.18000000000006"/>
    <x v="0"/>
    <n v="2023"/>
  </r>
  <r>
    <x v="89"/>
    <s v="2023-04-22"/>
    <s v="Fastrack"/>
    <s v="Monochrome"/>
    <n v="5323.68"/>
    <n v="3586"/>
    <n v="237.32"/>
    <n v="1737.6800000000003"/>
    <x v="0"/>
    <n v="2023"/>
  </r>
  <r>
    <x v="90"/>
    <s v="2023-04-23"/>
    <s v="Casio"/>
    <s v="G-Shock GA-110"/>
    <n v="4004.73"/>
    <n v="3280"/>
    <n v="335.25"/>
    <n v="724.73"/>
    <x v="0"/>
    <n v="2023"/>
  </r>
  <r>
    <x v="5"/>
    <s v="2023-04-23"/>
    <s v="Fastrack"/>
    <s v="Tees Analog"/>
    <n v="2013.14"/>
    <n v="1557"/>
    <n v="160.06"/>
    <n v="456.1400000000001"/>
    <x v="0"/>
    <n v="2023"/>
  </r>
  <r>
    <x v="91"/>
    <s v="2023-04-23"/>
    <s v="Fastrack"/>
    <s v="Monochrome"/>
    <n v="3979.07"/>
    <n v="2855"/>
    <n v="275.24"/>
    <n v="1124.0700000000002"/>
    <x v="0"/>
    <n v="2023"/>
  </r>
  <r>
    <x v="92"/>
    <s v="2023-04-23"/>
    <s v="Titan"/>
    <s v="Neo Analog"/>
    <n v="2617.98"/>
    <n v="2151"/>
    <n v="166.74"/>
    <n v="466.98"/>
    <x v="0"/>
    <n v="2023"/>
  </r>
  <r>
    <x v="93"/>
    <s v="2023-04-23"/>
    <s v="Titan"/>
    <s v="Edge Ceramic"/>
    <n v="1811.11"/>
    <n v="1456"/>
    <n v="155.76"/>
    <n v="355.1099999999999"/>
    <x v="0"/>
    <n v="2023"/>
  </r>
  <r>
    <x v="94"/>
    <s v="2023-04-23"/>
    <s v="Casio"/>
    <s v="Edifice EFR"/>
    <n v="3287.18"/>
    <n v="2350"/>
    <n v="211.11"/>
    <n v="937.17999999999984"/>
    <x v="0"/>
    <n v="2023"/>
  </r>
  <r>
    <x v="95"/>
    <s v="2023-04-24"/>
    <s v="Sonata"/>
    <s v="Ocean Series"/>
    <n v="4234.8100000000004"/>
    <n v="2867"/>
    <n v="238.54"/>
    <n v="1367.8100000000004"/>
    <x v="0"/>
    <n v="2023"/>
  </r>
  <r>
    <x v="96"/>
    <s v="2023-04-24"/>
    <s v="Titan"/>
    <s v="Neo Analog"/>
    <n v="4904.99"/>
    <n v="3671"/>
    <n v="329.46"/>
    <n v="1233.9899999999998"/>
    <x v="0"/>
    <n v="2023"/>
  </r>
  <r>
    <x v="97"/>
    <s v="2023-04-24"/>
    <s v="Timex"/>
    <s v="Expedition"/>
    <n v="4770.37"/>
    <n v="3269"/>
    <n v="423.79"/>
    <n v="1501.37"/>
    <x v="0"/>
    <n v="2023"/>
  </r>
  <r>
    <x v="98"/>
    <s v="2023-04-25"/>
    <s v="Fastrack"/>
    <s v="Tees Analog"/>
    <n v="5443.52"/>
    <n v="4334"/>
    <n v="630.05999999999995"/>
    <n v="1109.5200000000004"/>
    <x v="0"/>
    <n v="2023"/>
  </r>
  <r>
    <x v="99"/>
    <s v="2023-04-25"/>
    <s v="Casio"/>
    <s v="Vintage A168"/>
    <n v="4617.04"/>
    <n v="3391"/>
    <n v="503.99"/>
    <n v="1226.04"/>
    <x v="0"/>
    <n v="2023"/>
  </r>
  <r>
    <x v="100"/>
    <s v="2023-04-25"/>
    <s v="Titan"/>
    <s v="Edge Ceramic"/>
    <n v="2522.58"/>
    <n v="1927"/>
    <n v="269.93"/>
    <n v="595.57999999999993"/>
    <x v="0"/>
    <n v="2023"/>
  </r>
  <r>
    <x v="101"/>
    <s v="2023-04-25"/>
    <s v="Titan"/>
    <s v="Raga Viva"/>
    <n v="2889.3"/>
    <n v="2191"/>
    <n v="248.92"/>
    <n v="698.30000000000018"/>
    <x v="0"/>
    <n v="2023"/>
  </r>
  <r>
    <x v="102"/>
    <s v="2023-04-26"/>
    <s v="Casio"/>
    <s v="Vintage A168"/>
    <n v="2874.8"/>
    <n v="2073"/>
    <n v="121.08"/>
    <n v="801.80000000000018"/>
    <x v="0"/>
    <n v="2023"/>
  </r>
  <r>
    <x v="14"/>
    <s v="2023-04-27"/>
    <s v="Fastrack"/>
    <s v="Reflex Beat"/>
    <n v="2426.19"/>
    <n v="1636"/>
    <n v="130.37"/>
    <n v="790.19"/>
    <x v="0"/>
    <n v="2023"/>
  </r>
  <r>
    <x v="103"/>
    <s v="2023-04-27"/>
    <s v="Titan"/>
    <s v="Raga Viva"/>
    <n v="5052.88"/>
    <n v="3644"/>
    <n v="426.74"/>
    <n v="1408.88"/>
    <x v="0"/>
    <n v="2023"/>
  </r>
  <r>
    <x v="104"/>
    <s v="2023-04-27"/>
    <s v="Casio"/>
    <s v="G-Shock GA-110"/>
    <n v="5463.44"/>
    <n v="3894"/>
    <n v="367.75"/>
    <n v="1569.4399999999996"/>
    <x v="0"/>
    <n v="2023"/>
  </r>
  <r>
    <x v="105"/>
    <s v="2023-04-27"/>
    <s v="Casio"/>
    <s v="G-Shock GA-110"/>
    <n v="3191.11"/>
    <n v="2536"/>
    <n v="198.8"/>
    <n v="655.11000000000013"/>
    <x v="0"/>
    <n v="2023"/>
  </r>
  <r>
    <x v="106"/>
    <s v="2023-04-28"/>
    <s v="Sonata"/>
    <s v="Super Fibre"/>
    <n v="3420.34"/>
    <n v="2798"/>
    <n v="289.37"/>
    <n v="622.34000000000015"/>
    <x v="0"/>
    <n v="2023"/>
  </r>
  <r>
    <x v="107"/>
    <s v="2023-04-28"/>
    <s v="Timex"/>
    <s v="Weekender"/>
    <n v="4332"/>
    <n v="3116"/>
    <n v="208.72"/>
    <n v="1216"/>
    <x v="0"/>
    <n v="2023"/>
  </r>
  <r>
    <x v="108"/>
    <s v="2023-04-29"/>
    <s v="Titan"/>
    <s v="Neo Analog"/>
    <n v="2957.9"/>
    <n v="2211"/>
    <n v="155.58000000000001"/>
    <n v="746.90000000000009"/>
    <x v="0"/>
    <n v="2023"/>
  </r>
  <r>
    <x v="109"/>
    <s v="2023-04-29"/>
    <s v="Sonata"/>
    <s v="Classic Gold"/>
    <n v="1866.43"/>
    <n v="1542"/>
    <n v="139.85"/>
    <n v="324.43000000000006"/>
    <x v="0"/>
    <n v="2023"/>
  </r>
  <r>
    <x v="110"/>
    <s v="2023-04-30"/>
    <s v="Titan"/>
    <s v="Raga Viva"/>
    <n v="4342.4399999999996"/>
    <n v="3233"/>
    <n v="429.33"/>
    <n v="1109.4399999999996"/>
    <x v="0"/>
    <n v="2023"/>
  </r>
  <r>
    <x v="111"/>
    <s v="2023-04-30"/>
    <s v="Fastrack"/>
    <s v="Reflex Beat"/>
    <n v="5606.5"/>
    <n v="4108"/>
    <n v="238.25"/>
    <n v="1498.5"/>
    <x v="0"/>
    <n v="2023"/>
  </r>
  <r>
    <x v="112"/>
    <s v="2023-04-30"/>
    <s v="Timex"/>
    <s v="Weekender"/>
    <n v="3477.47"/>
    <n v="2392"/>
    <n v="161.01"/>
    <n v="1085.4699999999998"/>
    <x v="0"/>
    <n v="2023"/>
  </r>
  <r>
    <x v="113"/>
    <s v="2023-05-01"/>
    <s v="Sonata"/>
    <s v="Ocean Series"/>
    <n v="4683.47"/>
    <n v="3624"/>
    <n v="207.34"/>
    <n v="1059.4700000000003"/>
    <x v="1"/>
    <n v="2023"/>
  </r>
  <r>
    <x v="114"/>
    <s v="2023-05-01"/>
    <s v="Casio"/>
    <s v="G-Shock GA-110"/>
    <n v="2479.83"/>
    <n v="1963"/>
    <n v="99.78"/>
    <n v="516.82999999999993"/>
    <x v="1"/>
    <n v="2023"/>
  </r>
  <r>
    <x v="115"/>
    <s v="2023-05-01"/>
    <s v="Sonata"/>
    <s v="Classic Gold"/>
    <n v="3518.16"/>
    <n v="2658"/>
    <n v="394.21"/>
    <n v="860.15999999999985"/>
    <x v="1"/>
    <n v="2023"/>
  </r>
  <r>
    <x v="116"/>
    <s v="2023-05-01"/>
    <s v="Timex"/>
    <s v="Ironman Classic"/>
    <n v="2271.3200000000002"/>
    <n v="1619"/>
    <n v="209.6"/>
    <n v="652.32000000000016"/>
    <x v="1"/>
    <n v="2023"/>
  </r>
  <r>
    <x v="117"/>
    <s v="2023-05-02"/>
    <s v="Timex"/>
    <s v="Weekender"/>
    <n v="1938.6"/>
    <n v="1607"/>
    <n v="230.23"/>
    <n v="331.59999999999991"/>
    <x v="1"/>
    <n v="2023"/>
  </r>
  <r>
    <x v="118"/>
    <s v="2023-05-02"/>
    <s v="Sonata"/>
    <s v="Classic Gold"/>
    <n v="5158.62"/>
    <n v="4085"/>
    <n v="547.28"/>
    <n v="1073.6199999999999"/>
    <x v="1"/>
    <n v="2023"/>
  </r>
  <r>
    <x v="119"/>
    <s v="2023-05-02"/>
    <s v="Fastrack"/>
    <s v="Reflex Beat"/>
    <n v="2819.49"/>
    <n v="1924"/>
    <n v="154.56"/>
    <n v="895.48999999999978"/>
    <x v="1"/>
    <n v="2023"/>
  </r>
  <r>
    <x v="120"/>
    <s v="2023-05-02"/>
    <s v="Fastrack"/>
    <s v="Reflex Beat"/>
    <n v="4971.59"/>
    <n v="3744"/>
    <n v="301.23"/>
    <n v="1227.5900000000001"/>
    <x v="1"/>
    <n v="2023"/>
  </r>
  <r>
    <x v="121"/>
    <s v="2023-05-02"/>
    <s v="Titan"/>
    <s v="Raga Viva"/>
    <n v="1801.3"/>
    <n v="1459"/>
    <n v="157.47999999999999"/>
    <n v="342.29999999999995"/>
    <x v="1"/>
    <n v="2023"/>
  </r>
  <r>
    <x v="122"/>
    <s v="2023-05-03"/>
    <s v="Sonata"/>
    <s v="Classic Gold"/>
    <n v="5952.56"/>
    <n v="4483"/>
    <n v="503.65"/>
    <n v="1469.5600000000004"/>
    <x v="1"/>
    <n v="2023"/>
  </r>
  <r>
    <x v="123"/>
    <s v="2023-05-03"/>
    <s v="Fastrack"/>
    <s v="Tees Analog"/>
    <n v="2126.4899999999998"/>
    <n v="1458"/>
    <n v="196.89"/>
    <n v="668.48999999999978"/>
    <x v="1"/>
    <n v="2023"/>
  </r>
  <r>
    <x v="124"/>
    <s v="2023-05-03"/>
    <s v="Titan"/>
    <s v="Edge Ceramic"/>
    <n v="5664.39"/>
    <n v="4309"/>
    <n v="246.91"/>
    <n v="1355.3900000000003"/>
    <x v="1"/>
    <n v="2023"/>
  </r>
  <r>
    <x v="125"/>
    <s v="2023-05-03"/>
    <s v="Titan"/>
    <s v="Neo Analog"/>
    <n v="4373.47"/>
    <n v="3469"/>
    <n v="473.51"/>
    <n v="904.47000000000025"/>
    <x v="1"/>
    <n v="2023"/>
  </r>
  <r>
    <x v="126"/>
    <s v="2023-05-04"/>
    <s v="Timex"/>
    <s v="Expedition"/>
    <n v="3512.39"/>
    <n v="2908"/>
    <n v="270.35000000000002"/>
    <n v="604.38999999999987"/>
    <x v="1"/>
    <n v="2023"/>
  </r>
  <r>
    <x v="127"/>
    <s v="2023-05-04"/>
    <s v="Casio"/>
    <s v="Edifice EFR"/>
    <n v="6333.85"/>
    <n v="4284"/>
    <n v="402.86"/>
    <n v="2049.8500000000004"/>
    <x v="1"/>
    <n v="2023"/>
  </r>
  <r>
    <x v="128"/>
    <s v="2023-05-04"/>
    <s v="Timex"/>
    <s v="Ironman Classic"/>
    <n v="4667"/>
    <n v="3198"/>
    <n v="295.35000000000002"/>
    <n v="1469"/>
    <x v="1"/>
    <n v="2023"/>
  </r>
  <r>
    <x v="129"/>
    <s v="2023-05-04"/>
    <s v="Timex"/>
    <s v="Weekender"/>
    <n v="2228.19"/>
    <n v="1677"/>
    <n v="182.85"/>
    <n v="551.19000000000005"/>
    <x v="1"/>
    <n v="2023"/>
  </r>
  <r>
    <x v="130"/>
    <s v="2023-05-04"/>
    <s v="Titan"/>
    <s v="Raga Viva"/>
    <n v="5918.57"/>
    <n v="4035"/>
    <n v="442.71"/>
    <n v="1883.5699999999997"/>
    <x v="1"/>
    <n v="2023"/>
  </r>
  <r>
    <x v="131"/>
    <s v="2023-05-04"/>
    <s v="Titan"/>
    <s v="Edge Ceramic"/>
    <n v="5101"/>
    <n v="3429"/>
    <n v="358.04"/>
    <n v="1672"/>
    <x v="1"/>
    <n v="2023"/>
  </r>
  <r>
    <x v="117"/>
    <s v="2023-05-05"/>
    <s v="Casio"/>
    <s v="G-Shock GA-110"/>
    <n v="3993.19"/>
    <n v="2907"/>
    <n v="189.3"/>
    <n v="1086.19"/>
    <x v="1"/>
    <n v="2023"/>
  </r>
  <r>
    <x v="132"/>
    <s v="2023-05-05"/>
    <s v="Titan"/>
    <s v="Neo Analog"/>
    <n v="4550.12"/>
    <n v="3543"/>
    <n v="304.95"/>
    <n v="1007.1199999999999"/>
    <x v="1"/>
    <n v="2023"/>
  </r>
  <r>
    <x v="133"/>
    <s v="2023-05-05"/>
    <s v="Casio"/>
    <s v="Vintage A168"/>
    <n v="3932.18"/>
    <n v="2847"/>
    <n v="194.24"/>
    <n v="1085.1799999999998"/>
    <x v="1"/>
    <n v="2023"/>
  </r>
  <r>
    <x v="134"/>
    <s v="2023-05-06"/>
    <s v="Timex"/>
    <s v="Weekender"/>
    <n v="3958.66"/>
    <n v="2714"/>
    <n v="265.45"/>
    <n v="1244.6599999999999"/>
    <x v="1"/>
    <n v="2023"/>
  </r>
  <r>
    <x v="135"/>
    <s v="2023-05-06"/>
    <s v="Casio"/>
    <s v="G-Shock GA-110"/>
    <n v="2994.41"/>
    <n v="2419"/>
    <n v="351.21"/>
    <n v="575.40999999999985"/>
    <x v="1"/>
    <n v="2023"/>
  </r>
  <r>
    <x v="136"/>
    <s v="2023-05-06"/>
    <s v="Casio"/>
    <s v="Edifice EFR"/>
    <n v="1813.76"/>
    <n v="1216"/>
    <n v="66.2"/>
    <n v="597.76"/>
    <x v="1"/>
    <n v="2023"/>
  </r>
  <r>
    <x v="137"/>
    <s v="2023-05-06"/>
    <s v="Fastrack"/>
    <s v="Tees Analog"/>
    <n v="5007.4399999999996"/>
    <n v="3892"/>
    <n v="381.72"/>
    <n v="1115.4399999999996"/>
    <x v="1"/>
    <n v="2023"/>
  </r>
  <r>
    <x v="138"/>
    <s v="2023-05-07"/>
    <s v="Titan"/>
    <s v="Neo Analog"/>
    <n v="5546.3"/>
    <n v="4106"/>
    <n v="534.34"/>
    <n v="1440.3000000000002"/>
    <x v="1"/>
    <n v="2023"/>
  </r>
  <r>
    <x v="139"/>
    <s v="2023-05-07"/>
    <s v="Timex"/>
    <s v="Ironman Classic"/>
    <n v="2179.86"/>
    <n v="1540"/>
    <n v="191.51"/>
    <n v="639.86000000000013"/>
    <x v="1"/>
    <n v="2023"/>
  </r>
  <r>
    <x v="5"/>
    <s v="2023-05-08"/>
    <s v="Casio"/>
    <s v="G-Shock GA-110"/>
    <n v="2594.62"/>
    <n v="1760"/>
    <n v="204.02"/>
    <n v="834.61999999999989"/>
    <x v="1"/>
    <n v="2023"/>
  </r>
  <r>
    <x v="140"/>
    <s v="2023-05-08"/>
    <s v="Titan"/>
    <s v="Edge Ceramic"/>
    <n v="2874.99"/>
    <n v="2269"/>
    <n v="245.11"/>
    <n v="605.98999999999978"/>
    <x v="1"/>
    <n v="2023"/>
  </r>
  <r>
    <x v="141"/>
    <s v="2023-05-08"/>
    <s v="Timex"/>
    <s v="Expedition"/>
    <n v="3555.21"/>
    <n v="2371"/>
    <n v="299.3"/>
    <n v="1184.21"/>
    <x v="1"/>
    <n v="2023"/>
  </r>
  <r>
    <x v="142"/>
    <s v="2023-05-08"/>
    <s v="Titan"/>
    <s v="Edge Ceramic"/>
    <n v="2462.79"/>
    <n v="1951"/>
    <n v="171.18"/>
    <n v="511.78999999999996"/>
    <x v="1"/>
    <n v="2023"/>
  </r>
  <r>
    <x v="143"/>
    <s v="2023-05-09"/>
    <s v="Timex"/>
    <s v="Weekender"/>
    <n v="3886.8"/>
    <n v="2804"/>
    <n v="398.41"/>
    <n v="1082.8000000000002"/>
    <x v="1"/>
    <n v="2023"/>
  </r>
  <r>
    <x v="144"/>
    <s v="2023-05-09"/>
    <s v="Timex"/>
    <s v="Expedition"/>
    <n v="6104.04"/>
    <n v="4346"/>
    <n v="431.23"/>
    <n v="1758.04"/>
    <x v="1"/>
    <n v="2023"/>
  </r>
  <r>
    <x v="145"/>
    <s v="2023-05-09"/>
    <s v="Sonata"/>
    <s v="Super Fibre"/>
    <n v="6212.09"/>
    <n v="4233"/>
    <n v="582.61"/>
    <n v="1979.0900000000001"/>
    <x v="1"/>
    <n v="2023"/>
  </r>
  <r>
    <x v="146"/>
    <s v="2023-05-09"/>
    <s v="Casio"/>
    <s v="Edifice EFR"/>
    <n v="4617.95"/>
    <n v="3176"/>
    <n v="224.1"/>
    <n v="1441.9499999999998"/>
    <x v="1"/>
    <n v="2023"/>
  </r>
  <r>
    <x v="147"/>
    <s v="2023-05-09"/>
    <s v="Timex"/>
    <s v="Ironman Classic"/>
    <n v="5197.01"/>
    <n v="3752"/>
    <n v="243.86"/>
    <n v="1445.0100000000002"/>
    <x v="1"/>
    <n v="2023"/>
  </r>
  <r>
    <x v="148"/>
    <s v="2023-05-10"/>
    <s v="Sonata"/>
    <s v="Ocean Series"/>
    <n v="2622.38"/>
    <n v="2039"/>
    <n v="183.58"/>
    <n v="583.38000000000011"/>
    <x v="1"/>
    <n v="2023"/>
  </r>
  <r>
    <x v="149"/>
    <s v="2023-05-10"/>
    <s v="Timex"/>
    <s v="Expedition"/>
    <n v="2527.42"/>
    <n v="2030"/>
    <n v="142.81"/>
    <n v="497.42000000000007"/>
    <x v="1"/>
    <n v="2023"/>
  </r>
  <r>
    <x v="150"/>
    <s v="2023-05-10"/>
    <s v="Sonata"/>
    <s v="Ocean Series"/>
    <n v="4277.99"/>
    <n v="2913"/>
    <n v="224.21"/>
    <n v="1364.9899999999998"/>
    <x v="1"/>
    <n v="2023"/>
  </r>
  <r>
    <x v="151"/>
    <s v="2023-05-11"/>
    <s v="Timex"/>
    <s v="Ironman Classic"/>
    <n v="4103.08"/>
    <n v="3334"/>
    <n v="457.15"/>
    <n v="769.07999999999993"/>
    <x v="1"/>
    <n v="2023"/>
  </r>
  <r>
    <x v="152"/>
    <s v="2023-05-11"/>
    <s v="Titan"/>
    <s v="Neo Analog"/>
    <n v="5260.05"/>
    <n v="3670"/>
    <n v="511.18"/>
    <n v="1590.0500000000002"/>
    <x v="1"/>
    <n v="2023"/>
  </r>
  <r>
    <x v="153"/>
    <s v="2023-05-11"/>
    <s v="Fastrack"/>
    <s v="Tees Analog"/>
    <n v="5308.82"/>
    <n v="4226"/>
    <n v="340.69"/>
    <n v="1082.8199999999997"/>
    <x v="1"/>
    <n v="2023"/>
  </r>
  <r>
    <x v="154"/>
    <s v="2023-05-12"/>
    <s v="Titan"/>
    <s v="Neo Analog"/>
    <n v="4554.75"/>
    <n v="3618"/>
    <n v="241.09"/>
    <n v="936.75"/>
    <x v="1"/>
    <n v="2023"/>
  </r>
  <r>
    <x v="155"/>
    <s v="2023-05-12"/>
    <s v="Titan"/>
    <s v="Neo Analog"/>
    <n v="2204.0100000000002"/>
    <n v="1683"/>
    <n v="158.06"/>
    <n v="521.01000000000022"/>
    <x v="1"/>
    <n v="2023"/>
  </r>
  <r>
    <x v="156"/>
    <s v="2023-05-12"/>
    <s v="Titan"/>
    <s v="Raga Viva"/>
    <n v="3059.1"/>
    <n v="2263"/>
    <n v="189.7"/>
    <n v="796.09999999999991"/>
    <x v="1"/>
    <n v="2023"/>
  </r>
  <r>
    <x v="157"/>
    <s v="2023-05-12"/>
    <s v="Sonata"/>
    <s v="Super Fibre"/>
    <n v="1671.9"/>
    <n v="1361"/>
    <n v="101.12"/>
    <n v="310.90000000000009"/>
    <x v="1"/>
    <n v="2023"/>
  </r>
  <r>
    <x v="158"/>
    <s v="2023-05-12"/>
    <s v="Casio"/>
    <s v="G-Shock GA-110"/>
    <n v="3857.41"/>
    <n v="2993"/>
    <n v="295.69"/>
    <n v="864.40999999999985"/>
    <x v="1"/>
    <n v="2023"/>
  </r>
  <r>
    <x v="159"/>
    <s v="2023-05-12"/>
    <s v="Titan"/>
    <s v="Neo Analog"/>
    <n v="1638.32"/>
    <n v="1291"/>
    <n v="82.13"/>
    <n v="347.31999999999994"/>
    <x v="1"/>
    <n v="2023"/>
  </r>
  <r>
    <x v="160"/>
    <s v="2023-05-12"/>
    <s v="Sonata"/>
    <s v="Ocean Series"/>
    <n v="1680.66"/>
    <n v="1237"/>
    <n v="75.61"/>
    <n v="443.66000000000008"/>
    <x v="1"/>
    <n v="2023"/>
  </r>
  <r>
    <x v="161"/>
    <s v="2023-05-12"/>
    <s v="Titan"/>
    <s v="Raga Viva"/>
    <n v="5163.93"/>
    <n v="4031"/>
    <n v="461.24"/>
    <n v="1132.9300000000003"/>
    <x v="1"/>
    <n v="2023"/>
  </r>
  <r>
    <x v="162"/>
    <s v="2023-05-13"/>
    <s v="Fastrack"/>
    <s v="Tees Analog"/>
    <n v="2431.08"/>
    <n v="1836"/>
    <n v="207.14"/>
    <n v="595.07999999999993"/>
    <x v="1"/>
    <n v="2023"/>
  </r>
  <r>
    <x v="163"/>
    <s v="2023-05-13"/>
    <s v="Titan"/>
    <s v="Neo Analog"/>
    <n v="3729.31"/>
    <n v="2754"/>
    <n v="349.47"/>
    <n v="975.31"/>
    <x v="1"/>
    <n v="2023"/>
  </r>
  <r>
    <x v="164"/>
    <s v="2023-05-13"/>
    <s v="Casio"/>
    <s v="G-Shock GA-110"/>
    <n v="5431.35"/>
    <n v="4069"/>
    <n v="351.32"/>
    <n v="1362.3500000000004"/>
    <x v="1"/>
    <n v="2023"/>
  </r>
  <r>
    <x v="165"/>
    <s v="2023-05-13"/>
    <s v="Titan"/>
    <s v="Raga Viva"/>
    <n v="3490.51"/>
    <n v="2645"/>
    <n v="244.01"/>
    <n v="845.51000000000022"/>
    <x v="1"/>
    <n v="2023"/>
  </r>
  <r>
    <x v="166"/>
    <s v="2023-05-13"/>
    <s v="Fastrack"/>
    <s v="Reflex Beat"/>
    <n v="5453.72"/>
    <n v="4353"/>
    <n v="615.44000000000005"/>
    <n v="1100.7200000000003"/>
    <x v="1"/>
    <n v="2023"/>
  </r>
  <r>
    <x v="167"/>
    <s v="2023-05-14"/>
    <s v="Casio"/>
    <s v="G-Shock GA-110"/>
    <n v="3274.9"/>
    <n v="2228"/>
    <n v="179.21"/>
    <n v="1046.9000000000001"/>
    <x v="1"/>
    <n v="2023"/>
  </r>
  <r>
    <x v="168"/>
    <s v="2023-05-14"/>
    <s v="Timex"/>
    <s v="Expedition"/>
    <n v="2026.13"/>
    <n v="1655"/>
    <n v="116.26"/>
    <n v="371.13000000000011"/>
    <x v="1"/>
    <n v="2023"/>
  </r>
  <r>
    <x v="169"/>
    <s v="2023-05-14"/>
    <s v="Fastrack"/>
    <s v="Monochrome"/>
    <n v="4371.5200000000004"/>
    <n v="3569"/>
    <n v="312.52"/>
    <n v="802.52000000000044"/>
    <x v="1"/>
    <n v="2023"/>
  </r>
  <r>
    <x v="170"/>
    <s v="2023-05-15"/>
    <s v="Casio"/>
    <s v="G-Shock GA-110"/>
    <n v="3692.85"/>
    <n v="2861"/>
    <n v="357"/>
    <n v="831.84999999999991"/>
    <x v="1"/>
    <n v="2023"/>
  </r>
  <r>
    <x v="171"/>
    <s v="2023-05-15"/>
    <s v="Fastrack"/>
    <s v="Tees Analog"/>
    <n v="5254.56"/>
    <n v="3959"/>
    <n v="413.36"/>
    <n v="1295.5600000000004"/>
    <x v="1"/>
    <n v="2023"/>
  </r>
  <r>
    <x v="172"/>
    <s v="2023-05-15"/>
    <s v="Titan"/>
    <s v="Edge Ceramic"/>
    <n v="2717.85"/>
    <n v="2165"/>
    <n v="260.7"/>
    <n v="552.84999999999991"/>
    <x v="1"/>
    <n v="2023"/>
  </r>
  <r>
    <x v="173"/>
    <s v="2023-05-15"/>
    <s v="Timex"/>
    <s v="Weekender"/>
    <n v="5180.21"/>
    <n v="3585"/>
    <n v="418.04"/>
    <n v="1595.21"/>
    <x v="1"/>
    <n v="2023"/>
  </r>
  <r>
    <x v="174"/>
    <s v="2023-05-15"/>
    <s v="Timex"/>
    <s v="Weekender"/>
    <n v="3785.17"/>
    <n v="2545"/>
    <n v="142.19999999999999"/>
    <n v="1240.17"/>
    <x v="1"/>
    <n v="2023"/>
  </r>
  <r>
    <x v="175"/>
    <s v="2023-05-15"/>
    <s v="Titan"/>
    <s v="Neo Analog"/>
    <n v="2233.63"/>
    <n v="1680"/>
    <n v="163.29"/>
    <n v="553.63000000000011"/>
    <x v="1"/>
    <n v="2023"/>
  </r>
  <r>
    <x v="176"/>
    <s v="2023-05-15"/>
    <s v="Timex"/>
    <s v="Ironman Classic"/>
    <n v="3312.34"/>
    <n v="2316"/>
    <n v="153.29"/>
    <n v="996.34000000000015"/>
    <x v="1"/>
    <n v="2023"/>
  </r>
  <r>
    <x v="177"/>
    <s v="2023-05-15"/>
    <s v="Fastrack"/>
    <s v="Tees Analog"/>
    <n v="3139.85"/>
    <n v="2377"/>
    <n v="291.33999999999997"/>
    <n v="762.84999999999991"/>
    <x v="1"/>
    <n v="2023"/>
  </r>
  <r>
    <x v="178"/>
    <s v="2023-05-16"/>
    <s v="Sonata"/>
    <s v="Ocean Series"/>
    <n v="2158.9"/>
    <n v="1658"/>
    <n v="248.44"/>
    <n v="500.90000000000009"/>
    <x v="1"/>
    <n v="2023"/>
  </r>
  <r>
    <x v="179"/>
    <s v="2023-05-16"/>
    <s v="Fastrack"/>
    <s v="Reflex Beat"/>
    <n v="4878.3900000000003"/>
    <n v="3678"/>
    <n v="234.3"/>
    <n v="1200.3900000000003"/>
    <x v="1"/>
    <n v="2023"/>
  </r>
  <r>
    <x v="180"/>
    <s v="2023-05-16"/>
    <s v="Fastrack"/>
    <s v="Monochrome"/>
    <n v="3819.06"/>
    <n v="2615"/>
    <n v="265.99"/>
    <n v="1204.06"/>
    <x v="1"/>
    <n v="2023"/>
  </r>
  <r>
    <x v="181"/>
    <s v="2023-05-16"/>
    <s v="Timex"/>
    <s v="Ironman Classic"/>
    <n v="3690.88"/>
    <n v="2652"/>
    <n v="281.08999999999997"/>
    <n v="1038.8800000000001"/>
    <x v="1"/>
    <n v="2023"/>
  </r>
  <r>
    <x v="182"/>
    <s v="2023-05-16"/>
    <s v="Casio"/>
    <s v="Edifice EFR"/>
    <n v="4918.7700000000004"/>
    <n v="3775"/>
    <n v="421.41"/>
    <n v="1143.7700000000004"/>
    <x v="1"/>
    <n v="2023"/>
  </r>
  <r>
    <x v="183"/>
    <s v="2023-05-17"/>
    <s v="Fastrack"/>
    <s v="Reflex Beat"/>
    <n v="3762.32"/>
    <n v="3019"/>
    <n v="228.46"/>
    <n v="743.32000000000016"/>
    <x v="1"/>
    <n v="2023"/>
  </r>
  <r>
    <x v="184"/>
    <s v="2023-05-17"/>
    <s v="Casio"/>
    <s v="G-Shock GA-110"/>
    <n v="3457.25"/>
    <n v="2630"/>
    <n v="304.27999999999997"/>
    <n v="827.25"/>
    <x v="1"/>
    <n v="2023"/>
  </r>
  <r>
    <x v="185"/>
    <s v="2023-05-17"/>
    <s v="Casio"/>
    <s v="Vintage A168"/>
    <n v="5877.62"/>
    <n v="4314"/>
    <n v="458.42"/>
    <n v="1563.62"/>
    <x v="1"/>
    <n v="2023"/>
  </r>
  <r>
    <x v="186"/>
    <s v="2023-05-18"/>
    <s v="Fastrack"/>
    <s v="Monochrome"/>
    <n v="3648.47"/>
    <n v="3034"/>
    <n v="334.19"/>
    <n v="614.4699999999998"/>
    <x v="1"/>
    <n v="2023"/>
  </r>
  <r>
    <x v="187"/>
    <s v="2023-05-18"/>
    <s v="Fastrack"/>
    <s v="Monochrome"/>
    <n v="4883.62"/>
    <n v="3519"/>
    <n v="252.01"/>
    <n v="1364.62"/>
    <x v="1"/>
    <n v="2023"/>
  </r>
  <r>
    <x v="188"/>
    <s v="2023-05-18"/>
    <s v="Timex"/>
    <s v="Weekender"/>
    <n v="2306.6"/>
    <n v="1655"/>
    <n v="155.62"/>
    <n v="651.59999999999991"/>
    <x v="1"/>
    <n v="2023"/>
  </r>
  <r>
    <x v="189"/>
    <s v="2023-05-19"/>
    <s v="Sonata"/>
    <s v="Classic Gold"/>
    <n v="5843.34"/>
    <n v="4357"/>
    <n v="611.92999999999995"/>
    <n v="1486.3400000000001"/>
    <x v="1"/>
    <n v="2023"/>
  </r>
  <r>
    <x v="190"/>
    <s v="2023-05-19"/>
    <s v="Sonata"/>
    <s v="Classic Gold"/>
    <n v="1748.6"/>
    <n v="1260"/>
    <n v="78.56"/>
    <n v="488.59999999999991"/>
    <x v="1"/>
    <n v="2023"/>
  </r>
  <r>
    <x v="191"/>
    <s v="2023-05-19"/>
    <s v="Timex"/>
    <s v="Expedition"/>
    <n v="3070.89"/>
    <n v="2093"/>
    <n v="266.91000000000003"/>
    <n v="977.88999999999987"/>
    <x v="1"/>
    <n v="2023"/>
  </r>
  <r>
    <x v="192"/>
    <s v="2023-05-20"/>
    <s v="Fastrack"/>
    <s v="Tees Analog"/>
    <n v="2451.86"/>
    <n v="1810"/>
    <n v="269.08999999999997"/>
    <n v="641.86000000000013"/>
    <x v="1"/>
    <n v="2023"/>
  </r>
  <r>
    <x v="95"/>
    <s v="2023-05-20"/>
    <s v="Titan"/>
    <s v="Raga Viva"/>
    <n v="2845.73"/>
    <n v="2138"/>
    <n v="221.55"/>
    <n v="707.73"/>
    <x v="1"/>
    <n v="2023"/>
  </r>
  <r>
    <x v="193"/>
    <s v="2023-05-20"/>
    <s v="Timex"/>
    <s v="Weekender"/>
    <n v="4195.62"/>
    <n v="2884"/>
    <n v="184.12"/>
    <n v="1311.62"/>
    <x v="1"/>
    <n v="2023"/>
  </r>
  <r>
    <x v="194"/>
    <s v="2023-05-20"/>
    <s v="Fastrack"/>
    <s v="Monochrome"/>
    <n v="2694.46"/>
    <n v="2071"/>
    <n v="289.33999999999997"/>
    <n v="623.46"/>
    <x v="1"/>
    <n v="2023"/>
  </r>
  <r>
    <x v="195"/>
    <s v="2023-05-20"/>
    <s v="Fastrack"/>
    <s v="Tees Analog"/>
    <n v="1653.48"/>
    <n v="1216"/>
    <n v="77.040000000000006"/>
    <n v="437.48"/>
    <x v="1"/>
    <n v="2023"/>
  </r>
  <r>
    <x v="196"/>
    <s v="2023-05-21"/>
    <s v="Casio"/>
    <s v="Edifice EFR"/>
    <n v="4770.54"/>
    <n v="3396"/>
    <n v="435.48"/>
    <n v="1374.54"/>
    <x v="1"/>
    <n v="2023"/>
  </r>
  <r>
    <x v="197"/>
    <s v="2023-05-21"/>
    <s v="Sonata"/>
    <s v="Classic Gold"/>
    <n v="5967.32"/>
    <n v="4194"/>
    <n v="365.16"/>
    <n v="1773.3199999999997"/>
    <x v="1"/>
    <n v="2023"/>
  </r>
  <r>
    <x v="198"/>
    <s v="2023-05-21"/>
    <s v="Casio"/>
    <s v="Vintage A168"/>
    <n v="2804.61"/>
    <n v="2251"/>
    <n v="320.66000000000003"/>
    <n v="553.61000000000013"/>
    <x v="1"/>
    <n v="2023"/>
  </r>
  <r>
    <x v="199"/>
    <s v="2023-05-21"/>
    <s v="Timex"/>
    <s v="Weekender"/>
    <n v="4789.87"/>
    <n v="3317"/>
    <n v="353.04"/>
    <n v="1472.87"/>
    <x v="1"/>
    <n v="2023"/>
  </r>
  <r>
    <x v="200"/>
    <s v="2023-05-21"/>
    <s v="Casio"/>
    <s v="Edifice EFR"/>
    <n v="1934.99"/>
    <n v="1401"/>
    <n v="164.46"/>
    <n v="533.99"/>
    <x v="1"/>
    <n v="2023"/>
  </r>
  <r>
    <x v="201"/>
    <s v="2023-05-22"/>
    <s v="Titan"/>
    <s v="Edge Ceramic"/>
    <n v="5319.55"/>
    <n v="4168"/>
    <n v="616.39"/>
    <n v="1151.5500000000002"/>
    <x v="1"/>
    <n v="2023"/>
  </r>
  <r>
    <x v="202"/>
    <s v="2023-05-22"/>
    <s v="Timex"/>
    <s v="Ironman Classic"/>
    <n v="2902.65"/>
    <n v="2096"/>
    <n v="256.39"/>
    <n v="806.65000000000009"/>
    <x v="1"/>
    <n v="2023"/>
  </r>
  <r>
    <x v="203"/>
    <s v="2023-05-23"/>
    <s v="Timex"/>
    <s v="Expedition"/>
    <n v="3024.69"/>
    <n v="2041"/>
    <n v="225.11"/>
    <n v="983.69"/>
    <x v="1"/>
    <n v="2023"/>
  </r>
  <r>
    <x v="204"/>
    <s v="2023-05-23"/>
    <s v="Sonata"/>
    <s v="Ocean Series"/>
    <n v="1726.06"/>
    <n v="1206"/>
    <n v="162.09"/>
    <n v="520.05999999999995"/>
    <x v="1"/>
    <n v="2023"/>
  </r>
  <r>
    <x v="205"/>
    <s v="2023-05-23"/>
    <s v="Sonata"/>
    <s v="Super Fibre"/>
    <n v="5342.65"/>
    <n v="4040"/>
    <n v="325.08"/>
    <n v="1302.6499999999996"/>
    <x v="1"/>
    <n v="2023"/>
  </r>
  <r>
    <x v="206"/>
    <s v="2023-05-24"/>
    <s v="Timex"/>
    <s v="Expedition"/>
    <n v="2605.29"/>
    <n v="1810"/>
    <n v="271.20999999999998"/>
    <n v="795.29"/>
    <x v="1"/>
    <n v="2023"/>
  </r>
  <r>
    <x v="207"/>
    <s v="2023-05-24"/>
    <s v="Timex"/>
    <s v="Ironman Classic"/>
    <n v="2551.64"/>
    <n v="2001"/>
    <n v="243.7"/>
    <n v="550.63999999999987"/>
    <x v="1"/>
    <n v="2023"/>
  </r>
  <r>
    <x v="208"/>
    <s v="2023-05-24"/>
    <s v="Timex"/>
    <s v="Expedition"/>
    <n v="4685.67"/>
    <n v="3219"/>
    <n v="207.92"/>
    <n v="1466.67"/>
    <x v="1"/>
    <n v="2023"/>
  </r>
  <r>
    <x v="209"/>
    <s v="2023-05-24"/>
    <s v="Timex"/>
    <s v="Ironman Classic"/>
    <n v="3862.72"/>
    <n v="2942"/>
    <n v="222.99"/>
    <n v="920.7199999999998"/>
    <x v="1"/>
    <n v="2023"/>
  </r>
  <r>
    <x v="210"/>
    <s v="2023-05-24"/>
    <s v="Casio"/>
    <s v="G-Shock GA-110"/>
    <n v="4999.17"/>
    <n v="4160"/>
    <n v="572.09"/>
    <n v="839.17000000000007"/>
    <x v="1"/>
    <n v="2023"/>
  </r>
  <r>
    <x v="211"/>
    <s v="2023-05-25"/>
    <s v="Sonata"/>
    <s v="Classic Gold"/>
    <n v="4154.5200000000004"/>
    <n v="2955"/>
    <n v="420.58"/>
    <n v="1199.5200000000004"/>
    <x v="1"/>
    <n v="2023"/>
  </r>
  <r>
    <x v="212"/>
    <s v="2023-05-25"/>
    <s v="Fastrack"/>
    <s v="Reflex Beat"/>
    <n v="5240.33"/>
    <n v="4067"/>
    <n v="297.08"/>
    <n v="1173.33"/>
    <x v="1"/>
    <n v="2023"/>
  </r>
  <r>
    <x v="213"/>
    <s v="2023-05-25"/>
    <s v="Titan"/>
    <s v="Raga Viva"/>
    <n v="4484.2"/>
    <n v="3409"/>
    <n v="194.1"/>
    <n v="1075.1999999999998"/>
    <x v="1"/>
    <n v="2023"/>
  </r>
  <r>
    <x v="40"/>
    <s v="2023-05-26"/>
    <s v="Casio"/>
    <s v="Edifice EFR"/>
    <n v="2800.18"/>
    <n v="1983"/>
    <n v="190.57"/>
    <n v="817.17999999999984"/>
    <x v="1"/>
    <n v="2023"/>
  </r>
  <r>
    <x v="214"/>
    <s v="2023-05-26"/>
    <s v="Fastrack"/>
    <s v="Monochrome"/>
    <n v="2364.41"/>
    <n v="1868"/>
    <n v="128.37"/>
    <n v="496.40999999999985"/>
    <x v="1"/>
    <n v="2023"/>
  </r>
  <r>
    <x v="215"/>
    <s v="2023-05-26"/>
    <s v="Fastrack"/>
    <s v="Monochrome"/>
    <n v="4437.5"/>
    <n v="3576"/>
    <n v="204.82"/>
    <n v="861.5"/>
    <x v="1"/>
    <n v="2023"/>
  </r>
  <r>
    <x v="216"/>
    <s v="2023-05-27"/>
    <s v="Timex"/>
    <s v="Expedition"/>
    <n v="3666.05"/>
    <n v="2488"/>
    <n v="348.06"/>
    <n v="1178.0500000000002"/>
    <x v="1"/>
    <n v="2023"/>
  </r>
  <r>
    <x v="217"/>
    <s v="2023-05-27"/>
    <s v="Timex"/>
    <s v="Ironman Classic"/>
    <n v="6044.73"/>
    <n v="4341"/>
    <n v="536.48"/>
    <n v="1703.7299999999996"/>
    <x v="1"/>
    <n v="2023"/>
  </r>
  <r>
    <x v="218"/>
    <s v="2023-05-27"/>
    <s v="Timex"/>
    <s v="Ironman Classic"/>
    <n v="4248.5600000000004"/>
    <n v="3439"/>
    <n v="509.03"/>
    <n v="809.5600000000004"/>
    <x v="1"/>
    <n v="2023"/>
  </r>
  <r>
    <x v="219"/>
    <s v="2023-05-27"/>
    <s v="Timex"/>
    <s v="Ironman Classic"/>
    <n v="2712.69"/>
    <n v="2197"/>
    <n v="230.17"/>
    <n v="515.69000000000005"/>
    <x v="1"/>
    <n v="2023"/>
  </r>
  <r>
    <x v="220"/>
    <s v="2023-05-28"/>
    <s v="Titan"/>
    <s v="Raga Viva"/>
    <n v="4865.8"/>
    <n v="3996"/>
    <n v="313.69"/>
    <n v="869.80000000000018"/>
    <x v="1"/>
    <n v="2023"/>
  </r>
  <r>
    <x v="55"/>
    <s v="2023-05-29"/>
    <s v="Titan"/>
    <s v="Raga Viva"/>
    <n v="3068.87"/>
    <n v="2129"/>
    <n v="215.58"/>
    <n v="939.86999999999989"/>
    <x v="1"/>
    <n v="2023"/>
  </r>
  <r>
    <x v="221"/>
    <s v="2023-05-29"/>
    <s v="Timex"/>
    <s v="Expedition"/>
    <n v="2502.71"/>
    <n v="1797"/>
    <n v="211.36"/>
    <n v="705.71"/>
    <x v="1"/>
    <n v="2023"/>
  </r>
  <r>
    <x v="222"/>
    <s v="2023-05-29"/>
    <s v="Timex"/>
    <s v="Weekender"/>
    <n v="4277.1899999999996"/>
    <n v="3177"/>
    <n v="453.39"/>
    <n v="1100.1899999999996"/>
    <x v="1"/>
    <n v="2023"/>
  </r>
  <r>
    <x v="95"/>
    <s v="2023-05-29"/>
    <s v="Titan"/>
    <s v="Edge Ceramic"/>
    <n v="3900.2"/>
    <n v="3039"/>
    <n v="447.27"/>
    <n v="861.19999999999982"/>
    <x v="1"/>
    <n v="2023"/>
  </r>
  <r>
    <x v="223"/>
    <s v="2023-05-29"/>
    <s v="Casio"/>
    <s v="Vintage A168"/>
    <n v="4943.63"/>
    <n v="3767"/>
    <n v="470.07"/>
    <n v="1176.6300000000001"/>
    <x v="1"/>
    <n v="2023"/>
  </r>
  <r>
    <x v="224"/>
    <s v="2023-05-29"/>
    <s v="Casio"/>
    <s v="G-Shock GA-110"/>
    <n v="3548.2"/>
    <n v="2444"/>
    <n v="286.47000000000003"/>
    <n v="1104.1999999999998"/>
    <x v="1"/>
    <n v="2023"/>
  </r>
  <r>
    <x v="225"/>
    <s v="2023-05-29"/>
    <s v="Sonata"/>
    <s v="Classic Gold"/>
    <n v="5861.15"/>
    <n v="4098"/>
    <n v="562.53"/>
    <n v="1763.1499999999996"/>
    <x v="1"/>
    <n v="2023"/>
  </r>
  <r>
    <x v="226"/>
    <s v="2023-05-29"/>
    <s v="Sonata"/>
    <s v="Super Fibre"/>
    <n v="3815.09"/>
    <n v="2617"/>
    <n v="137.13"/>
    <n v="1198.0900000000001"/>
    <x v="1"/>
    <n v="2023"/>
  </r>
  <r>
    <x v="227"/>
    <s v="2023-05-29"/>
    <s v="Casio"/>
    <s v="Edifice EFR"/>
    <n v="4613.29"/>
    <n v="3562"/>
    <n v="320.99"/>
    <n v="1051.29"/>
    <x v="1"/>
    <n v="2023"/>
  </r>
  <r>
    <x v="228"/>
    <s v="2023-05-29"/>
    <s v="Fastrack"/>
    <s v="Tees Analog"/>
    <n v="2827.12"/>
    <n v="2147"/>
    <n v="163.61000000000001"/>
    <n v="680.11999999999989"/>
    <x v="1"/>
    <n v="2023"/>
  </r>
  <r>
    <x v="229"/>
    <s v="2023-05-29"/>
    <s v="Titan"/>
    <s v="Edge Ceramic"/>
    <n v="3808.13"/>
    <n v="3032"/>
    <n v="177.52"/>
    <n v="776.13000000000011"/>
    <x v="1"/>
    <n v="2023"/>
  </r>
  <r>
    <x v="230"/>
    <s v="2023-05-30"/>
    <s v="Fastrack"/>
    <s v="Tees Analog"/>
    <n v="4886.04"/>
    <n v="3611"/>
    <n v="347.45"/>
    <n v="1275.04"/>
    <x v="1"/>
    <n v="2023"/>
  </r>
  <r>
    <x v="113"/>
    <s v="2023-05-30"/>
    <s v="Fastrack"/>
    <s v="Tees Analog"/>
    <n v="4894.7299999999996"/>
    <n v="3419"/>
    <n v="266.45999999999998"/>
    <n v="1475.7299999999996"/>
    <x v="1"/>
    <n v="2023"/>
  </r>
  <r>
    <x v="231"/>
    <s v="2023-05-30"/>
    <s v="Casio"/>
    <s v="Vintage A168"/>
    <n v="2178.41"/>
    <n v="1542"/>
    <n v="213.26"/>
    <n v="636.40999999999985"/>
    <x v="1"/>
    <n v="2023"/>
  </r>
  <r>
    <x v="232"/>
    <s v="2023-05-30"/>
    <s v="Sonata"/>
    <s v="Super Fibre"/>
    <n v="2609.81"/>
    <n v="2140"/>
    <n v="213.23"/>
    <n v="469.80999999999995"/>
    <x v="1"/>
    <n v="2023"/>
  </r>
  <r>
    <x v="233"/>
    <s v="2023-05-30"/>
    <s v="Timex"/>
    <s v="Expedition"/>
    <n v="3354.36"/>
    <n v="2663"/>
    <n v="305.63"/>
    <n v="691.36000000000013"/>
    <x v="1"/>
    <n v="2023"/>
  </r>
  <r>
    <x v="234"/>
    <s v="2023-05-30"/>
    <s v="Casio"/>
    <s v="Edifice EFR"/>
    <n v="6128.93"/>
    <n v="4496"/>
    <n v="373"/>
    <n v="1632.9300000000003"/>
    <x v="1"/>
    <n v="2023"/>
  </r>
  <r>
    <x v="235"/>
    <s v="2023-05-30"/>
    <s v="Titan"/>
    <s v="Raga Viva"/>
    <n v="3560.65"/>
    <n v="2875"/>
    <n v="241.16"/>
    <n v="685.65000000000009"/>
    <x v="1"/>
    <n v="2023"/>
  </r>
  <r>
    <x v="236"/>
    <s v="2023-05-30"/>
    <s v="Sonata"/>
    <s v="Super Fibre"/>
    <n v="3942.54"/>
    <n v="2946"/>
    <n v="381.21"/>
    <n v="996.54"/>
    <x v="1"/>
    <n v="2023"/>
  </r>
  <r>
    <x v="237"/>
    <s v="2023-05-31"/>
    <s v="Titan"/>
    <s v="Raga Viva"/>
    <n v="5602.3"/>
    <n v="3894"/>
    <n v="510.24"/>
    <n v="1708.3000000000002"/>
    <x v="1"/>
    <n v="2023"/>
  </r>
  <r>
    <x v="238"/>
    <s v="2023-05-31"/>
    <s v="Casio"/>
    <s v="Edifice EFR"/>
    <n v="1516.54"/>
    <n v="1217"/>
    <n v="146.35"/>
    <n v="299.53999999999996"/>
    <x v="1"/>
    <n v="2023"/>
  </r>
  <r>
    <x v="239"/>
    <s v="2023-05-31"/>
    <s v="Casio"/>
    <s v="Vintage A168"/>
    <n v="3701.39"/>
    <n v="2607"/>
    <n v="237.44"/>
    <n v="1094.3899999999999"/>
    <x v="1"/>
    <n v="2023"/>
  </r>
  <r>
    <x v="240"/>
    <s v="2023-05-31"/>
    <s v="Fastrack"/>
    <s v="Tees Analog"/>
    <n v="4911.51"/>
    <n v="3517"/>
    <n v="368.94"/>
    <n v="1394.5100000000002"/>
    <x v="1"/>
    <n v="2023"/>
  </r>
  <r>
    <x v="241"/>
    <s v="2023-05-31"/>
    <s v="Timex"/>
    <s v="Weekender"/>
    <n v="5933.81"/>
    <n v="3958"/>
    <n v="480.75"/>
    <n v="1975.8100000000004"/>
    <x v="1"/>
    <n v="2023"/>
  </r>
  <r>
    <x v="242"/>
    <s v="2023-05-31"/>
    <s v="Fastrack"/>
    <s v="Reflex Beat"/>
    <n v="5083.97"/>
    <n v="3729"/>
    <n v="258.94"/>
    <n v="1354.9700000000003"/>
    <x v="1"/>
    <n v="2023"/>
  </r>
  <r>
    <x v="243"/>
    <s v="2023-06-01"/>
    <s v="Fastrack"/>
    <s v="Monochrome"/>
    <n v="3248.18"/>
    <n v="2478"/>
    <n v="209.95"/>
    <n v="770.17999999999984"/>
    <x v="2"/>
    <n v="2023"/>
  </r>
  <r>
    <x v="244"/>
    <s v="2023-06-01"/>
    <s v="Titan"/>
    <s v="Raga Viva"/>
    <n v="2999.78"/>
    <n v="2224"/>
    <n v="208.15"/>
    <n v="775.7800000000002"/>
    <x v="2"/>
    <n v="2023"/>
  </r>
  <r>
    <x v="245"/>
    <s v="2023-06-01"/>
    <s v="Casio"/>
    <s v="Edifice EFR"/>
    <n v="3614.56"/>
    <n v="2644"/>
    <n v="205.94"/>
    <n v="970.56"/>
    <x v="2"/>
    <n v="2023"/>
  </r>
  <r>
    <x v="246"/>
    <s v="2023-06-02"/>
    <s v="Timex"/>
    <s v="Weekender"/>
    <n v="3343.8"/>
    <n v="2589"/>
    <n v="322.41000000000003"/>
    <n v="754.80000000000018"/>
    <x v="2"/>
    <n v="2023"/>
  </r>
  <r>
    <x v="247"/>
    <s v="2023-06-02"/>
    <s v="Fastrack"/>
    <s v="Reflex Beat"/>
    <n v="4374.68"/>
    <n v="2918"/>
    <n v="394.52"/>
    <n v="1456.6800000000003"/>
    <x v="2"/>
    <n v="2023"/>
  </r>
  <r>
    <x v="248"/>
    <s v="2023-06-02"/>
    <s v="Casio"/>
    <s v="G-Shock GA-110"/>
    <n v="2368.09"/>
    <n v="1782"/>
    <n v="152.41"/>
    <n v="586.09000000000015"/>
    <x v="2"/>
    <n v="2023"/>
  </r>
  <r>
    <x v="249"/>
    <s v="2023-06-02"/>
    <s v="Casio"/>
    <s v="Vintage A168"/>
    <n v="5143.97"/>
    <n v="3907"/>
    <n v="556.69000000000005"/>
    <n v="1236.9700000000003"/>
    <x v="2"/>
    <n v="2023"/>
  </r>
  <r>
    <x v="250"/>
    <s v="2023-06-02"/>
    <s v="Timex"/>
    <s v="Expedition"/>
    <n v="3473.18"/>
    <n v="2602"/>
    <n v="300.70999999999998"/>
    <n v="871.17999999999984"/>
    <x v="2"/>
    <n v="2023"/>
  </r>
  <r>
    <x v="251"/>
    <s v="2023-06-02"/>
    <s v="Sonata"/>
    <s v="Super Fibre"/>
    <n v="3387.31"/>
    <n v="2804"/>
    <n v="234.04"/>
    <n v="583.30999999999995"/>
    <x v="2"/>
    <n v="2023"/>
  </r>
  <r>
    <x v="252"/>
    <s v="2023-06-02"/>
    <s v="Titan"/>
    <s v="Raga Viva"/>
    <n v="1901.06"/>
    <n v="1522"/>
    <n v="152.02000000000001"/>
    <n v="379.05999999999995"/>
    <x v="2"/>
    <n v="2023"/>
  </r>
  <r>
    <x v="253"/>
    <s v="2023-06-02"/>
    <s v="Titan"/>
    <s v="Raga Viva"/>
    <n v="4327.28"/>
    <n v="2906"/>
    <n v="267"/>
    <n v="1421.2799999999997"/>
    <x v="2"/>
    <n v="2023"/>
  </r>
  <r>
    <x v="254"/>
    <s v="2023-06-02"/>
    <s v="Timex"/>
    <s v="Expedition"/>
    <n v="3375.78"/>
    <n v="2714"/>
    <n v="166.44"/>
    <n v="661.7800000000002"/>
    <x v="2"/>
    <n v="2023"/>
  </r>
  <r>
    <x v="255"/>
    <s v="2023-06-02"/>
    <s v="Sonata"/>
    <s v="Ocean Series"/>
    <n v="4539.2299999999996"/>
    <n v="3111"/>
    <n v="276.89999999999998"/>
    <n v="1428.2299999999996"/>
    <x v="2"/>
    <n v="2023"/>
  </r>
  <r>
    <x v="256"/>
    <s v="2023-06-02"/>
    <s v="Titan"/>
    <s v="Raga Viva"/>
    <n v="4394.13"/>
    <n v="3516"/>
    <n v="436.55"/>
    <n v="878.13000000000011"/>
    <x v="2"/>
    <n v="2023"/>
  </r>
  <r>
    <x v="257"/>
    <s v="2023-06-02"/>
    <s v="Sonata"/>
    <s v="Super Fibre"/>
    <n v="1963.41"/>
    <n v="1313"/>
    <n v="73.510000000000005"/>
    <n v="650.41000000000008"/>
    <x v="2"/>
    <n v="2023"/>
  </r>
  <r>
    <x v="258"/>
    <s v="2023-06-03"/>
    <s v="Sonata"/>
    <s v="Super Fibre"/>
    <n v="3188.08"/>
    <n v="2582"/>
    <n v="217.35"/>
    <n v="606.07999999999993"/>
    <x v="2"/>
    <n v="2023"/>
  </r>
  <r>
    <x v="259"/>
    <s v="2023-06-03"/>
    <s v="Sonata"/>
    <s v="Ocean Series"/>
    <n v="2631.55"/>
    <n v="1933"/>
    <n v="246.01"/>
    <n v="698.55000000000018"/>
    <x v="2"/>
    <n v="2023"/>
  </r>
  <r>
    <x v="132"/>
    <s v="2023-06-03"/>
    <s v="Sonata"/>
    <s v="Super Fibre"/>
    <n v="4005.76"/>
    <n v="2784"/>
    <n v="405.09"/>
    <n v="1221.7600000000002"/>
    <x v="2"/>
    <n v="2023"/>
  </r>
  <r>
    <x v="260"/>
    <s v="2023-06-03"/>
    <s v="Timex"/>
    <s v="Ironman Classic"/>
    <n v="3475.74"/>
    <n v="2870"/>
    <n v="230.49"/>
    <n v="605.73999999999978"/>
    <x v="2"/>
    <n v="2023"/>
  </r>
  <r>
    <x v="261"/>
    <s v="2023-06-04"/>
    <s v="Timex"/>
    <s v="Expedition"/>
    <n v="2512.6799999999998"/>
    <n v="1863"/>
    <n v="133.91"/>
    <n v="649.67999999999984"/>
    <x v="2"/>
    <n v="2023"/>
  </r>
  <r>
    <x v="262"/>
    <s v="2023-06-04"/>
    <s v="Titan"/>
    <s v="Raga Viva"/>
    <n v="5152.8599999999997"/>
    <n v="4082"/>
    <n v="443.5"/>
    <n v="1070.8599999999997"/>
    <x v="2"/>
    <n v="2023"/>
  </r>
  <r>
    <x v="263"/>
    <s v="2023-06-04"/>
    <s v="Sonata"/>
    <s v="Ocean Series"/>
    <n v="5313.66"/>
    <n v="3760"/>
    <n v="270.64"/>
    <n v="1553.6599999999999"/>
    <x v="2"/>
    <n v="2023"/>
  </r>
  <r>
    <x v="264"/>
    <s v="2023-06-05"/>
    <s v="Fastrack"/>
    <s v="Monochrome"/>
    <n v="2963.96"/>
    <n v="2128"/>
    <n v="312.47000000000003"/>
    <n v="835.96"/>
    <x v="2"/>
    <n v="2023"/>
  </r>
  <r>
    <x v="265"/>
    <s v="2023-06-05"/>
    <s v="Timex"/>
    <s v="Expedition"/>
    <n v="3971.78"/>
    <n v="2675"/>
    <n v="285.27"/>
    <n v="1296.7800000000002"/>
    <x v="2"/>
    <n v="2023"/>
  </r>
  <r>
    <x v="266"/>
    <s v="2023-06-05"/>
    <s v="Fastrack"/>
    <s v="Monochrome"/>
    <n v="4341.49"/>
    <n v="2924"/>
    <n v="307.38"/>
    <n v="1417.4899999999998"/>
    <x v="2"/>
    <n v="2023"/>
  </r>
  <r>
    <x v="267"/>
    <s v="2023-06-05"/>
    <s v="Timex"/>
    <s v="Weekender"/>
    <n v="2293.86"/>
    <n v="1876"/>
    <n v="179.85"/>
    <n v="417.86000000000013"/>
    <x v="2"/>
    <n v="2023"/>
  </r>
  <r>
    <x v="268"/>
    <s v="2023-06-05"/>
    <s v="Casio"/>
    <s v="G-Shock GA-110"/>
    <n v="2483.13"/>
    <n v="1743"/>
    <n v="152.75"/>
    <n v="740.13000000000011"/>
    <x v="2"/>
    <n v="2023"/>
  </r>
  <r>
    <x v="269"/>
    <s v="2023-06-05"/>
    <s v="Sonata"/>
    <s v="Ocean Series"/>
    <n v="5832.12"/>
    <n v="3956"/>
    <n v="306.55"/>
    <n v="1876.12"/>
    <x v="2"/>
    <n v="2023"/>
  </r>
  <r>
    <x v="270"/>
    <s v="2023-06-06"/>
    <s v="Fastrack"/>
    <s v="Monochrome"/>
    <n v="4240.63"/>
    <n v="3482"/>
    <n v="235.25"/>
    <n v="758.63000000000011"/>
    <x v="2"/>
    <n v="2023"/>
  </r>
  <r>
    <x v="271"/>
    <s v="2023-06-06"/>
    <s v="Sonata"/>
    <s v="Super Fibre"/>
    <n v="4131.74"/>
    <n v="3164"/>
    <n v="221.91"/>
    <n v="967.73999999999978"/>
    <x v="2"/>
    <n v="2023"/>
  </r>
  <r>
    <x v="272"/>
    <s v="2023-06-06"/>
    <s v="Casio"/>
    <s v="Vintage A168"/>
    <n v="4935.29"/>
    <n v="3355"/>
    <n v="492.71"/>
    <n v="1580.29"/>
    <x v="2"/>
    <n v="2023"/>
  </r>
  <r>
    <x v="273"/>
    <s v="2023-06-07"/>
    <s v="Casio"/>
    <s v="Vintage A168"/>
    <n v="6414.16"/>
    <n v="4325"/>
    <n v="513.65"/>
    <n v="2089.16"/>
    <x v="2"/>
    <n v="2023"/>
  </r>
  <r>
    <x v="274"/>
    <s v="2023-06-07"/>
    <s v="Titan"/>
    <s v="Edge Ceramic"/>
    <n v="4626.1899999999996"/>
    <n v="3135"/>
    <n v="193.67"/>
    <n v="1491.1899999999996"/>
    <x v="2"/>
    <n v="2023"/>
  </r>
  <r>
    <x v="275"/>
    <s v="2023-06-07"/>
    <s v="Timex"/>
    <s v="Ironman Classic"/>
    <n v="5627.92"/>
    <n v="4296"/>
    <n v="347.15"/>
    <n v="1331.92"/>
    <x v="2"/>
    <n v="2023"/>
  </r>
  <r>
    <x v="276"/>
    <s v="2023-06-07"/>
    <s v="Casio"/>
    <s v="Vintage A168"/>
    <n v="1448.94"/>
    <n v="1200"/>
    <n v="97.24"/>
    <n v="248.94000000000005"/>
    <x v="2"/>
    <n v="2023"/>
  </r>
  <r>
    <x v="277"/>
    <s v="2023-06-08"/>
    <s v="Fastrack"/>
    <s v="Monochrome"/>
    <n v="5665.51"/>
    <n v="4087"/>
    <n v="291.22000000000003"/>
    <n v="1578.5100000000002"/>
    <x v="2"/>
    <n v="2023"/>
  </r>
  <r>
    <x v="206"/>
    <s v="2023-06-08"/>
    <s v="Sonata"/>
    <s v="Super Fibre"/>
    <n v="5600.38"/>
    <n v="4357"/>
    <n v="460.72"/>
    <n v="1243.3800000000001"/>
    <x v="2"/>
    <n v="2023"/>
  </r>
  <r>
    <x v="278"/>
    <s v="2023-06-08"/>
    <s v="Casio"/>
    <s v="Vintage A168"/>
    <n v="2585.6799999999998"/>
    <n v="1872"/>
    <n v="168.32"/>
    <n v="713.67999999999984"/>
    <x v="2"/>
    <n v="2023"/>
  </r>
  <r>
    <x v="279"/>
    <s v="2023-06-08"/>
    <s v="Sonata"/>
    <s v="Classic Gold"/>
    <n v="2211.52"/>
    <n v="1621"/>
    <n v="113.38"/>
    <n v="590.52"/>
    <x v="2"/>
    <n v="2023"/>
  </r>
  <r>
    <x v="280"/>
    <s v="2023-06-09"/>
    <s v="Sonata"/>
    <s v="Super Fibre"/>
    <n v="3430.64"/>
    <n v="2323"/>
    <n v="280.52"/>
    <n v="1107.6399999999999"/>
    <x v="2"/>
    <n v="2023"/>
  </r>
  <r>
    <x v="281"/>
    <s v="2023-06-09"/>
    <s v="Casio"/>
    <s v="Edifice EFR"/>
    <n v="3506.47"/>
    <n v="2366"/>
    <n v="199.52"/>
    <n v="1140.4699999999998"/>
    <x v="2"/>
    <n v="2023"/>
  </r>
  <r>
    <x v="282"/>
    <s v="2023-06-09"/>
    <s v="Titan"/>
    <s v="Edge Ceramic"/>
    <n v="5402.62"/>
    <n v="3967"/>
    <n v="379.34"/>
    <n v="1435.62"/>
    <x v="2"/>
    <n v="2023"/>
  </r>
  <r>
    <x v="283"/>
    <s v="2023-06-09"/>
    <s v="Sonata"/>
    <s v="Super Fibre"/>
    <n v="6044.46"/>
    <n v="4121"/>
    <n v="496.41"/>
    <n v="1923.46"/>
    <x v="2"/>
    <n v="2023"/>
  </r>
  <r>
    <x v="284"/>
    <s v="2023-06-09"/>
    <s v="Titan"/>
    <s v="Edge Ceramic"/>
    <n v="6225.48"/>
    <n v="4323"/>
    <n v="238.45"/>
    <n v="1902.4799999999996"/>
    <x v="2"/>
    <n v="2023"/>
  </r>
  <r>
    <x v="285"/>
    <s v="2023-06-10"/>
    <s v="Sonata"/>
    <s v="Classic Gold"/>
    <n v="3246.27"/>
    <n v="2279"/>
    <n v="281.02999999999997"/>
    <n v="967.27"/>
    <x v="2"/>
    <n v="2023"/>
  </r>
  <r>
    <x v="286"/>
    <s v="2023-06-10"/>
    <s v="Titan"/>
    <s v="Edge Ceramic"/>
    <n v="5656.84"/>
    <n v="4224"/>
    <n v="280.61"/>
    <n v="1432.8400000000001"/>
    <x v="2"/>
    <n v="2023"/>
  </r>
  <r>
    <x v="287"/>
    <s v="2023-06-10"/>
    <s v="Sonata"/>
    <s v="Classic Gold"/>
    <n v="4094.31"/>
    <n v="2769"/>
    <n v="392.88"/>
    <n v="1325.31"/>
    <x v="2"/>
    <n v="2023"/>
  </r>
  <r>
    <x v="288"/>
    <s v="2023-06-10"/>
    <s v="Timex"/>
    <s v="Expedition"/>
    <n v="1545.68"/>
    <n v="1233"/>
    <n v="128.16"/>
    <n v="312.68000000000006"/>
    <x v="2"/>
    <n v="2023"/>
  </r>
  <r>
    <x v="289"/>
    <s v="2023-06-10"/>
    <s v="Timex"/>
    <s v="Weekender"/>
    <n v="3410.47"/>
    <n v="2626"/>
    <n v="192.43"/>
    <n v="784.4699999999998"/>
    <x v="2"/>
    <n v="2023"/>
  </r>
  <r>
    <x v="290"/>
    <s v="2023-06-10"/>
    <s v="Sonata"/>
    <s v="Ocean Series"/>
    <n v="3189.71"/>
    <n v="2587"/>
    <n v="140.06"/>
    <n v="602.71"/>
    <x v="2"/>
    <n v="2023"/>
  </r>
  <r>
    <x v="291"/>
    <s v="2023-06-10"/>
    <s v="Fastrack"/>
    <s v="Monochrome"/>
    <n v="3078.92"/>
    <n v="2203"/>
    <n v="232.15"/>
    <n v="875.92000000000007"/>
    <x v="2"/>
    <n v="2023"/>
  </r>
  <r>
    <x v="292"/>
    <s v="2023-06-11"/>
    <s v="Casio"/>
    <s v="G-Shock GA-110"/>
    <n v="1849.1"/>
    <n v="1387"/>
    <n v="190.59"/>
    <n v="462.09999999999991"/>
    <x v="2"/>
    <n v="2023"/>
  </r>
  <r>
    <x v="293"/>
    <s v="2023-06-11"/>
    <s v="Casio"/>
    <s v="Edifice EFR"/>
    <n v="6399.62"/>
    <n v="4468"/>
    <n v="651.04999999999995"/>
    <n v="1931.62"/>
    <x v="2"/>
    <n v="2023"/>
  </r>
  <r>
    <x v="294"/>
    <s v="2023-06-11"/>
    <s v="Timex"/>
    <s v="Ironman Classic"/>
    <n v="4365.97"/>
    <n v="2940"/>
    <n v="349.15"/>
    <n v="1425.9700000000003"/>
    <x v="2"/>
    <n v="2023"/>
  </r>
  <r>
    <x v="295"/>
    <s v="2023-06-11"/>
    <s v="Fastrack"/>
    <s v="Tees Analog"/>
    <n v="1930.36"/>
    <n v="1354"/>
    <n v="145.66999999999999"/>
    <n v="576.3599999999999"/>
    <x v="2"/>
    <n v="2023"/>
  </r>
  <r>
    <x v="277"/>
    <s v="2023-06-12"/>
    <s v="Fastrack"/>
    <s v="Reflex Beat"/>
    <n v="1547.53"/>
    <n v="1254"/>
    <n v="93.95"/>
    <n v="293.52999999999997"/>
    <x v="2"/>
    <n v="2023"/>
  </r>
  <r>
    <x v="155"/>
    <s v="2023-06-12"/>
    <s v="Fastrack"/>
    <s v="Monochrome"/>
    <n v="2121.39"/>
    <n v="1433"/>
    <n v="149.55000000000001"/>
    <n v="688.38999999999987"/>
    <x v="2"/>
    <n v="2023"/>
  </r>
  <r>
    <x v="296"/>
    <s v="2023-06-12"/>
    <s v="Casio"/>
    <s v="Vintage A168"/>
    <n v="2426.7199999999998"/>
    <n v="1970"/>
    <n v="123.9"/>
    <n v="456.7199999999998"/>
    <x v="2"/>
    <n v="2023"/>
  </r>
  <r>
    <x v="297"/>
    <s v="2023-06-12"/>
    <s v="Casio"/>
    <s v="G-Shock GA-110"/>
    <n v="2285.38"/>
    <n v="1774"/>
    <n v="230.47"/>
    <n v="511.38000000000011"/>
    <x v="2"/>
    <n v="2023"/>
  </r>
  <r>
    <x v="298"/>
    <s v="2023-06-12"/>
    <s v="Fastrack"/>
    <s v="Monochrome"/>
    <n v="5284.57"/>
    <n v="4058"/>
    <n v="461.69"/>
    <n v="1226.5699999999997"/>
    <x v="2"/>
    <n v="2023"/>
  </r>
  <r>
    <x v="299"/>
    <s v="2023-06-12"/>
    <s v="Timex"/>
    <s v="Expedition"/>
    <n v="4402.1899999999996"/>
    <n v="3383"/>
    <n v="425.56"/>
    <n v="1019.1899999999996"/>
    <x v="2"/>
    <n v="2023"/>
  </r>
  <r>
    <x v="300"/>
    <s v="2023-06-12"/>
    <s v="Sonata"/>
    <s v="Super Fibre"/>
    <n v="3964.55"/>
    <n v="2721"/>
    <n v="162.63"/>
    <n v="1243.5500000000002"/>
    <x v="2"/>
    <n v="2023"/>
  </r>
  <r>
    <x v="301"/>
    <s v="2023-06-13"/>
    <s v="Fastrack"/>
    <s v="Reflex Beat"/>
    <n v="4517.8500000000004"/>
    <n v="3461"/>
    <n v="363.75"/>
    <n v="1056.8500000000004"/>
    <x v="2"/>
    <n v="2023"/>
  </r>
  <r>
    <x v="302"/>
    <s v="2023-06-13"/>
    <s v="Timex"/>
    <s v="Expedition"/>
    <n v="5753.76"/>
    <n v="4217"/>
    <n v="567.74"/>
    <n v="1536.7600000000002"/>
    <x v="2"/>
    <n v="2023"/>
  </r>
  <r>
    <x v="303"/>
    <s v="2023-06-13"/>
    <s v="Sonata"/>
    <s v="Ocean Series"/>
    <n v="3330.32"/>
    <n v="2374"/>
    <n v="260.3"/>
    <n v="956.32000000000016"/>
    <x v="2"/>
    <n v="2023"/>
  </r>
  <r>
    <x v="304"/>
    <s v="2023-06-14"/>
    <s v="Timex"/>
    <s v="Ironman Classic"/>
    <n v="5299.83"/>
    <n v="3860"/>
    <n v="361.88"/>
    <n v="1439.83"/>
    <x v="2"/>
    <n v="2023"/>
  </r>
  <r>
    <x v="305"/>
    <s v="2023-06-14"/>
    <s v="Casio"/>
    <s v="G-Shock GA-110"/>
    <n v="4376.1000000000004"/>
    <n v="2996"/>
    <n v="412.27"/>
    <n v="1380.1000000000004"/>
    <x v="2"/>
    <n v="2023"/>
  </r>
  <r>
    <x v="230"/>
    <s v="2023-06-15"/>
    <s v="Titan"/>
    <s v="Neo Analog"/>
    <n v="5407.43"/>
    <n v="4039"/>
    <n v="262.19"/>
    <n v="1368.4300000000003"/>
    <x v="2"/>
    <n v="2023"/>
  </r>
  <r>
    <x v="306"/>
    <s v="2023-06-15"/>
    <s v="Fastrack"/>
    <s v="Reflex Beat"/>
    <n v="5644.04"/>
    <n v="4157"/>
    <n v="355.05"/>
    <n v="1487.04"/>
    <x v="2"/>
    <n v="2023"/>
  </r>
  <r>
    <x v="307"/>
    <s v="2023-06-15"/>
    <s v="Casio"/>
    <s v="Edifice EFR"/>
    <n v="3854"/>
    <n v="3056"/>
    <n v="164.96"/>
    <n v="798"/>
    <x v="2"/>
    <n v="2023"/>
  </r>
  <r>
    <x v="308"/>
    <s v="2023-06-15"/>
    <s v="Timex"/>
    <s v="Weekender"/>
    <n v="4765.34"/>
    <n v="3254"/>
    <n v="191.85"/>
    <n v="1511.3400000000001"/>
    <x v="2"/>
    <n v="2023"/>
  </r>
  <r>
    <x v="309"/>
    <s v="2023-06-15"/>
    <s v="Fastrack"/>
    <s v="Tees Analog"/>
    <n v="4760.33"/>
    <n v="3687"/>
    <n v="199.9"/>
    <n v="1073.33"/>
    <x v="2"/>
    <n v="2023"/>
  </r>
  <r>
    <x v="310"/>
    <s v="2023-06-16"/>
    <s v="Titan"/>
    <s v="Edge Ceramic"/>
    <n v="6028.92"/>
    <n v="4214"/>
    <n v="342.09"/>
    <n v="1814.92"/>
    <x v="2"/>
    <n v="2023"/>
  </r>
  <r>
    <x v="311"/>
    <s v="2023-06-16"/>
    <s v="Fastrack"/>
    <s v="Monochrome"/>
    <n v="3256.76"/>
    <n v="2429"/>
    <n v="269.14999999999998"/>
    <n v="827.76000000000022"/>
    <x v="2"/>
    <n v="2023"/>
  </r>
  <r>
    <x v="312"/>
    <s v="2023-06-17"/>
    <s v="Fastrack"/>
    <s v="Tees Analog"/>
    <n v="4152.82"/>
    <n v="3293"/>
    <n v="467.78"/>
    <n v="859.81999999999971"/>
    <x v="2"/>
    <n v="2023"/>
  </r>
  <r>
    <x v="313"/>
    <s v="2023-06-17"/>
    <s v="Timex"/>
    <s v="Weekender"/>
    <n v="2537.21"/>
    <n v="1843"/>
    <n v="182.01"/>
    <n v="694.21"/>
    <x v="2"/>
    <n v="2023"/>
  </r>
  <r>
    <x v="251"/>
    <s v="2023-06-17"/>
    <s v="Casio"/>
    <s v="Edifice EFR"/>
    <n v="4046.23"/>
    <n v="3113"/>
    <n v="363.93"/>
    <n v="933.23"/>
    <x v="2"/>
    <n v="2023"/>
  </r>
  <r>
    <x v="118"/>
    <s v="2023-06-17"/>
    <s v="Titan"/>
    <s v="Edge Ceramic"/>
    <n v="3022.18"/>
    <n v="2278"/>
    <n v="116.41"/>
    <n v="744.17999999999984"/>
    <x v="2"/>
    <n v="2023"/>
  </r>
  <r>
    <x v="314"/>
    <s v="2023-06-17"/>
    <s v="Casio"/>
    <s v="Vintage A168"/>
    <n v="2597.1799999999998"/>
    <n v="1893"/>
    <n v="168.21"/>
    <n v="704.17999999999984"/>
    <x v="2"/>
    <n v="2023"/>
  </r>
  <r>
    <x v="315"/>
    <s v="2023-06-18"/>
    <s v="Casio"/>
    <s v="Vintage A168"/>
    <n v="3010.4"/>
    <n v="2342"/>
    <n v="304.08999999999997"/>
    <n v="668.40000000000009"/>
    <x v="2"/>
    <n v="2023"/>
  </r>
  <r>
    <x v="316"/>
    <s v="2023-06-19"/>
    <s v="Fastrack"/>
    <s v="Monochrome"/>
    <n v="4557.34"/>
    <n v="3080"/>
    <n v="248.57"/>
    <n v="1477.3400000000001"/>
    <x v="2"/>
    <n v="2023"/>
  </r>
  <r>
    <x v="317"/>
    <s v="2023-06-19"/>
    <s v="Sonata"/>
    <s v="Super Fibre"/>
    <n v="1638.09"/>
    <n v="1240"/>
    <n v="185.81"/>
    <n v="398.08999999999992"/>
    <x v="2"/>
    <n v="2023"/>
  </r>
  <r>
    <x v="318"/>
    <s v="2023-06-19"/>
    <s v="Casio"/>
    <s v="G-Shock GA-110"/>
    <n v="6382.1"/>
    <n v="4288"/>
    <n v="634.32000000000005"/>
    <n v="2094.1000000000004"/>
    <x v="2"/>
    <n v="2023"/>
  </r>
  <r>
    <x v="319"/>
    <s v="2023-06-19"/>
    <s v="Fastrack"/>
    <s v="Tees Analog"/>
    <n v="3135.76"/>
    <n v="2173"/>
    <n v="303.07"/>
    <n v="962.76000000000022"/>
    <x v="2"/>
    <n v="2023"/>
  </r>
  <r>
    <x v="320"/>
    <s v="2023-06-20"/>
    <s v="Sonata"/>
    <s v="Classic Gold"/>
    <n v="4584.33"/>
    <n v="3183"/>
    <n v="302.70999999999998"/>
    <n v="1401.33"/>
    <x v="2"/>
    <n v="2023"/>
  </r>
  <r>
    <x v="321"/>
    <s v="2023-06-20"/>
    <s v="Sonata"/>
    <s v="Ocean Series"/>
    <n v="3796.62"/>
    <n v="2896"/>
    <n v="196.68"/>
    <n v="900.61999999999989"/>
    <x v="2"/>
    <n v="2023"/>
  </r>
  <r>
    <x v="322"/>
    <s v="2023-06-20"/>
    <s v="Sonata"/>
    <s v="Super Fibre"/>
    <n v="1795.5"/>
    <n v="1482"/>
    <n v="207.08"/>
    <n v="313.5"/>
    <x v="2"/>
    <n v="2023"/>
  </r>
  <r>
    <x v="244"/>
    <s v="2023-06-21"/>
    <s v="Titan"/>
    <s v="Neo Analog"/>
    <n v="4686.72"/>
    <n v="3766"/>
    <n v="422.53"/>
    <n v="920.72000000000025"/>
    <x v="2"/>
    <n v="2023"/>
  </r>
  <r>
    <x v="1"/>
    <s v="2023-06-21"/>
    <s v="Casio"/>
    <s v="Vintage A168"/>
    <n v="3707.04"/>
    <n v="2797"/>
    <n v="400.91"/>
    <n v="910.04"/>
    <x v="2"/>
    <n v="2023"/>
  </r>
  <r>
    <x v="323"/>
    <s v="2023-06-22"/>
    <s v="Timex"/>
    <s v="Weekender"/>
    <n v="3614.36"/>
    <n v="2665"/>
    <n v="172.11"/>
    <n v="949.36000000000013"/>
    <x v="2"/>
    <n v="2023"/>
  </r>
  <r>
    <x v="324"/>
    <s v="2023-06-23"/>
    <s v="Casio"/>
    <s v="Vintage A168"/>
    <n v="4045.02"/>
    <n v="2989"/>
    <n v="362.84"/>
    <n v="1056.02"/>
    <x v="2"/>
    <n v="2023"/>
  </r>
  <r>
    <x v="325"/>
    <s v="2023-06-23"/>
    <s v="Casio"/>
    <s v="Edifice EFR"/>
    <n v="1678.66"/>
    <n v="1293"/>
    <n v="112.2"/>
    <n v="385.66000000000008"/>
    <x v="2"/>
    <n v="2023"/>
  </r>
  <r>
    <x v="326"/>
    <s v="2023-06-23"/>
    <s v="Timex"/>
    <s v="Weekender"/>
    <n v="4396.88"/>
    <n v="3550"/>
    <n v="497.2"/>
    <n v="846.88000000000011"/>
    <x v="2"/>
    <n v="2023"/>
  </r>
  <r>
    <x v="327"/>
    <s v="2023-06-23"/>
    <s v="Timex"/>
    <s v="Ironman Classic"/>
    <n v="5239.84"/>
    <n v="4345"/>
    <n v="403.91"/>
    <n v="894.84000000000015"/>
    <x v="2"/>
    <n v="2023"/>
  </r>
  <r>
    <x v="328"/>
    <s v="2023-06-24"/>
    <s v="Sonata"/>
    <s v="Ocean Series"/>
    <n v="2021.73"/>
    <n v="1649"/>
    <n v="133.22999999999999"/>
    <n v="372.73"/>
    <x v="2"/>
    <n v="2023"/>
  </r>
  <r>
    <x v="329"/>
    <s v="2023-06-24"/>
    <s v="Casio"/>
    <s v="G-Shock GA-110"/>
    <n v="5504.22"/>
    <n v="3920"/>
    <n v="403.19"/>
    <n v="1584.2200000000003"/>
    <x v="2"/>
    <n v="2023"/>
  </r>
  <r>
    <x v="295"/>
    <s v="2023-06-24"/>
    <s v="Titan"/>
    <s v="Edge Ceramic"/>
    <n v="4040.11"/>
    <n v="2986"/>
    <n v="392.09"/>
    <n v="1054.1100000000001"/>
    <x v="2"/>
    <n v="2023"/>
  </r>
  <r>
    <x v="330"/>
    <s v="2023-06-24"/>
    <s v="Fastrack"/>
    <s v="Tees Analog"/>
    <n v="3866.39"/>
    <n v="3197"/>
    <n v="254.26"/>
    <n v="669.38999999999987"/>
    <x v="2"/>
    <n v="2023"/>
  </r>
  <r>
    <x v="331"/>
    <s v="2023-06-25"/>
    <s v="Casio"/>
    <s v="Vintage A168"/>
    <n v="3165.75"/>
    <n v="2350"/>
    <n v="272.02"/>
    <n v="815.75"/>
    <x v="2"/>
    <n v="2023"/>
  </r>
  <r>
    <x v="332"/>
    <s v="2023-06-25"/>
    <s v="Titan"/>
    <s v="Neo Analog"/>
    <n v="1698.97"/>
    <n v="1308"/>
    <n v="108.75"/>
    <n v="390.97"/>
    <x v="2"/>
    <n v="2023"/>
  </r>
  <r>
    <x v="333"/>
    <s v="2023-06-25"/>
    <s v="Titan"/>
    <s v="Raga Viva"/>
    <n v="4160.17"/>
    <n v="2779"/>
    <n v="215.04"/>
    <n v="1381.17"/>
    <x v="2"/>
    <n v="2023"/>
  </r>
  <r>
    <x v="123"/>
    <s v="2023-06-25"/>
    <s v="Sonata"/>
    <s v="Super Fibre"/>
    <n v="3925.74"/>
    <n v="3189"/>
    <n v="322.58"/>
    <n v="736.73999999999978"/>
    <x v="2"/>
    <n v="2023"/>
  </r>
  <r>
    <x v="334"/>
    <s v="2023-06-25"/>
    <s v="Casio"/>
    <s v="Edifice EFR"/>
    <n v="4998.8900000000003"/>
    <n v="3591"/>
    <n v="206.11"/>
    <n v="1407.8900000000003"/>
    <x v="2"/>
    <n v="2023"/>
  </r>
  <r>
    <x v="335"/>
    <s v="2023-06-25"/>
    <s v="Casio"/>
    <s v="Edifice EFR"/>
    <n v="3717.83"/>
    <n v="2739"/>
    <n v="337.73"/>
    <n v="978.82999999999993"/>
    <x v="2"/>
    <n v="2023"/>
  </r>
  <r>
    <x v="336"/>
    <s v="2023-06-26"/>
    <s v="Casio"/>
    <s v="G-Shock GA-110"/>
    <n v="3742.82"/>
    <n v="2728"/>
    <n v="269.33"/>
    <n v="1014.8200000000002"/>
    <x v="2"/>
    <n v="2023"/>
  </r>
  <r>
    <x v="337"/>
    <s v="2023-06-26"/>
    <s v="Fastrack"/>
    <s v="Monochrome"/>
    <n v="5530.78"/>
    <n v="4279"/>
    <n v="510.04"/>
    <n v="1251.7799999999997"/>
    <x v="2"/>
    <n v="2023"/>
  </r>
  <r>
    <x v="338"/>
    <s v="2023-06-26"/>
    <s v="Casio"/>
    <s v="Edifice EFR"/>
    <n v="5664.68"/>
    <n v="4257"/>
    <n v="497.7"/>
    <n v="1407.6800000000003"/>
    <x v="2"/>
    <n v="2023"/>
  </r>
  <r>
    <x v="339"/>
    <s v="2023-06-26"/>
    <s v="Titan"/>
    <s v="Neo Analog"/>
    <n v="3143.62"/>
    <n v="2162"/>
    <n v="298.24"/>
    <n v="981.61999999999989"/>
    <x v="2"/>
    <n v="2023"/>
  </r>
  <r>
    <x v="340"/>
    <s v="2023-06-26"/>
    <s v="Timex"/>
    <s v="Expedition"/>
    <n v="4970.6899999999996"/>
    <n v="3694"/>
    <n v="303.47000000000003"/>
    <n v="1276.6899999999996"/>
    <x v="2"/>
    <n v="2023"/>
  </r>
  <r>
    <x v="341"/>
    <s v="2023-06-27"/>
    <s v="Fastrack"/>
    <s v="Reflex Beat"/>
    <n v="5905.67"/>
    <n v="3940"/>
    <n v="562.11"/>
    <n v="1965.67"/>
    <x v="2"/>
    <n v="2023"/>
  </r>
  <r>
    <x v="342"/>
    <s v="2023-06-27"/>
    <s v="Fastrack"/>
    <s v="Monochrome"/>
    <n v="2235.37"/>
    <n v="1517"/>
    <n v="189.28"/>
    <n v="718.36999999999989"/>
    <x v="2"/>
    <n v="2023"/>
  </r>
  <r>
    <x v="343"/>
    <s v="2023-06-28"/>
    <s v="Casio"/>
    <s v="Vintage A168"/>
    <n v="2972.63"/>
    <n v="2434"/>
    <n v="306.02999999999997"/>
    <n v="538.63000000000011"/>
    <x v="2"/>
    <n v="2023"/>
  </r>
  <r>
    <x v="344"/>
    <s v="2023-06-28"/>
    <s v="Timex"/>
    <s v="Weekender"/>
    <n v="3267.23"/>
    <n v="2510"/>
    <n v="340.03"/>
    <n v="757.23"/>
    <x v="2"/>
    <n v="2023"/>
  </r>
  <r>
    <x v="34"/>
    <s v="2023-06-29"/>
    <s v="Timex"/>
    <s v="Ironman Classic"/>
    <n v="3675.74"/>
    <n v="3018"/>
    <n v="309.14"/>
    <n v="657.73999999999978"/>
    <x v="2"/>
    <n v="2023"/>
  </r>
  <r>
    <x v="345"/>
    <s v="2023-06-29"/>
    <s v="Sonata"/>
    <s v="Ocean Series"/>
    <n v="4514.88"/>
    <n v="3111"/>
    <n v="456.93"/>
    <n v="1403.88"/>
    <x v="2"/>
    <n v="2023"/>
  </r>
  <r>
    <x v="346"/>
    <s v="2023-06-30"/>
    <s v="Sonata"/>
    <s v="Super Fibre"/>
    <n v="1914.01"/>
    <n v="1523"/>
    <n v="93.32"/>
    <n v="391.01"/>
    <x v="2"/>
    <n v="2023"/>
  </r>
  <r>
    <x v="173"/>
    <s v="2023-06-30"/>
    <s v="Timex"/>
    <s v="Expedition"/>
    <n v="4483.18"/>
    <n v="3235"/>
    <n v="453.8"/>
    <n v="1248.1800000000003"/>
    <x v="2"/>
    <n v="2023"/>
  </r>
  <r>
    <x v="256"/>
    <s v="2023-06-30"/>
    <s v="Fastrack"/>
    <s v="Monochrome"/>
    <n v="4857.7299999999996"/>
    <n v="3897"/>
    <n v="464.42"/>
    <n v="960.72999999999956"/>
    <x v="2"/>
    <n v="2023"/>
  </r>
  <r>
    <x v="347"/>
    <s v="2023-07-01"/>
    <s v="Titan"/>
    <s v="Edge Ceramic"/>
    <n v="4244.3500000000004"/>
    <n v="3231"/>
    <n v="335.35"/>
    <n v="1013.3500000000004"/>
    <x v="3"/>
    <n v="2023"/>
  </r>
  <r>
    <x v="348"/>
    <s v="2023-07-01"/>
    <s v="Titan"/>
    <s v="Raga Viva"/>
    <n v="1600.15"/>
    <n v="1234"/>
    <n v="181.18"/>
    <n v="366.15000000000009"/>
    <x v="3"/>
    <n v="2023"/>
  </r>
  <r>
    <x v="65"/>
    <s v="2023-07-01"/>
    <s v="Casio"/>
    <s v="Vintage A168"/>
    <n v="2266.92"/>
    <n v="1701"/>
    <n v="228.93"/>
    <n v="565.92000000000007"/>
    <x v="3"/>
    <n v="2023"/>
  </r>
  <r>
    <x v="349"/>
    <s v="2023-07-01"/>
    <s v="Sonata"/>
    <s v="Ocean Series"/>
    <n v="2543.19"/>
    <n v="1729"/>
    <n v="238.38"/>
    <n v="814.19"/>
    <x v="3"/>
    <n v="2023"/>
  </r>
  <r>
    <x v="350"/>
    <s v="2023-07-01"/>
    <s v="Titan"/>
    <s v="Edge Ceramic"/>
    <n v="5309.88"/>
    <n v="3830"/>
    <n v="343.1"/>
    <n v="1479.88"/>
    <x v="3"/>
    <n v="2023"/>
  </r>
  <r>
    <x v="351"/>
    <s v="2023-07-01"/>
    <s v="Casio"/>
    <s v="Vintage A168"/>
    <n v="2579.6799999999998"/>
    <n v="1811"/>
    <n v="161.08000000000001"/>
    <n v="768.67999999999984"/>
    <x v="3"/>
    <n v="2023"/>
  </r>
  <r>
    <x v="331"/>
    <s v="2023-07-02"/>
    <s v="Sonata"/>
    <s v="Ocean Series"/>
    <n v="3734.45"/>
    <n v="2958"/>
    <n v="402.75"/>
    <n v="776.44999999999982"/>
    <x v="3"/>
    <n v="2023"/>
  </r>
  <r>
    <x v="352"/>
    <s v="2023-07-02"/>
    <s v="Timex"/>
    <s v="Expedition"/>
    <n v="4140.09"/>
    <n v="2764"/>
    <n v="245"/>
    <n v="1376.0900000000001"/>
    <x v="3"/>
    <n v="2023"/>
  </r>
  <r>
    <x v="353"/>
    <s v="2023-07-02"/>
    <s v="Timex"/>
    <s v="Weekender"/>
    <n v="3605.13"/>
    <n v="2675"/>
    <n v="342.72"/>
    <n v="930.13000000000011"/>
    <x v="3"/>
    <n v="2023"/>
  </r>
  <r>
    <x v="354"/>
    <s v="2023-07-02"/>
    <s v="Fastrack"/>
    <s v="Reflex Beat"/>
    <n v="2208.81"/>
    <n v="1608"/>
    <n v="205"/>
    <n v="600.80999999999995"/>
    <x v="3"/>
    <n v="2023"/>
  </r>
  <r>
    <x v="355"/>
    <s v="2023-07-02"/>
    <s v="Sonata"/>
    <s v="Ocean Series"/>
    <n v="4644.66"/>
    <n v="3675"/>
    <n v="315.91000000000003"/>
    <n v="969.65999999999985"/>
    <x v="3"/>
    <n v="2023"/>
  </r>
  <r>
    <x v="356"/>
    <s v="2023-07-02"/>
    <s v="Timex"/>
    <s v="Ironman Classic"/>
    <n v="1938.29"/>
    <n v="1475"/>
    <n v="185.8"/>
    <n v="463.28999999999996"/>
    <x v="3"/>
    <n v="2023"/>
  </r>
  <r>
    <x v="357"/>
    <s v="2023-07-03"/>
    <s v="Casio"/>
    <s v="G-Shock GA-110"/>
    <n v="2262.75"/>
    <n v="1601"/>
    <n v="211.65"/>
    <n v="661.75"/>
    <x v="3"/>
    <n v="2023"/>
  </r>
  <r>
    <x v="358"/>
    <s v="2023-07-03"/>
    <s v="Fastrack"/>
    <s v="Reflex Beat"/>
    <n v="5006.42"/>
    <n v="3765"/>
    <n v="217.26"/>
    <n v="1241.42"/>
    <x v="3"/>
    <n v="2023"/>
  </r>
  <r>
    <x v="359"/>
    <s v="2023-07-03"/>
    <s v="Fastrack"/>
    <s v="Reflex Beat"/>
    <n v="2803.03"/>
    <n v="2027"/>
    <n v="163.19999999999999"/>
    <n v="776.0300000000002"/>
    <x v="3"/>
    <n v="2023"/>
  </r>
  <r>
    <x v="360"/>
    <s v="2023-07-03"/>
    <s v="Casio"/>
    <s v="Edifice EFR"/>
    <n v="3045"/>
    <n v="2301"/>
    <n v="328.16"/>
    <n v="744"/>
    <x v="3"/>
    <n v="2023"/>
  </r>
  <r>
    <x v="361"/>
    <s v="2023-07-04"/>
    <s v="Casio"/>
    <s v="Edifice EFR"/>
    <n v="3462.6"/>
    <n v="2610"/>
    <n v="340.26"/>
    <n v="852.59999999999991"/>
    <x v="3"/>
    <n v="2023"/>
  </r>
  <r>
    <x v="223"/>
    <s v="2023-07-04"/>
    <s v="Titan"/>
    <s v="Raga Viva"/>
    <n v="3325.33"/>
    <n v="2685"/>
    <n v="149.35"/>
    <n v="640.32999999999993"/>
    <x v="3"/>
    <n v="2023"/>
  </r>
  <r>
    <x v="362"/>
    <s v="2023-07-04"/>
    <s v="Timex"/>
    <s v="Expedition"/>
    <n v="2309.17"/>
    <n v="1823"/>
    <n v="187.23"/>
    <n v="486.17000000000007"/>
    <x v="3"/>
    <n v="2023"/>
  </r>
  <r>
    <x v="363"/>
    <s v="2023-07-04"/>
    <s v="Timex"/>
    <s v="Ironman Classic"/>
    <n v="3937.56"/>
    <n v="3149"/>
    <n v="235.23"/>
    <n v="788.56"/>
    <x v="3"/>
    <n v="2023"/>
  </r>
  <r>
    <x v="364"/>
    <s v="2023-07-04"/>
    <s v="Timex"/>
    <s v="Expedition"/>
    <n v="1859.88"/>
    <n v="1357"/>
    <n v="175.57"/>
    <n v="502.88000000000011"/>
    <x v="3"/>
    <n v="2023"/>
  </r>
  <r>
    <x v="365"/>
    <s v="2023-07-04"/>
    <s v="Sonata"/>
    <s v="Classic Gold"/>
    <n v="2034.52"/>
    <n v="1648"/>
    <n v="90.72"/>
    <n v="386.52"/>
    <x v="3"/>
    <n v="2023"/>
  </r>
  <r>
    <x v="366"/>
    <s v="2023-07-05"/>
    <s v="Titan"/>
    <s v="Raga Viva"/>
    <n v="3342.88"/>
    <n v="2324"/>
    <n v="121.65"/>
    <n v="1018.8800000000001"/>
    <x v="3"/>
    <n v="2023"/>
  </r>
  <r>
    <x v="367"/>
    <s v="2023-07-05"/>
    <s v="Fastrack"/>
    <s v="Reflex Beat"/>
    <n v="3263.6"/>
    <n v="2520"/>
    <n v="162.22"/>
    <n v="743.59999999999991"/>
    <x v="3"/>
    <n v="2023"/>
  </r>
  <r>
    <x v="40"/>
    <s v="2023-07-06"/>
    <s v="Titan"/>
    <s v="Edge Ceramic"/>
    <n v="3889.37"/>
    <n v="3059"/>
    <n v="438.4"/>
    <n v="830.36999999999989"/>
    <x v="3"/>
    <n v="2023"/>
  </r>
  <r>
    <x v="368"/>
    <s v="2023-07-06"/>
    <s v="Timex"/>
    <s v="Weekender"/>
    <n v="3780.34"/>
    <n v="2522"/>
    <n v="180.61"/>
    <n v="1258.3400000000001"/>
    <x v="3"/>
    <n v="2023"/>
  </r>
  <r>
    <x v="369"/>
    <s v="2023-07-06"/>
    <s v="Sonata"/>
    <s v="Classic Gold"/>
    <n v="4219.82"/>
    <n v="3506"/>
    <n v="459.13"/>
    <n v="713.81999999999971"/>
    <x v="3"/>
    <n v="2023"/>
  </r>
  <r>
    <x v="370"/>
    <s v="2023-07-07"/>
    <s v="Timex"/>
    <s v="Ironman Classic"/>
    <n v="2887.64"/>
    <n v="2225"/>
    <n v="209.74"/>
    <n v="662.63999999999987"/>
    <x v="3"/>
    <n v="2023"/>
  </r>
  <r>
    <x v="238"/>
    <s v="2023-07-07"/>
    <s v="Sonata"/>
    <s v="Classic Gold"/>
    <n v="5590.47"/>
    <n v="4019"/>
    <n v="367.07"/>
    <n v="1571.4700000000003"/>
    <x v="3"/>
    <n v="2023"/>
  </r>
  <r>
    <x v="371"/>
    <s v="2023-07-07"/>
    <s v="Timex"/>
    <s v="Ironman Classic"/>
    <n v="3868.04"/>
    <n v="3203"/>
    <n v="356.46"/>
    <n v="665.04"/>
    <x v="3"/>
    <n v="2023"/>
  </r>
  <r>
    <x v="372"/>
    <s v="2023-07-08"/>
    <s v="Fastrack"/>
    <s v="Tees Analog"/>
    <n v="1937.79"/>
    <n v="1505"/>
    <n v="175.81"/>
    <n v="432.78999999999996"/>
    <x v="3"/>
    <n v="2023"/>
  </r>
  <r>
    <x v="373"/>
    <s v="2023-07-08"/>
    <s v="Titan"/>
    <s v="Neo Analog"/>
    <n v="4438.1499999999996"/>
    <n v="3313"/>
    <n v="230.31"/>
    <n v="1125.1499999999996"/>
    <x v="3"/>
    <n v="2023"/>
  </r>
  <r>
    <x v="374"/>
    <s v="2023-07-10"/>
    <s v="Titan"/>
    <s v="Edge Ceramic"/>
    <n v="5658.57"/>
    <n v="4089"/>
    <n v="573.89"/>
    <n v="1569.5699999999997"/>
    <x v="3"/>
    <n v="2023"/>
  </r>
  <r>
    <x v="375"/>
    <s v="2023-07-10"/>
    <s v="Sonata"/>
    <s v="Ocean Series"/>
    <n v="2116.23"/>
    <n v="1515"/>
    <n v="172.83"/>
    <n v="601.23"/>
    <x v="3"/>
    <n v="2023"/>
  </r>
  <r>
    <x v="376"/>
    <s v="2023-07-10"/>
    <s v="Fastrack"/>
    <s v="Reflex Beat"/>
    <n v="1527.76"/>
    <n v="1252"/>
    <n v="166.37"/>
    <n v="275.76"/>
    <x v="3"/>
    <n v="2023"/>
  </r>
  <r>
    <x v="377"/>
    <s v="2023-07-10"/>
    <s v="Sonata"/>
    <s v="Classic Gold"/>
    <n v="3100.75"/>
    <n v="2515"/>
    <n v="329.6"/>
    <n v="585.75"/>
    <x v="3"/>
    <n v="2023"/>
  </r>
  <r>
    <x v="208"/>
    <s v="2023-07-11"/>
    <s v="Titan"/>
    <s v="Raga Viva"/>
    <n v="2519.96"/>
    <n v="1855"/>
    <n v="136.49"/>
    <n v="664.96"/>
    <x v="3"/>
    <n v="2023"/>
  </r>
  <r>
    <x v="378"/>
    <s v="2023-07-11"/>
    <s v="Fastrack"/>
    <s v="Tees Analog"/>
    <n v="1975.39"/>
    <n v="1470"/>
    <n v="213"/>
    <n v="505.3900000000001"/>
    <x v="3"/>
    <n v="2023"/>
  </r>
  <r>
    <x v="379"/>
    <s v="2023-07-11"/>
    <s v="Timex"/>
    <s v="Weekender"/>
    <n v="4433.4799999999996"/>
    <n v="3437"/>
    <n v="235.23"/>
    <n v="996.47999999999956"/>
    <x v="3"/>
    <n v="2023"/>
  </r>
  <r>
    <x v="380"/>
    <s v="2023-07-11"/>
    <s v="Fastrack"/>
    <s v="Reflex Beat"/>
    <n v="3187.87"/>
    <n v="2206"/>
    <n v="115.02"/>
    <n v="981.86999999999989"/>
    <x v="3"/>
    <n v="2023"/>
  </r>
  <r>
    <x v="381"/>
    <s v="2023-07-12"/>
    <s v="Titan"/>
    <s v="Edge Ceramic"/>
    <n v="2742.95"/>
    <n v="2072"/>
    <n v="147.36000000000001"/>
    <n v="670.94999999999982"/>
    <x v="3"/>
    <n v="2023"/>
  </r>
  <r>
    <x v="382"/>
    <s v="2023-07-12"/>
    <s v="Timex"/>
    <s v="Weekender"/>
    <n v="2805.9"/>
    <n v="1986"/>
    <n v="150.02000000000001"/>
    <n v="819.90000000000009"/>
    <x v="3"/>
    <n v="2023"/>
  </r>
  <r>
    <x v="383"/>
    <s v="2023-07-12"/>
    <s v="Timex"/>
    <s v="Expedition"/>
    <n v="4451.45"/>
    <n v="3656"/>
    <n v="374.99"/>
    <n v="795.44999999999982"/>
    <x v="3"/>
    <n v="2023"/>
  </r>
  <r>
    <x v="384"/>
    <s v="2023-07-12"/>
    <s v="Casio"/>
    <s v="G-Shock GA-110"/>
    <n v="5590.57"/>
    <n v="3879"/>
    <n v="381.41"/>
    <n v="1711.5699999999997"/>
    <x v="3"/>
    <n v="2023"/>
  </r>
  <r>
    <x v="385"/>
    <s v="2023-07-12"/>
    <s v="Casio"/>
    <s v="Edifice EFR"/>
    <n v="5495.62"/>
    <n v="3732"/>
    <n v="251.98"/>
    <n v="1763.62"/>
    <x v="3"/>
    <n v="2023"/>
  </r>
  <r>
    <x v="386"/>
    <s v="2023-07-12"/>
    <s v="Timex"/>
    <s v="Weekender"/>
    <n v="2202.9499999999998"/>
    <n v="1754"/>
    <n v="154.16999999999999"/>
    <n v="448.94999999999982"/>
    <x v="3"/>
    <n v="2023"/>
  </r>
  <r>
    <x v="8"/>
    <s v="2023-07-13"/>
    <s v="Sonata"/>
    <s v="Super Fibre"/>
    <n v="4638.72"/>
    <n v="3460"/>
    <n v="346.99"/>
    <n v="1178.7200000000003"/>
    <x v="3"/>
    <n v="2023"/>
  </r>
  <r>
    <x v="387"/>
    <s v="2023-07-13"/>
    <s v="Timex"/>
    <s v="Ironman Classic"/>
    <n v="2987.26"/>
    <n v="2013"/>
    <n v="250.4"/>
    <n v="974.26000000000022"/>
    <x v="3"/>
    <n v="2023"/>
  </r>
  <r>
    <x v="165"/>
    <s v="2023-07-13"/>
    <s v="Timex"/>
    <s v="Expedition"/>
    <n v="4499.72"/>
    <n v="3444"/>
    <n v="432.58"/>
    <n v="1055.7200000000003"/>
    <x v="3"/>
    <n v="2023"/>
  </r>
  <r>
    <x v="388"/>
    <s v="2023-07-13"/>
    <s v="Fastrack"/>
    <s v="Reflex Beat"/>
    <n v="4389.3100000000004"/>
    <n v="3225"/>
    <n v="239.66"/>
    <n v="1164.3100000000004"/>
    <x v="3"/>
    <n v="2023"/>
  </r>
  <r>
    <x v="389"/>
    <s v="2023-07-13"/>
    <s v="Casio"/>
    <s v="Vintage A168"/>
    <n v="5972.97"/>
    <n v="4326"/>
    <n v="263.36"/>
    <n v="1646.9700000000003"/>
    <x v="3"/>
    <n v="2023"/>
  </r>
  <r>
    <x v="390"/>
    <s v="2023-07-14"/>
    <s v="Casio"/>
    <s v="Vintage A168"/>
    <n v="3843.49"/>
    <n v="3180"/>
    <n v="407.78"/>
    <n v="663.48999999999978"/>
    <x v="3"/>
    <n v="2023"/>
  </r>
  <r>
    <x v="313"/>
    <s v="2023-07-15"/>
    <s v="Titan"/>
    <s v="Edge Ceramic"/>
    <n v="4112.38"/>
    <n v="2902"/>
    <n v="358.07"/>
    <n v="1210.3800000000001"/>
    <x v="3"/>
    <n v="2023"/>
  </r>
  <r>
    <x v="391"/>
    <s v="2023-07-15"/>
    <s v="Titan"/>
    <s v="Neo Analog"/>
    <n v="4147.42"/>
    <n v="3182"/>
    <n v="205.76"/>
    <n v="965.42000000000007"/>
    <x v="3"/>
    <n v="2023"/>
  </r>
  <r>
    <x v="391"/>
    <s v="2023-07-15"/>
    <s v="Fastrack"/>
    <s v="Monochrome"/>
    <n v="4367.6899999999996"/>
    <n v="3173"/>
    <n v="260.14999999999998"/>
    <n v="1194.6899999999996"/>
    <x v="3"/>
    <n v="2023"/>
  </r>
  <r>
    <x v="392"/>
    <s v="2023-07-15"/>
    <s v="Titan"/>
    <s v="Raga Viva"/>
    <n v="4978.34"/>
    <n v="3643"/>
    <n v="544.94000000000005"/>
    <n v="1335.3400000000001"/>
    <x v="3"/>
    <n v="2023"/>
  </r>
  <r>
    <x v="393"/>
    <s v="2023-07-16"/>
    <s v="Casio"/>
    <s v="Vintage A168"/>
    <n v="2861.79"/>
    <n v="2353"/>
    <n v="284.37"/>
    <n v="508.78999999999996"/>
    <x v="3"/>
    <n v="2023"/>
  </r>
  <r>
    <x v="394"/>
    <s v="2023-07-16"/>
    <s v="Titan"/>
    <s v="Raga Viva"/>
    <n v="2319.59"/>
    <n v="1725"/>
    <n v="199.99"/>
    <n v="594.59000000000015"/>
    <x v="3"/>
    <n v="2023"/>
  </r>
  <r>
    <x v="395"/>
    <s v="2023-07-16"/>
    <s v="Sonata"/>
    <s v="Super Fibre"/>
    <n v="3287.59"/>
    <n v="2504"/>
    <n v="248.46"/>
    <n v="783.59000000000015"/>
    <x v="3"/>
    <n v="2023"/>
  </r>
  <r>
    <x v="143"/>
    <s v="2023-07-17"/>
    <s v="Sonata"/>
    <s v="Ocean Series"/>
    <n v="3615.77"/>
    <n v="2880"/>
    <n v="370.05"/>
    <n v="735.77"/>
    <x v="3"/>
    <n v="2023"/>
  </r>
  <r>
    <x v="396"/>
    <s v="2023-07-17"/>
    <s v="Casio"/>
    <s v="G-Shock GA-110"/>
    <n v="5452.26"/>
    <n v="4068"/>
    <n v="510.46"/>
    <n v="1384.2600000000002"/>
    <x v="3"/>
    <n v="2023"/>
  </r>
  <r>
    <x v="397"/>
    <s v="2023-07-17"/>
    <s v="Sonata"/>
    <s v="Super Fibre"/>
    <n v="2518.69"/>
    <n v="2027"/>
    <n v="160.71"/>
    <n v="491.69000000000005"/>
    <x v="3"/>
    <n v="2023"/>
  </r>
  <r>
    <x v="398"/>
    <s v="2023-07-17"/>
    <s v="Timex"/>
    <s v="Weekender"/>
    <n v="6219.95"/>
    <n v="4262"/>
    <n v="583.76"/>
    <n v="1957.9499999999998"/>
    <x v="3"/>
    <n v="2023"/>
  </r>
  <r>
    <x v="399"/>
    <s v="2023-07-17"/>
    <s v="Casio"/>
    <s v="Edifice EFR"/>
    <n v="2908.63"/>
    <n v="2390"/>
    <n v="184.42"/>
    <n v="518.63000000000011"/>
    <x v="3"/>
    <n v="2023"/>
  </r>
  <r>
    <x v="400"/>
    <s v="2023-07-17"/>
    <s v="Titan"/>
    <s v="Edge Ceramic"/>
    <n v="2523.14"/>
    <n v="1942"/>
    <n v="258.95"/>
    <n v="581.13999999999987"/>
    <x v="3"/>
    <n v="2023"/>
  </r>
  <r>
    <x v="401"/>
    <s v="2023-07-18"/>
    <s v="Fastrack"/>
    <s v="Tees Analog"/>
    <n v="4060.58"/>
    <n v="3167"/>
    <n v="274.04000000000002"/>
    <n v="893.57999999999993"/>
    <x v="3"/>
    <n v="2023"/>
  </r>
  <r>
    <x v="402"/>
    <s v="2023-07-18"/>
    <s v="Timex"/>
    <s v="Weekender"/>
    <n v="2165"/>
    <n v="1599"/>
    <n v="206.27"/>
    <n v="566"/>
    <x v="3"/>
    <n v="2023"/>
  </r>
  <r>
    <x v="403"/>
    <s v="2023-07-18"/>
    <s v="Sonata"/>
    <s v="Ocean Series"/>
    <n v="2573.44"/>
    <n v="1792"/>
    <n v="249.26"/>
    <n v="781.44"/>
    <x v="3"/>
    <n v="2023"/>
  </r>
  <r>
    <x v="404"/>
    <s v="2023-07-18"/>
    <s v="Titan"/>
    <s v="Edge Ceramic"/>
    <n v="5501.18"/>
    <n v="4483"/>
    <n v="600.09"/>
    <n v="1018.1800000000003"/>
    <x v="3"/>
    <n v="2023"/>
  </r>
  <r>
    <x v="405"/>
    <s v="2023-07-19"/>
    <s v="Casio"/>
    <s v="Edifice EFR"/>
    <n v="1614.57"/>
    <n v="1324"/>
    <n v="115.69"/>
    <n v="290.56999999999994"/>
    <x v="3"/>
    <n v="2023"/>
  </r>
  <r>
    <x v="406"/>
    <s v="2023-07-19"/>
    <s v="Sonata"/>
    <s v="Ocean Series"/>
    <n v="5629.87"/>
    <n v="3886"/>
    <n v="521.14"/>
    <n v="1743.87"/>
    <x v="3"/>
    <n v="2023"/>
  </r>
  <r>
    <x v="407"/>
    <s v="2023-07-19"/>
    <s v="Sonata"/>
    <s v="Classic Gold"/>
    <n v="2278.42"/>
    <n v="1856"/>
    <n v="96.26"/>
    <n v="422.42000000000007"/>
    <x v="3"/>
    <n v="2023"/>
  </r>
  <r>
    <x v="84"/>
    <s v="2023-07-20"/>
    <s v="Casio"/>
    <s v="Edifice EFR"/>
    <n v="3789.18"/>
    <n v="2989"/>
    <n v="216.05"/>
    <n v="800.17999999999984"/>
    <x v="3"/>
    <n v="2023"/>
  </r>
  <r>
    <x v="164"/>
    <s v="2023-07-20"/>
    <s v="Fastrack"/>
    <s v="Reflex Beat"/>
    <n v="3635.62"/>
    <n v="2759"/>
    <n v="142.36000000000001"/>
    <n v="876.61999999999989"/>
    <x v="3"/>
    <n v="2023"/>
  </r>
  <r>
    <x v="408"/>
    <s v="2023-07-20"/>
    <s v="Casio"/>
    <s v="Edifice EFR"/>
    <n v="4449.7299999999996"/>
    <n v="3033"/>
    <n v="371.58"/>
    <n v="1416.7299999999996"/>
    <x v="3"/>
    <n v="2023"/>
  </r>
  <r>
    <x v="409"/>
    <s v="2023-07-20"/>
    <s v="Casio"/>
    <s v="Vintage A168"/>
    <n v="4752.75"/>
    <n v="3255"/>
    <n v="229.99"/>
    <n v="1497.75"/>
    <x v="3"/>
    <n v="2023"/>
  </r>
  <r>
    <x v="410"/>
    <s v="2023-07-20"/>
    <s v="Sonata"/>
    <s v="Ocean Series"/>
    <n v="5101.2299999999996"/>
    <n v="4033"/>
    <n v="582.34"/>
    <n v="1068.2299999999996"/>
    <x v="3"/>
    <n v="2023"/>
  </r>
  <r>
    <x v="411"/>
    <s v="2023-07-21"/>
    <s v="Timex"/>
    <s v="Weekender"/>
    <n v="4525.9799999999996"/>
    <n v="3393"/>
    <n v="342.69"/>
    <n v="1132.9799999999996"/>
    <x v="3"/>
    <n v="2023"/>
  </r>
  <r>
    <x v="412"/>
    <s v="2023-07-21"/>
    <s v="Fastrack"/>
    <s v="Reflex Beat"/>
    <n v="4908.18"/>
    <n v="3833"/>
    <n v="356.05"/>
    <n v="1075.1800000000003"/>
    <x v="3"/>
    <n v="2023"/>
  </r>
  <r>
    <x v="413"/>
    <s v="2023-07-21"/>
    <s v="Titan"/>
    <s v="Raga Viva"/>
    <n v="1748.41"/>
    <n v="1327"/>
    <n v="75.62"/>
    <n v="421.41000000000008"/>
    <x v="3"/>
    <n v="2023"/>
  </r>
  <r>
    <x v="196"/>
    <s v="2023-07-22"/>
    <s v="Titan"/>
    <s v="Edge Ceramic"/>
    <n v="3052.27"/>
    <n v="2098"/>
    <n v="302.02999999999997"/>
    <n v="954.27"/>
    <x v="3"/>
    <n v="2023"/>
  </r>
  <r>
    <x v="414"/>
    <s v="2023-07-22"/>
    <s v="Sonata"/>
    <s v="Ocean Series"/>
    <n v="3884.04"/>
    <n v="2628"/>
    <n v="331.55"/>
    <n v="1256.04"/>
    <x v="3"/>
    <n v="2023"/>
  </r>
  <r>
    <x v="415"/>
    <s v="2023-07-22"/>
    <s v="Fastrack"/>
    <s v="Reflex Beat"/>
    <n v="4103.82"/>
    <n v="3259"/>
    <n v="452.88"/>
    <n v="844.81999999999971"/>
    <x v="3"/>
    <n v="2023"/>
  </r>
  <r>
    <x v="416"/>
    <s v="2023-07-23"/>
    <s v="Timex"/>
    <s v="Expedition"/>
    <n v="3563.64"/>
    <n v="2477"/>
    <n v="320.27"/>
    <n v="1086.6399999999999"/>
    <x v="3"/>
    <n v="2023"/>
  </r>
  <r>
    <x v="417"/>
    <s v="2023-07-23"/>
    <s v="Fastrack"/>
    <s v="Tees Analog"/>
    <n v="2969.04"/>
    <n v="2255"/>
    <n v="280.41000000000003"/>
    <n v="714.04"/>
    <x v="3"/>
    <n v="2023"/>
  </r>
  <r>
    <x v="418"/>
    <s v="2023-07-23"/>
    <s v="Titan"/>
    <s v="Raga Viva"/>
    <n v="3148.65"/>
    <n v="2354"/>
    <n v="236.29"/>
    <n v="794.65000000000009"/>
    <x v="3"/>
    <n v="2023"/>
  </r>
  <r>
    <x v="419"/>
    <s v="2023-07-24"/>
    <s v="Titan"/>
    <s v="Raga Viva"/>
    <n v="2121.1"/>
    <n v="1621"/>
    <n v="159.94"/>
    <n v="500.09999999999991"/>
    <x v="3"/>
    <n v="2023"/>
  </r>
  <r>
    <x v="420"/>
    <s v="2023-07-24"/>
    <s v="Timex"/>
    <s v="Weekender"/>
    <n v="2175.62"/>
    <n v="1721"/>
    <n v="153.78"/>
    <n v="454.61999999999989"/>
    <x v="3"/>
    <n v="2023"/>
  </r>
  <r>
    <x v="421"/>
    <s v="2023-07-25"/>
    <s v="Titan"/>
    <s v="Edge Ceramic"/>
    <n v="3770.3"/>
    <n v="2987"/>
    <n v="196.32"/>
    <n v="783.30000000000018"/>
    <x v="3"/>
    <n v="2023"/>
  </r>
  <r>
    <x v="422"/>
    <s v="2023-07-26"/>
    <s v="Sonata"/>
    <s v="Ocean Series"/>
    <n v="5662.95"/>
    <n v="3956"/>
    <n v="362.44"/>
    <n v="1706.9499999999998"/>
    <x v="3"/>
    <n v="2023"/>
  </r>
  <r>
    <x v="423"/>
    <s v="2023-07-26"/>
    <s v="Sonata"/>
    <s v="Super Fibre"/>
    <n v="2498.6999999999998"/>
    <n v="1934"/>
    <n v="166.08"/>
    <n v="564.69999999999982"/>
    <x v="3"/>
    <n v="2023"/>
  </r>
  <r>
    <x v="424"/>
    <s v="2023-07-27"/>
    <s v="Fastrack"/>
    <s v="Reflex Beat"/>
    <n v="1644.96"/>
    <n v="1355"/>
    <n v="80.36"/>
    <n v="289.96000000000004"/>
    <x v="3"/>
    <n v="2023"/>
  </r>
  <r>
    <x v="95"/>
    <s v="2023-07-27"/>
    <s v="Casio"/>
    <s v="G-Shock GA-110"/>
    <n v="3057.67"/>
    <n v="2330"/>
    <n v="246.27"/>
    <n v="727.67000000000007"/>
    <x v="3"/>
    <n v="2023"/>
  </r>
  <r>
    <x v="425"/>
    <s v="2023-07-27"/>
    <s v="Titan"/>
    <s v="Raga Viva"/>
    <n v="2872.01"/>
    <n v="2347"/>
    <n v="325.49"/>
    <n v="525.01000000000022"/>
    <x v="3"/>
    <n v="2023"/>
  </r>
  <r>
    <x v="426"/>
    <s v="2023-07-27"/>
    <s v="Sonata"/>
    <s v="Super Fibre"/>
    <n v="5725.45"/>
    <n v="3853"/>
    <n v="562.4"/>
    <n v="1872.4499999999998"/>
    <x v="3"/>
    <n v="2023"/>
  </r>
  <r>
    <x v="427"/>
    <s v="2023-07-28"/>
    <s v="Fastrack"/>
    <s v="Tees Analog"/>
    <n v="4347.88"/>
    <n v="3276"/>
    <n v="374.61"/>
    <n v="1071.8800000000001"/>
    <x v="3"/>
    <n v="2023"/>
  </r>
  <r>
    <x v="428"/>
    <s v="2023-07-28"/>
    <s v="Titan"/>
    <s v="Neo Analog"/>
    <n v="4075.39"/>
    <n v="3289"/>
    <n v="342.51"/>
    <n v="786.38999999999987"/>
    <x v="3"/>
    <n v="2023"/>
  </r>
  <r>
    <x v="372"/>
    <s v="2023-07-29"/>
    <s v="Timex"/>
    <s v="Expedition"/>
    <n v="1520.02"/>
    <n v="1241"/>
    <n v="83.84"/>
    <n v="279.02"/>
    <x v="3"/>
    <n v="2023"/>
  </r>
  <r>
    <x v="274"/>
    <s v="2023-07-29"/>
    <s v="Timex"/>
    <s v="Expedition"/>
    <n v="3384.46"/>
    <n v="2438"/>
    <n v="184.28"/>
    <n v="946.46"/>
    <x v="3"/>
    <n v="2023"/>
  </r>
  <r>
    <x v="429"/>
    <s v="2023-07-29"/>
    <s v="Casio"/>
    <s v="Vintage A168"/>
    <n v="2040.14"/>
    <n v="1361"/>
    <n v="175.18"/>
    <n v="679.1400000000001"/>
    <x v="3"/>
    <n v="2023"/>
  </r>
  <r>
    <x v="430"/>
    <s v="2023-07-29"/>
    <s v="Casio"/>
    <s v="Vintage A168"/>
    <n v="3852.71"/>
    <n v="2793"/>
    <n v="164.17"/>
    <n v="1059.71"/>
    <x v="3"/>
    <n v="2023"/>
  </r>
  <r>
    <x v="431"/>
    <s v="2023-07-29"/>
    <s v="Casio"/>
    <s v="G-Shock GA-110"/>
    <n v="5999.53"/>
    <n v="4300"/>
    <n v="628.66"/>
    <n v="1699.5299999999997"/>
    <x v="3"/>
    <n v="2023"/>
  </r>
  <r>
    <x v="432"/>
    <s v="2023-07-29"/>
    <s v="Casio"/>
    <s v="Vintage A168"/>
    <n v="3509.72"/>
    <n v="2575"/>
    <n v="202.13"/>
    <n v="934.7199999999998"/>
    <x v="3"/>
    <n v="2023"/>
  </r>
  <r>
    <x v="433"/>
    <s v="2023-07-30"/>
    <s v="Casio"/>
    <s v="G-Shock GA-110"/>
    <n v="4720.8100000000004"/>
    <n v="3854"/>
    <n v="535.99"/>
    <n v="866.8100000000004"/>
    <x v="3"/>
    <n v="2023"/>
  </r>
  <r>
    <x v="434"/>
    <s v="2023-07-30"/>
    <s v="Titan"/>
    <s v="Edge Ceramic"/>
    <n v="5284.03"/>
    <n v="4091"/>
    <n v="358.93"/>
    <n v="1193.0299999999997"/>
    <x v="3"/>
    <n v="2023"/>
  </r>
  <r>
    <x v="277"/>
    <s v="2023-07-31"/>
    <s v="Sonata"/>
    <s v="Classic Gold"/>
    <n v="2956.19"/>
    <n v="2211"/>
    <n v="243.99"/>
    <n v="745.19"/>
    <x v="3"/>
    <n v="2023"/>
  </r>
  <r>
    <x v="258"/>
    <s v="2023-07-31"/>
    <s v="Fastrack"/>
    <s v="Tees Analog"/>
    <n v="4941.8500000000004"/>
    <n v="3330"/>
    <n v="480.48"/>
    <n v="1611.8500000000004"/>
    <x v="3"/>
    <n v="2023"/>
  </r>
  <r>
    <x v="435"/>
    <s v="2023-07-31"/>
    <s v="Casio"/>
    <s v="G-Shock GA-110"/>
    <n v="1790.64"/>
    <n v="1354"/>
    <n v="139.5"/>
    <n v="436.6400000000001"/>
    <x v="3"/>
    <n v="2023"/>
  </r>
  <r>
    <x v="436"/>
    <s v="2023-07-31"/>
    <s v="Sonata"/>
    <s v="Super Fibre"/>
    <n v="2413.75"/>
    <n v="1629"/>
    <n v="170.75"/>
    <n v="784.75"/>
    <x v="3"/>
    <n v="2023"/>
  </r>
  <r>
    <x v="437"/>
    <s v="2023-07-31"/>
    <s v="Timex"/>
    <s v="Ironman Classic"/>
    <n v="4552.8100000000004"/>
    <n v="3432"/>
    <n v="513.57000000000005"/>
    <n v="1120.8100000000004"/>
    <x v="3"/>
    <n v="2023"/>
  </r>
  <r>
    <x v="438"/>
    <s v="2023-08-01"/>
    <s v="Casio"/>
    <s v="Vintage A168"/>
    <n v="4299.57"/>
    <n v="3505"/>
    <n v="201.21"/>
    <n v="794.56999999999971"/>
    <x v="4"/>
    <n v="2023"/>
  </r>
  <r>
    <x v="439"/>
    <s v="2023-08-02"/>
    <s v="Casio"/>
    <s v="Vintage A168"/>
    <n v="2489.33"/>
    <n v="1858"/>
    <n v="97.5"/>
    <n v="631.32999999999993"/>
    <x v="4"/>
    <n v="2023"/>
  </r>
  <r>
    <x v="440"/>
    <s v="2023-08-02"/>
    <s v="Fastrack"/>
    <s v="Tees Analog"/>
    <n v="1645.19"/>
    <n v="1287"/>
    <n v="79.42"/>
    <n v="358.19000000000005"/>
    <x v="4"/>
    <n v="2023"/>
  </r>
  <r>
    <x v="441"/>
    <s v="2023-08-02"/>
    <s v="Casio"/>
    <s v="G-Shock GA-110"/>
    <n v="2320.14"/>
    <n v="1676"/>
    <n v="135.18"/>
    <n v="644.13999999999987"/>
    <x v="4"/>
    <n v="2023"/>
  </r>
  <r>
    <x v="442"/>
    <s v="2023-08-02"/>
    <s v="Fastrack"/>
    <s v="Monochrome"/>
    <n v="5689.45"/>
    <n v="4357"/>
    <n v="316.04000000000002"/>
    <n v="1332.4499999999998"/>
    <x v="4"/>
    <n v="2023"/>
  </r>
  <r>
    <x v="443"/>
    <s v="2023-08-02"/>
    <s v="Casio"/>
    <s v="Vintage A168"/>
    <n v="2710.89"/>
    <n v="2062"/>
    <n v="183.59"/>
    <n v="648.88999999999987"/>
    <x v="4"/>
    <n v="2023"/>
  </r>
  <r>
    <x v="444"/>
    <s v="2023-08-02"/>
    <s v="Fastrack"/>
    <s v="Reflex Beat"/>
    <n v="6027.68"/>
    <n v="4357"/>
    <n v="287.29000000000002"/>
    <n v="1670.6800000000003"/>
    <x v="4"/>
    <n v="2023"/>
  </r>
  <r>
    <x v="445"/>
    <s v="2023-08-02"/>
    <s v="Sonata"/>
    <s v="Ocean Series"/>
    <n v="2389.41"/>
    <n v="1723"/>
    <n v="135.22999999999999"/>
    <n v="666.40999999999985"/>
    <x v="4"/>
    <n v="2023"/>
  </r>
  <r>
    <x v="446"/>
    <s v="2023-08-03"/>
    <s v="Fastrack"/>
    <s v="Tees Analog"/>
    <n v="6478.52"/>
    <n v="4341"/>
    <n v="518.91"/>
    <n v="2137.5200000000004"/>
    <x v="4"/>
    <n v="2023"/>
  </r>
  <r>
    <x v="447"/>
    <s v="2023-08-04"/>
    <s v="Timex"/>
    <s v="Expedition"/>
    <n v="5984.05"/>
    <n v="4034"/>
    <n v="539.70000000000005"/>
    <n v="1950.0500000000002"/>
    <x v="4"/>
    <n v="2023"/>
  </r>
  <r>
    <x v="9"/>
    <s v="2023-08-04"/>
    <s v="Timex"/>
    <s v="Ironman Classic"/>
    <n v="3568.34"/>
    <n v="2490"/>
    <n v="166.07"/>
    <n v="1078.3400000000001"/>
    <x v="4"/>
    <n v="2023"/>
  </r>
  <r>
    <x v="448"/>
    <s v="2023-08-04"/>
    <s v="Titan"/>
    <s v="Edge Ceramic"/>
    <n v="2211.77"/>
    <n v="1789"/>
    <n v="153.27000000000001"/>
    <n v="422.77"/>
    <x v="4"/>
    <n v="2023"/>
  </r>
  <r>
    <x v="449"/>
    <s v="2023-08-04"/>
    <s v="Titan"/>
    <s v="Raga Viva"/>
    <n v="3001.88"/>
    <n v="2144"/>
    <n v="253.67"/>
    <n v="857.88000000000011"/>
    <x v="4"/>
    <n v="2023"/>
  </r>
  <r>
    <x v="450"/>
    <s v="2023-08-04"/>
    <s v="Titan"/>
    <s v="Raga Viva"/>
    <n v="4618.34"/>
    <n v="3516"/>
    <n v="246.55"/>
    <n v="1102.3400000000001"/>
    <x v="4"/>
    <n v="2023"/>
  </r>
  <r>
    <x v="451"/>
    <s v="2023-08-04"/>
    <s v="Titan"/>
    <s v="Neo Analog"/>
    <n v="4519.26"/>
    <n v="3587"/>
    <n v="292.83999999999997"/>
    <n v="932.26000000000022"/>
    <x v="4"/>
    <n v="2023"/>
  </r>
  <r>
    <x v="452"/>
    <s v="2023-08-04"/>
    <s v="Sonata"/>
    <s v="Classic Gold"/>
    <n v="1942.17"/>
    <n v="1446"/>
    <n v="170.75"/>
    <n v="496.17000000000007"/>
    <x v="4"/>
    <n v="2023"/>
  </r>
  <r>
    <x v="453"/>
    <s v="2023-08-04"/>
    <s v="Timex"/>
    <s v="Ironman Classic"/>
    <n v="2239.4299999999998"/>
    <n v="1718"/>
    <n v="167.31"/>
    <n v="521.42999999999984"/>
    <x v="4"/>
    <n v="2023"/>
  </r>
  <r>
    <x v="454"/>
    <s v="2023-08-04"/>
    <s v="Timex"/>
    <s v="Weekender"/>
    <n v="3147.87"/>
    <n v="2131"/>
    <n v="183.75"/>
    <n v="1016.8699999999999"/>
    <x v="4"/>
    <n v="2023"/>
  </r>
  <r>
    <x v="455"/>
    <s v="2023-08-04"/>
    <s v="Sonata"/>
    <s v="Super Fibre"/>
    <n v="2231.2600000000002"/>
    <n v="1723"/>
    <n v="173.89"/>
    <n v="508.26000000000022"/>
    <x v="4"/>
    <n v="2023"/>
  </r>
  <r>
    <x v="456"/>
    <s v="2023-08-04"/>
    <s v="Titan"/>
    <s v="Edge Ceramic"/>
    <n v="5939.29"/>
    <n v="4116"/>
    <n v="356.8"/>
    <n v="1823.29"/>
    <x v="4"/>
    <n v="2023"/>
  </r>
  <r>
    <x v="457"/>
    <s v="2023-08-05"/>
    <s v="Fastrack"/>
    <s v="Tees Analog"/>
    <n v="1814.11"/>
    <n v="1413"/>
    <n v="178.32"/>
    <n v="401.1099999999999"/>
    <x v="4"/>
    <n v="2023"/>
  </r>
  <r>
    <x v="458"/>
    <s v="2023-08-05"/>
    <s v="Fastrack"/>
    <s v="Monochrome"/>
    <n v="2205.77"/>
    <n v="1542"/>
    <n v="173.54"/>
    <n v="663.77"/>
    <x v="4"/>
    <n v="2023"/>
  </r>
  <r>
    <x v="40"/>
    <s v="2023-08-06"/>
    <s v="Casio"/>
    <s v="Edifice EFR"/>
    <n v="5744.66"/>
    <n v="4442"/>
    <n v="661.02"/>
    <n v="1302.6599999999999"/>
    <x v="4"/>
    <n v="2023"/>
  </r>
  <r>
    <x v="297"/>
    <s v="2023-08-06"/>
    <s v="Titan"/>
    <s v="Edge Ceramic"/>
    <n v="4078.61"/>
    <n v="3154"/>
    <n v="325.76"/>
    <n v="924.61000000000013"/>
    <x v="4"/>
    <n v="2023"/>
  </r>
  <r>
    <x v="459"/>
    <s v="2023-08-06"/>
    <s v="Casio"/>
    <s v="Vintage A168"/>
    <n v="3570.6"/>
    <n v="2486"/>
    <n v="353.32"/>
    <n v="1084.5999999999999"/>
    <x v="4"/>
    <n v="2023"/>
  </r>
  <r>
    <x v="460"/>
    <s v="2023-08-06"/>
    <s v="Casio"/>
    <s v="Vintage A168"/>
    <n v="3367.49"/>
    <n v="2356"/>
    <n v="236.76"/>
    <n v="1011.4899999999998"/>
    <x v="4"/>
    <n v="2023"/>
  </r>
  <r>
    <x v="461"/>
    <s v="2023-08-06"/>
    <s v="Timex"/>
    <s v="Ironman Classic"/>
    <n v="3136.54"/>
    <n v="2403"/>
    <n v="313.25"/>
    <n v="733.54"/>
    <x v="4"/>
    <n v="2023"/>
  </r>
  <r>
    <x v="462"/>
    <s v="2023-08-06"/>
    <s v="Sonata"/>
    <s v="Ocean Series"/>
    <n v="2452.1799999999998"/>
    <n v="1940"/>
    <n v="166.75"/>
    <n v="512.17999999999984"/>
    <x v="4"/>
    <n v="2023"/>
  </r>
  <r>
    <x v="463"/>
    <s v="2023-08-07"/>
    <s v="Fastrack"/>
    <s v="Reflex Beat"/>
    <n v="2895.28"/>
    <n v="2316"/>
    <n v="150.08000000000001"/>
    <n v="579.2800000000002"/>
    <x v="4"/>
    <n v="2023"/>
  </r>
  <r>
    <x v="464"/>
    <s v="2023-08-07"/>
    <s v="Fastrack"/>
    <s v="Reflex Beat"/>
    <n v="1746.7"/>
    <n v="1447"/>
    <n v="189.2"/>
    <n v="299.70000000000005"/>
    <x v="4"/>
    <n v="2023"/>
  </r>
  <r>
    <x v="465"/>
    <s v="2023-08-07"/>
    <s v="Fastrack"/>
    <s v="Reflex Beat"/>
    <n v="2540.71"/>
    <n v="1881"/>
    <n v="134.74"/>
    <n v="659.71"/>
    <x v="4"/>
    <n v="2023"/>
  </r>
  <r>
    <x v="466"/>
    <s v="2023-08-07"/>
    <s v="Titan"/>
    <s v="Edge Ceramic"/>
    <n v="6087.5"/>
    <n v="4061"/>
    <n v="393.61"/>
    <n v="2026.5"/>
    <x v="4"/>
    <n v="2023"/>
  </r>
  <r>
    <x v="467"/>
    <s v="2023-08-08"/>
    <s v="Fastrack"/>
    <s v="Reflex Beat"/>
    <n v="2936.47"/>
    <n v="2041"/>
    <n v="231.09"/>
    <n v="895.4699999999998"/>
    <x v="4"/>
    <n v="2023"/>
  </r>
  <r>
    <x v="468"/>
    <s v="2023-08-08"/>
    <s v="Casio"/>
    <s v="G-Shock GA-110"/>
    <n v="6489.89"/>
    <n v="4468"/>
    <n v="479.89"/>
    <n v="2021.8900000000003"/>
    <x v="4"/>
    <n v="2023"/>
  </r>
  <r>
    <x v="469"/>
    <s v="2023-08-08"/>
    <s v="Timex"/>
    <s v="Ironman Classic"/>
    <n v="4908.47"/>
    <n v="3353"/>
    <n v="443.22"/>
    <n v="1555.4700000000003"/>
    <x v="4"/>
    <n v="2023"/>
  </r>
  <r>
    <x v="470"/>
    <s v="2023-08-08"/>
    <s v="Timex"/>
    <s v="Ironman Classic"/>
    <n v="1525.66"/>
    <n v="1207"/>
    <n v="75.760000000000005"/>
    <n v="318.66000000000008"/>
    <x v="4"/>
    <n v="2023"/>
  </r>
  <r>
    <x v="471"/>
    <s v="2023-08-08"/>
    <s v="Titan"/>
    <s v="Neo Analog"/>
    <n v="4782.38"/>
    <n v="3534"/>
    <n v="306.45999999999998"/>
    <n v="1248.3800000000001"/>
    <x v="4"/>
    <n v="2023"/>
  </r>
  <r>
    <x v="472"/>
    <s v="2023-08-08"/>
    <s v="Fastrack"/>
    <s v="Reflex Beat"/>
    <n v="1704.71"/>
    <n v="1338"/>
    <n v="178.28"/>
    <n v="366.71000000000004"/>
    <x v="4"/>
    <n v="2023"/>
  </r>
  <r>
    <x v="473"/>
    <s v="2023-08-09"/>
    <s v="Casio"/>
    <s v="G-Shock GA-110"/>
    <n v="3551.67"/>
    <n v="2913"/>
    <n v="292.2"/>
    <n v="638.67000000000007"/>
    <x v="4"/>
    <n v="2023"/>
  </r>
  <r>
    <x v="474"/>
    <s v="2023-08-09"/>
    <s v="Sonata"/>
    <s v="Classic Gold"/>
    <n v="5131.63"/>
    <n v="3545"/>
    <n v="195.71"/>
    <n v="1586.63"/>
    <x v="4"/>
    <n v="2023"/>
  </r>
  <r>
    <x v="475"/>
    <s v="2023-08-09"/>
    <s v="Fastrack"/>
    <s v="Tees Analog"/>
    <n v="3422.68"/>
    <n v="2595"/>
    <n v="227.13"/>
    <n v="827.67999999999984"/>
    <x v="4"/>
    <n v="2023"/>
  </r>
  <r>
    <x v="476"/>
    <s v="2023-08-10"/>
    <s v="Casio"/>
    <s v="Edifice EFR"/>
    <n v="3262.34"/>
    <n v="2215"/>
    <n v="166.78"/>
    <n v="1047.3400000000001"/>
    <x v="4"/>
    <n v="2023"/>
  </r>
  <r>
    <x v="477"/>
    <s v="2023-08-10"/>
    <s v="Sonata"/>
    <s v="Ocean Series"/>
    <n v="2066.7800000000002"/>
    <n v="1462"/>
    <n v="122.64"/>
    <n v="604.7800000000002"/>
    <x v="4"/>
    <n v="2023"/>
  </r>
  <r>
    <x v="478"/>
    <s v="2023-08-10"/>
    <s v="Sonata"/>
    <s v="Ocean Series"/>
    <n v="2651.18"/>
    <n v="1803"/>
    <n v="135.84"/>
    <n v="848.17999999999984"/>
    <x v="4"/>
    <n v="2023"/>
  </r>
  <r>
    <x v="479"/>
    <s v="2023-08-10"/>
    <s v="Fastrack"/>
    <s v="Monochrome"/>
    <n v="3782.91"/>
    <n v="2823"/>
    <n v="211.05"/>
    <n v="959.90999999999985"/>
    <x v="4"/>
    <n v="2023"/>
  </r>
  <r>
    <x v="480"/>
    <s v="2023-08-11"/>
    <s v="Fastrack"/>
    <s v="Reflex Beat"/>
    <n v="3500.5"/>
    <n v="2411"/>
    <n v="222.37"/>
    <n v="1089.5"/>
    <x v="4"/>
    <n v="2023"/>
  </r>
  <r>
    <x v="108"/>
    <s v="2023-08-11"/>
    <s v="Titan"/>
    <s v="Edge Ceramic"/>
    <n v="2340.61"/>
    <n v="1610"/>
    <n v="94.62"/>
    <n v="730.61000000000013"/>
    <x v="4"/>
    <n v="2023"/>
  </r>
  <r>
    <x v="481"/>
    <s v="2023-08-11"/>
    <s v="Casio"/>
    <s v="Edifice EFR"/>
    <n v="4984.3599999999997"/>
    <n v="3867"/>
    <n v="243.32"/>
    <n v="1117.3599999999997"/>
    <x v="4"/>
    <n v="2023"/>
  </r>
  <r>
    <x v="482"/>
    <s v="2023-08-11"/>
    <s v="Fastrack"/>
    <s v="Reflex Beat"/>
    <n v="2358.27"/>
    <n v="1899"/>
    <n v="102.2"/>
    <n v="459.27"/>
    <x v="4"/>
    <n v="2023"/>
  </r>
  <r>
    <x v="483"/>
    <s v="2023-08-11"/>
    <s v="Fastrack"/>
    <s v="Reflex Beat"/>
    <n v="2197.0700000000002"/>
    <n v="1796"/>
    <n v="127.72"/>
    <n v="401.07000000000016"/>
    <x v="4"/>
    <n v="2023"/>
  </r>
  <r>
    <x v="484"/>
    <s v="2023-08-12"/>
    <s v="Titan"/>
    <s v="Neo Analog"/>
    <n v="2756.28"/>
    <n v="2279"/>
    <n v="204.66"/>
    <n v="477.2800000000002"/>
    <x v="4"/>
    <n v="2023"/>
  </r>
  <r>
    <x v="485"/>
    <s v="2023-08-12"/>
    <s v="Timex"/>
    <s v="Weekender"/>
    <n v="2489.8200000000002"/>
    <n v="1893"/>
    <n v="150.36000000000001"/>
    <n v="596.82000000000016"/>
    <x v="4"/>
    <n v="2023"/>
  </r>
  <r>
    <x v="486"/>
    <s v="2023-08-12"/>
    <s v="Sonata"/>
    <s v="Classic Gold"/>
    <n v="4052.36"/>
    <n v="2880"/>
    <n v="189.17"/>
    <n v="1172.3600000000001"/>
    <x v="4"/>
    <n v="2023"/>
  </r>
  <r>
    <x v="487"/>
    <s v="2023-08-12"/>
    <s v="Titan"/>
    <s v="Neo Analog"/>
    <n v="2823.07"/>
    <n v="2159"/>
    <n v="212.05"/>
    <n v="664.07000000000016"/>
    <x v="4"/>
    <n v="2023"/>
  </r>
  <r>
    <x v="488"/>
    <s v="2023-08-12"/>
    <s v="Fastrack"/>
    <s v="Reflex Beat"/>
    <n v="4489.37"/>
    <n v="3301"/>
    <n v="476.91"/>
    <n v="1188.3699999999999"/>
    <x v="4"/>
    <n v="2023"/>
  </r>
  <r>
    <x v="489"/>
    <s v="2023-08-12"/>
    <s v="Timex"/>
    <s v="Weekender"/>
    <n v="5762.12"/>
    <n v="4415"/>
    <n v="594.41999999999996"/>
    <n v="1347.12"/>
    <x v="4"/>
    <n v="2023"/>
  </r>
  <r>
    <x v="490"/>
    <s v="2023-08-12"/>
    <s v="Casio"/>
    <s v="G-Shock GA-110"/>
    <n v="3690.56"/>
    <n v="2716"/>
    <n v="213.44"/>
    <n v="974.56"/>
    <x v="4"/>
    <n v="2023"/>
  </r>
  <r>
    <x v="491"/>
    <s v="2023-08-13"/>
    <s v="Fastrack"/>
    <s v="Reflex Beat"/>
    <n v="3189.77"/>
    <n v="2543"/>
    <n v="272.89"/>
    <n v="646.77"/>
    <x v="4"/>
    <n v="2023"/>
  </r>
  <r>
    <x v="401"/>
    <s v="2023-08-13"/>
    <s v="Titan"/>
    <s v="Edge Ceramic"/>
    <n v="3113.15"/>
    <n v="2404"/>
    <n v="206.43"/>
    <n v="709.15000000000009"/>
    <x v="4"/>
    <n v="2023"/>
  </r>
  <r>
    <x v="492"/>
    <s v="2023-08-13"/>
    <s v="Titan"/>
    <s v="Edge Ceramic"/>
    <n v="3334.98"/>
    <n v="2588"/>
    <n v="336.88"/>
    <n v="746.98"/>
    <x v="4"/>
    <n v="2023"/>
  </r>
  <r>
    <x v="296"/>
    <s v="2023-08-13"/>
    <s v="Casio"/>
    <s v="G-Shock GA-110"/>
    <n v="1802.42"/>
    <n v="1414"/>
    <n v="73.69"/>
    <n v="388.42000000000007"/>
    <x v="4"/>
    <n v="2023"/>
  </r>
  <r>
    <x v="217"/>
    <s v="2023-08-13"/>
    <s v="Casio"/>
    <s v="Vintage A168"/>
    <n v="2354.8200000000002"/>
    <n v="1610"/>
    <n v="229.16"/>
    <n v="744.82000000000016"/>
    <x v="4"/>
    <n v="2023"/>
  </r>
  <r>
    <x v="7"/>
    <s v="2023-08-13"/>
    <s v="Fastrack"/>
    <s v="Monochrome"/>
    <n v="4386.58"/>
    <n v="3496"/>
    <n v="367.65"/>
    <n v="890.57999999999993"/>
    <x v="4"/>
    <n v="2023"/>
  </r>
  <r>
    <x v="493"/>
    <s v="2023-08-13"/>
    <s v="Fastrack"/>
    <s v="Reflex Beat"/>
    <n v="2794.19"/>
    <n v="2138"/>
    <n v="237.75"/>
    <n v="656.19"/>
    <x v="4"/>
    <n v="2023"/>
  </r>
  <r>
    <x v="494"/>
    <s v="2023-08-13"/>
    <s v="Fastrack"/>
    <s v="Monochrome"/>
    <n v="5242.32"/>
    <n v="3852"/>
    <n v="220.07"/>
    <n v="1390.3199999999997"/>
    <x v="4"/>
    <n v="2023"/>
  </r>
  <r>
    <x v="495"/>
    <s v="2023-08-13"/>
    <s v="Timex"/>
    <s v="Weekender"/>
    <n v="3032.69"/>
    <n v="2057"/>
    <n v="285.08"/>
    <n v="975.69"/>
    <x v="4"/>
    <n v="2023"/>
  </r>
  <r>
    <x v="405"/>
    <s v="2023-08-14"/>
    <s v="Fastrack"/>
    <s v="Monochrome"/>
    <n v="5257.7"/>
    <n v="3728"/>
    <n v="371.26"/>
    <n v="1529.6999999999998"/>
    <x v="4"/>
    <n v="2023"/>
  </r>
  <r>
    <x v="281"/>
    <s v="2023-08-14"/>
    <s v="Sonata"/>
    <s v="Super Fibre"/>
    <n v="1544.07"/>
    <n v="1214"/>
    <n v="126.28"/>
    <n v="330.06999999999994"/>
    <x v="4"/>
    <n v="2023"/>
  </r>
  <r>
    <x v="496"/>
    <s v="2023-08-14"/>
    <s v="Titan"/>
    <s v="Neo Analog"/>
    <n v="1992.28"/>
    <n v="1358"/>
    <n v="124.55"/>
    <n v="634.28"/>
    <x v="4"/>
    <n v="2023"/>
  </r>
  <r>
    <x v="54"/>
    <s v="2023-08-15"/>
    <s v="Casio"/>
    <s v="G-Shock GA-110"/>
    <n v="3181.18"/>
    <n v="2626"/>
    <n v="194.5"/>
    <n v="555.17999999999984"/>
    <x v="4"/>
    <n v="2023"/>
  </r>
  <r>
    <x v="497"/>
    <s v="2023-08-15"/>
    <s v="Fastrack"/>
    <s v="Reflex Beat"/>
    <n v="4575.8"/>
    <n v="3584"/>
    <n v="191.48"/>
    <n v="991.80000000000018"/>
    <x v="4"/>
    <n v="2023"/>
  </r>
  <r>
    <x v="498"/>
    <s v="2023-08-15"/>
    <s v="Casio"/>
    <s v="Edifice EFR"/>
    <n v="2732.7"/>
    <n v="2091"/>
    <n v="138.65"/>
    <n v="641.69999999999982"/>
    <x v="4"/>
    <n v="2023"/>
  </r>
  <r>
    <x v="499"/>
    <s v="2023-08-15"/>
    <s v="Timex"/>
    <s v="Weekender"/>
    <n v="2713.57"/>
    <n v="2063"/>
    <n v="176.48"/>
    <n v="650.57000000000016"/>
    <x v="4"/>
    <n v="2023"/>
  </r>
  <r>
    <x v="500"/>
    <s v="2023-08-15"/>
    <s v="Fastrack"/>
    <s v="Reflex Beat"/>
    <n v="5058.17"/>
    <n v="3960"/>
    <n v="232.11"/>
    <n v="1098.17"/>
    <x v="4"/>
    <n v="2023"/>
  </r>
  <r>
    <x v="501"/>
    <s v="2023-08-16"/>
    <s v="Fastrack"/>
    <s v="Reflex Beat"/>
    <n v="4016.8"/>
    <n v="3126"/>
    <n v="175.92"/>
    <n v="890.80000000000018"/>
    <x v="4"/>
    <n v="2023"/>
  </r>
  <r>
    <x v="502"/>
    <s v="2023-08-16"/>
    <s v="Titan"/>
    <s v="Neo Analog"/>
    <n v="5190.24"/>
    <n v="3684"/>
    <n v="535.29"/>
    <n v="1506.2399999999998"/>
    <x v="4"/>
    <n v="2023"/>
  </r>
  <r>
    <x v="203"/>
    <s v="2023-08-16"/>
    <s v="Casio"/>
    <s v="Vintage A168"/>
    <n v="4669.5600000000004"/>
    <n v="3468"/>
    <n v="368.77"/>
    <n v="1201.5600000000004"/>
    <x v="4"/>
    <n v="2023"/>
  </r>
  <r>
    <x v="503"/>
    <s v="2023-08-16"/>
    <s v="Casio"/>
    <s v="Vintage A168"/>
    <n v="2050.8200000000002"/>
    <n v="1430"/>
    <n v="84.39"/>
    <n v="620.82000000000016"/>
    <x v="4"/>
    <n v="2023"/>
  </r>
  <r>
    <x v="504"/>
    <s v="2023-08-16"/>
    <s v="Casio"/>
    <s v="Edifice EFR"/>
    <n v="3184.22"/>
    <n v="2134"/>
    <n v="261.62"/>
    <n v="1050.2199999999998"/>
    <x v="4"/>
    <n v="2023"/>
  </r>
  <r>
    <x v="352"/>
    <s v="2023-08-17"/>
    <s v="Timex"/>
    <s v="Weekender"/>
    <n v="4128.53"/>
    <n v="3413"/>
    <n v="382.92"/>
    <n v="715.52999999999975"/>
    <x v="4"/>
    <n v="2023"/>
  </r>
  <r>
    <x v="505"/>
    <s v="2023-08-17"/>
    <s v="Sonata"/>
    <s v="Super Fibre"/>
    <n v="5782.07"/>
    <n v="4221"/>
    <n v="304.63"/>
    <n v="1561.0699999999997"/>
    <x v="4"/>
    <n v="2023"/>
  </r>
  <r>
    <x v="482"/>
    <s v="2023-08-17"/>
    <s v="Timex"/>
    <s v="Ironman Classic"/>
    <n v="2161.59"/>
    <n v="1791"/>
    <n v="121.63"/>
    <n v="370.59000000000015"/>
    <x v="4"/>
    <n v="2023"/>
  </r>
  <r>
    <x v="506"/>
    <s v="2023-08-17"/>
    <s v="Titan"/>
    <s v="Raga Viva"/>
    <n v="5506.39"/>
    <n v="4119"/>
    <n v="436.03"/>
    <n v="1387.3900000000003"/>
    <x v="4"/>
    <n v="2023"/>
  </r>
  <r>
    <x v="507"/>
    <s v="2023-08-18"/>
    <s v="Sonata"/>
    <s v="Ocean Series"/>
    <n v="5644.89"/>
    <n v="3943"/>
    <n v="321.20999999999998"/>
    <n v="1701.8900000000003"/>
    <x v="4"/>
    <n v="2023"/>
  </r>
  <r>
    <x v="508"/>
    <s v="2023-08-18"/>
    <s v="Titan"/>
    <s v="Neo Analog"/>
    <n v="4124.59"/>
    <n v="2874"/>
    <n v="207.91"/>
    <n v="1250.5900000000001"/>
    <x v="4"/>
    <n v="2023"/>
  </r>
  <r>
    <x v="509"/>
    <s v="2023-08-18"/>
    <s v="Sonata"/>
    <s v="Ocean Series"/>
    <n v="4779.91"/>
    <n v="3338"/>
    <n v="497.75"/>
    <n v="1441.9099999999999"/>
    <x v="4"/>
    <n v="2023"/>
  </r>
  <r>
    <x v="510"/>
    <s v="2023-08-18"/>
    <s v="Casio"/>
    <s v="G-Shock GA-110"/>
    <n v="5054.1899999999996"/>
    <n v="3546"/>
    <n v="308.73"/>
    <n v="1508.1899999999996"/>
    <x v="4"/>
    <n v="2023"/>
  </r>
  <r>
    <x v="511"/>
    <s v="2023-08-18"/>
    <s v="Timex"/>
    <s v="Ironman Classic"/>
    <n v="5715.17"/>
    <n v="4487"/>
    <n v="631.79"/>
    <n v="1228.17"/>
    <x v="4"/>
    <n v="2023"/>
  </r>
  <r>
    <x v="512"/>
    <s v="2023-08-18"/>
    <s v="Timex"/>
    <s v="Expedition"/>
    <n v="2663.96"/>
    <n v="2114"/>
    <n v="112.06"/>
    <n v="549.96"/>
    <x v="4"/>
    <n v="2023"/>
  </r>
  <r>
    <x v="513"/>
    <s v="2023-08-18"/>
    <s v="Titan"/>
    <s v="Raga Viva"/>
    <n v="3953.51"/>
    <n v="2810"/>
    <n v="199.24"/>
    <n v="1143.5100000000002"/>
    <x v="4"/>
    <n v="2023"/>
  </r>
  <r>
    <x v="514"/>
    <s v="2023-08-19"/>
    <s v="Timex"/>
    <s v="Expedition"/>
    <n v="1967.47"/>
    <n v="1548"/>
    <n v="128.38999999999999"/>
    <n v="419.47"/>
    <x v="4"/>
    <n v="2023"/>
  </r>
  <r>
    <x v="515"/>
    <s v="2023-08-19"/>
    <s v="Sonata"/>
    <s v="Classic Gold"/>
    <n v="2184.4499999999998"/>
    <n v="1674"/>
    <n v="223.19"/>
    <n v="510.44999999999982"/>
    <x v="4"/>
    <n v="2023"/>
  </r>
  <r>
    <x v="196"/>
    <s v="2023-08-20"/>
    <s v="Titan"/>
    <s v="Neo Analog"/>
    <n v="1588.53"/>
    <n v="1237"/>
    <n v="177.85"/>
    <n v="351.53"/>
    <x v="4"/>
    <n v="2023"/>
  </r>
  <r>
    <x v="516"/>
    <s v="2023-08-20"/>
    <s v="Timex"/>
    <s v="Weekender"/>
    <n v="5779.79"/>
    <n v="4421"/>
    <n v="599.64"/>
    <n v="1358.79"/>
    <x v="4"/>
    <n v="2023"/>
  </r>
  <r>
    <x v="517"/>
    <s v="2023-08-20"/>
    <s v="Titan"/>
    <s v="Raga Viva"/>
    <n v="4193.54"/>
    <n v="2923"/>
    <n v="232.49"/>
    <n v="1270.54"/>
    <x v="4"/>
    <n v="2023"/>
  </r>
  <r>
    <x v="518"/>
    <s v="2023-08-21"/>
    <s v="Casio"/>
    <s v="G-Shock GA-110"/>
    <n v="4898.75"/>
    <n v="3817"/>
    <n v="408.15"/>
    <n v="1081.75"/>
    <x v="4"/>
    <n v="2023"/>
  </r>
  <r>
    <x v="519"/>
    <s v="2023-08-21"/>
    <s v="Sonata"/>
    <s v="Super Fibre"/>
    <n v="4418.53"/>
    <n v="3569"/>
    <n v="468.89"/>
    <n v="849.52999999999975"/>
    <x v="4"/>
    <n v="2023"/>
  </r>
  <r>
    <x v="520"/>
    <s v="2023-08-21"/>
    <s v="Titan"/>
    <s v="Raga Viva"/>
    <n v="2386.52"/>
    <n v="1881"/>
    <n v="159.82"/>
    <n v="505.52"/>
    <x v="4"/>
    <n v="2023"/>
  </r>
  <r>
    <x v="521"/>
    <s v="2023-08-21"/>
    <s v="Fastrack"/>
    <s v="Tees Analog"/>
    <n v="3368.02"/>
    <n v="2479"/>
    <n v="144.41999999999999"/>
    <n v="889.02"/>
    <x v="4"/>
    <n v="2023"/>
  </r>
  <r>
    <x v="522"/>
    <s v="2023-08-21"/>
    <s v="Fastrack"/>
    <s v="Reflex Beat"/>
    <n v="6422.81"/>
    <n v="4282"/>
    <n v="397.18"/>
    <n v="2140.8100000000004"/>
    <x v="4"/>
    <n v="2023"/>
  </r>
  <r>
    <x v="523"/>
    <s v="2023-08-21"/>
    <s v="Timex"/>
    <s v="Ironman Classic"/>
    <n v="4891.0600000000004"/>
    <n v="3882"/>
    <n v="360.43"/>
    <n v="1009.0600000000004"/>
    <x v="4"/>
    <n v="2023"/>
  </r>
  <r>
    <x v="524"/>
    <s v="2023-08-22"/>
    <s v="Titan"/>
    <s v="Edge Ceramic"/>
    <n v="3331.16"/>
    <n v="2527"/>
    <n v="292.06"/>
    <n v="804.15999999999985"/>
    <x v="4"/>
    <n v="2023"/>
  </r>
  <r>
    <x v="525"/>
    <s v="2023-08-22"/>
    <s v="Casio"/>
    <s v="Vintage A168"/>
    <n v="4930.8500000000004"/>
    <n v="3368"/>
    <n v="377.55"/>
    <n v="1562.8500000000004"/>
    <x v="4"/>
    <n v="2023"/>
  </r>
  <r>
    <x v="526"/>
    <s v="2023-08-22"/>
    <s v="Fastrack"/>
    <s v="Tees Analog"/>
    <n v="4703.6099999999997"/>
    <n v="3648"/>
    <n v="476.97"/>
    <n v="1055.6099999999997"/>
    <x v="4"/>
    <n v="2023"/>
  </r>
  <r>
    <x v="527"/>
    <s v="2023-08-22"/>
    <s v="Titan"/>
    <s v="Neo Analog"/>
    <n v="2842.28"/>
    <n v="2286"/>
    <n v="275.48"/>
    <n v="556.2800000000002"/>
    <x v="4"/>
    <n v="2023"/>
  </r>
  <r>
    <x v="528"/>
    <s v="2023-08-22"/>
    <s v="Titan"/>
    <s v="Edge Ceramic"/>
    <n v="5451.35"/>
    <n v="4176"/>
    <n v="560.05999999999995"/>
    <n v="1275.3500000000004"/>
    <x v="4"/>
    <n v="2023"/>
  </r>
  <r>
    <x v="529"/>
    <s v="2023-08-23"/>
    <s v="Fastrack"/>
    <s v="Tees Analog"/>
    <n v="2053.96"/>
    <n v="1439"/>
    <n v="156.9"/>
    <n v="614.96"/>
    <x v="4"/>
    <n v="2023"/>
  </r>
  <r>
    <x v="222"/>
    <s v="2023-08-23"/>
    <s v="Casio"/>
    <s v="Vintage A168"/>
    <n v="2227.81"/>
    <n v="1761"/>
    <n v="210.97"/>
    <n v="466.80999999999995"/>
    <x v="4"/>
    <n v="2023"/>
  </r>
  <r>
    <x v="61"/>
    <s v="2023-08-23"/>
    <s v="Casio"/>
    <s v="Vintage A168"/>
    <n v="5735.74"/>
    <n v="4459"/>
    <n v="499.4"/>
    <n v="1276.7399999999998"/>
    <x v="4"/>
    <n v="2023"/>
  </r>
  <r>
    <x v="530"/>
    <s v="2023-08-23"/>
    <s v="Fastrack"/>
    <s v="Tees Analog"/>
    <n v="2545.63"/>
    <n v="1937"/>
    <n v="213.9"/>
    <n v="608.63000000000011"/>
    <x v="4"/>
    <n v="2023"/>
  </r>
  <r>
    <x v="531"/>
    <s v="2023-08-23"/>
    <s v="Fastrack"/>
    <s v="Monochrome"/>
    <n v="4125.28"/>
    <n v="2797"/>
    <n v="384.11"/>
    <n v="1328.2799999999997"/>
    <x v="4"/>
    <n v="2023"/>
  </r>
  <r>
    <x v="532"/>
    <s v="2023-08-23"/>
    <s v="Fastrack"/>
    <s v="Tees Analog"/>
    <n v="6008.34"/>
    <n v="4150"/>
    <n v="267.16000000000003"/>
    <n v="1858.3400000000001"/>
    <x v="4"/>
    <n v="2023"/>
  </r>
  <r>
    <x v="443"/>
    <s v="2023-08-23"/>
    <s v="Timex"/>
    <s v="Ironman Classic"/>
    <n v="5798.38"/>
    <n v="3937"/>
    <n v="324.20999999999998"/>
    <n v="1861.38"/>
    <x v="4"/>
    <n v="2023"/>
  </r>
  <r>
    <x v="533"/>
    <s v="2023-08-23"/>
    <s v="Timex"/>
    <s v="Ironman Classic"/>
    <n v="2710.56"/>
    <n v="1864"/>
    <n v="257.06"/>
    <n v="846.56"/>
    <x v="4"/>
    <n v="2023"/>
  </r>
  <r>
    <x v="484"/>
    <s v="2023-08-24"/>
    <s v="Fastrack"/>
    <s v="Reflex Beat"/>
    <n v="1789.94"/>
    <n v="1240"/>
    <n v="125.26"/>
    <n v="549.94000000000005"/>
    <x v="4"/>
    <n v="2023"/>
  </r>
  <r>
    <x v="484"/>
    <s v="2023-08-24"/>
    <s v="Casio"/>
    <s v="Edifice EFR"/>
    <n v="4749.45"/>
    <n v="3362"/>
    <n v="285.85000000000002"/>
    <n v="1387.4499999999998"/>
    <x v="4"/>
    <n v="2023"/>
  </r>
  <r>
    <x v="534"/>
    <s v="2023-08-24"/>
    <s v="Sonata"/>
    <s v="Classic Gold"/>
    <n v="3133.38"/>
    <n v="2174"/>
    <n v="238.47"/>
    <n v="959.38000000000011"/>
    <x v="4"/>
    <n v="2023"/>
  </r>
  <r>
    <x v="187"/>
    <s v="2023-08-24"/>
    <s v="Sonata"/>
    <s v="Classic Gold"/>
    <n v="5150.59"/>
    <n v="3669"/>
    <n v="529.63"/>
    <n v="1481.5900000000001"/>
    <x v="4"/>
    <n v="2023"/>
  </r>
  <r>
    <x v="535"/>
    <s v="2023-08-24"/>
    <s v="Sonata"/>
    <s v="Super Fibre"/>
    <n v="3386.7"/>
    <n v="2807"/>
    <n v="393.65"/>
    <n v="579.69999999999982"/>
    <x v="4"/>
    <n v="2023"/>
  </r>
  <r>
    <x v="536"/>
    <s v="2023-08-24"/>
    <s v="Sonata"/>
    <s v="Super Fibre"/>
    <n v="3220.56"/>
    <n v="2414"/>
    <n v="340.06"/>
    <n v="806.56"/>
    <x v="4"/>
    <n v="2023"/>
  </r>
  <r>
    <x v="537"/>
    <s v="2023-08-24"/>
    <s v="Sonata"/>
    <s v="Ocean Series"/>
    <n v="5773.5"/>
    <n v="3856"/>
    <n v="388.17"/>
    <n v="1917.5"/>
    <x v="4"/>
    <n v="2023"/>
  </r>
  <r>
    <x v="538"/>
    <s v="2023-08-25"/>
    <s v="Sonata"/>
    <s v="Ocean Series"/>
    <n v="2532.9"/>
    <n v="1930"/>
    <n v="249.54"/>
    <n v="602.90000000000009"/>
    <x v="4"/>
    <n v="2023"/>
  </r>
  <r>
    <x v="539"/>
    <s v="2023-08-25"/>
    <s v="Titan"/>
    <s v="Neo Analog"/>
    <n v="2471.7199999999998"/>
    <n v="1813"/>
    <n v="256.82"/>
    <n v="658.7199999999998"/>
    <x v="4"/>
    <n v="2023"/>
  </r>
  <r>
    <x v="388"/>
    <s v="2023-08-25"/>
    <s v="Sonata"/>
    <s v="Super Fibre"/>
    <n v="5237.24"/>
    <n v="3757"/>
    <n v="453.86"/>
    <n v="1480.2399999999998"/>
    <x v="4"/>
    <n v="2023"/>
  </r>
  <r>
    <x v="540"/>
    <s v="2023-08-25"/>
    <s v="Titan"/>
    <s v="Raga Viva"/>
    <n v="4565.3599999999997"/>
    <n v="3612"/>
    <n v="520.30999999999995"/>
    <n v="953.35999999999967"/>
    <x v="4"/>
    <n v="2023"/>
  </r>
  <r>
    <x v="541"/>
    <s v="2023-08-26"/>
    <s v="Timex"/>
    <s v="Weekender"/>
    <n v="1703.65"/>
    <n v="1319"/>
    <n v="161.03"/>
    <n v="384.65000000000009"/>
    <x v="4"/>
    <n v="2023"/>
  </r>
  <r>
    <x v="542"/>
    <s v="2023-08-26"/>
    <s v="Fastrack"/>
    <s v="Monochrome"/>
    <n v="5003.1099999999997"/>
    <n v="3633"/>
    <n v="502.02"/>
    <n v="1370.1099999999997"/>
    <x v="4"/>
    <n v="2023"/>
  </r>
  <r>
    <x v="98"/>
    <s v="2023-08-26"/>
    <s v="Fastrack"/>
    <s v="Tees Analog"/>
    <n v="2154.4699999999998"/>
    <n v="1554"/>
    <n v="232.11"/>
    <n v="600.4699999999998"/>
    <x v="4"/>
    <n v="2023"/>
  </r>
  <r>
    <x v="164"/>
    <s v="2023-08-26"/>
    <s v="Timex"/>
    <s v="Expedition"/>
    <n v="5501.61"/>
    <n v="4448"/>
    <n v="572.29"/>
    <n v="1053.6099999999997"/>
    <x v="4"/>
    <n v="2023"/>
  </r>
  <r>
    <x v="543"/>
    <s v="2023-08-26"/>
    <s v="Casio"/>
    <s v="G-Shock GA-110"/>
    <n v="5372.52"/>
    <n v="3755"/>
    <n v="434.55"/>
    <n v="1617.5200000000004"/>
    <x v="4"/>
    <n v="2023"/>
  </r>
  <r>
    <x v="544"/>
    <s v="2023-08-26"/>
    <s v="Titan"/>
    <s v="Neo Analog"/>
    <n v="4049.19"/>
    <n v="3003"/>
    <n v="322.32"/>
    <n v="1046.19"/>
    <x v="4"/>
    <n v="2023"/>
  </r>
  <r>
    <x v="415"/>
    <s v="2023-08-26"/>
    <s v="Casio"/>
    <s v="Edifice EFR"/>
    <n v="4875.3900000000003"/>
    <n v="3296"/>
    <n v="459.71"/>
    <n v="1579.3900000000003"/>
    <x v="4"/>
    <n v="2023"/>
  </r>
  <r>
    <x v="545"/>
    <s v="2023-08-26"/>
    <s v="Titan"/>
    <s v="Neo Analog"/>
    <n v="2506.9299999999998"/>
    <n v="1829"/>
    <n v="259.24"/>
    <n v="677.92999999999984"/>
    <x v="4"/>
    <n v="2023"/>
  </r>
  <r>
    <x v="109"/>
    <s v="2023-08-26"/>
    <s v="Casio"/>
    <s v="Edifice EFR"/>
    <n v="2424"/>
    <n v="1942"/>
    <n v="106.21"/>
    <n v="482"/>
    <x v="4"/>
    <n v="2023"/>
  </r>
  <r>
    <x v="546"/>
    <s v="2023-08-27"/>
    <s v="Sonata"/>
    <s v="Ocean Series"/>
    <n v="5554.19"/>
    <n v="4117"/>
    <n v="409.14"/>
    <n v="1437.1899999999996"/>
    <x v="4"/>
    <n v="2023"/>
  </r>
  <r>
    <x v="304"/>
    <s v="2023-08-27"/>
    <s v="Titan"/>
    <s v="Raga Viva"/>
    <n v="4140.41"/>
    <n v="3159"/>
    <n v="261.54000000000002"/>
    <n v="981.40999999999985"/>
    <x v="4"/>
    <n v="2023"/>
  </r>
  <r>
    <x v="426"/>
    <s v="2023-08-27"/>
    <s v="Fastrack"/>
    <s v="Reflex Beat"/>
    <n v="2685.58"/>
    <n v="2214"/>
    <n v="329.83"/>
    <n v="471.57999999999993"/>
    <x v="4"/>
    <n v="2023"/>
  </r>
  <r>
    <x v="547"/>
    <s v="2023-08-27"/>
    <s v="Timex"/>
    <s v="Ironman Classic"/>
    <n v="4881.4399999999996"/>
    <n v="3718"/>
    <n v="233.64"/>
    <n v="1163.4399999999996"/>
    <x v="4"/>
    <n v="2023"/>
  </r>
  <r>
    <x v="548"/>
    <s v="2023-08-27"/>
    <s v="Titan"/>
    <s v="Edge Ceramic"/>
    <n v="4618.97"/>
    <n v="3627"/>
    <n v="521.42999999999995"/>
    <n v="991.97000000000025"/>
    <x v="4"/>
    <n v="2023"/>
  </r>
  <r>
    <x v="549"/>
    <s v="2023-08-27"/>
    <s v="Casio"/>
    <s v="Edifice EFR"/>
    <n v="1746.25"/>
    <n v="1434"/>
    <n v="100.6"/>
    <n v="312.25"/>
    <x v="4"/>
    <n v="2023"/>
  </r>
  <r>
    <x v="277"/>
    <s v="2023-08-28"/>
    <s v="Casio"/>
    <s v="G-Shock GA-110"/>
    <n v="4543.95"/>
    <n v="3406"/>
    <n v="305.12"/>
    <n v="1137.9499999999998"/>
    <x v="4"/>
    <n v="2023"/>
  </r>
  <r>
    <x v="237"/>
    <s v="2023-08-28"/>
    <s v="Fastrack"/>
    <s v="Monochrome"/>
    <n v="2157.0300000000002"/>
    <n v="1703"/>
    <n v="128.53"/>
    <n v="454.0300000000002"/>
    <x v="4"/>
    <n v="2023"/>
  </r>
  <r>
    <x v="382"/>
    <s v="2023-08-28"/>
    <s v="Fastrack"/>
    <s v="Reflex Beat"/>
    <n v="5535.21"/>
    <n v="3709"/>
    <n v="210.31"/>
    <n v="1826.21"/>
    <x v="4"/>
    <n v="2023"/>
  </r>
  <r>
    <x v="550"/>
    <s v="2023-08-28"/>
    <s v="Sonata"/>
    <s v="Ocean Series"/>
    <n v="4314.2700000000004"/>
    <n v="3469"/>
    <n v="258.99"/>
    <n v="845.27000000000044"/>
    <x v="4"/>
    <n v="2023"/>
  </r>
  <r>
    <x v="551"/>
    <s v="2023-08-29"/>
    <s v="Titan"/>
    <s v="Raga Viva"/>
    <n v="3869.13"/>
    <n v="3065"/>
    <n v="403.98"/>
    <n v="804.13000000000011"/>
    <x v="4"/>
    <n v="2023"/>
  </r>
  <r>
    <x v="552"/>
    <s v="2023-08-29"/>
    <s v="Timex"/>
    <s v="Weekender"/>
    <n v="5500.95"/>
    <n v="3711"/>
    <n v="441.22"/>
    <n v="1789.9499999999998"/>
    <x v="4"/>
    <n v="2023"/>
  </r>
  <r>
    <x v="553"/>
    <s v="2023-08-29"/>
    <s v="Titan"/>
    <s v="Edge Ceramic"/>
    <n v="4010.44"/>
    <n v="3052"/>
    <n v="444.34"/>
    <n v="958.44"/>
    <x v="4"/>
    <n v="2023"/>
  </r>
  <r>
    <x v="554"/>
    <s v="2023-08-29"/>
    <s v="Timex"/>
    <s v="Weekender"/>
    <n v="2786.41"/>
    <n v="2035"/>
    <n v="133.61000000000001"/>
    <n v="751.40999999999985"/>
    <x v="4"/>
    <n v="2023"/>
  </r>
  <r>
    <x v="555"/>
    <s v="2023-08-30"/>
    <s v="Sonata"/>
    <s v="Ocean Series"/>
    <n v="2066.5300000000002"/>
    <n v="1593"/>
    <n v="106.03"/>
    <n v="473.5300000000002"/>
    <x v="4"/>
    <n v="2023"/>
  </r>
  <r>
    <x v="556"/>
    <s v="2023-08-30"/>
    <s v="Titan"/>
    <s v="Neo Analog"/>
    <n v="3906.08"/>
    <n v="3235"/>
    <n v="310.39999999999998"/>
    <n v="671.07999999999993"/>
    <x v="4"/>
    <n v="2023"/>
  </r>
  <r>
    <x v="557"/>
    <s v="2023-08-30"/>
    <s v="Fastrack"/>
    <s v="Reflex Beat"/>
    <n v="5340.13"/>
    <n v="3751"/>
    <n v="483.36"/>
    <n v="1589.13"/>
    <x v="4"/>
    <n v="2023"/>
  </r>
  <r>
    <x v="558"/>
    <s v="2023-08-31"/>
    <s v="Fastrack"/>
    <s v="Reflex Beat"/>
    <n v="3654.21"/>
    <n v="3033"/>
    <n v="445.73"/>
    <n v="621.21"/>
    <x v="4"/>
    <n v="2023"/>
  </r>
  <r>
    <x v="559"/>
    <s v="2023-08-31"/>
    <s v="Timex"/>
    <s v="Expedition"/>
    <n v="3439.98"/>
    <n v="2343"/>
    <n v="294.14"/>
    <n v="1096.98"/>
    <x v="4"/>
    <n v="2023"/>
  </r>
  <r>
    <x v="560"/>
    <s v="2023-08-31"/>
    <s v="Timex"/>
    <s v="Expedition"/>
    <n v="3058.68"/>
    <n v="2225"/>
    <n v="153.4"/>
    <n v="833.67999999999984"/>
    <x v="4"/>
    <n v="2023"/>
  </r>
  <r>
    <x v="561"/>
    <s v="2023-09-01"/>
    <s v="Fastrack"/>
    <s v="Reflex Beat"/>
    <n v="3495.87"/>
    <n v="2645"/>
    <n v="262.75"/>
    <n v="850.86999999999989"/>
    <x v="5"/>
    <n v="2023"/>
  </r>
  <r>
    <x v="562"/>
    <s v="2023-09-01"/>
    <s v="Fastrack"/>
    <s v="Monochrome"/>
    <n v="3665.37"/>
    <n v="2502"/>
    <n v="340.88"/>
    <n v="1163.3699999999999"/>
    <x v="5"/>
    <n v="2023"/>
  </r>
  <r>
    <x v="563"/>
    <s v="2023-09-01"/>
    <s v="Casio"/>
    <s v="Vintage A168"/>
    <n v="3358.96"/>
    <n v="2750"/>
    <n v="281.55"/>
    <n v="608.96"/>
    <x v="5"/>
    <n v="2023"/>
  </r>
  <r>
    <x v="428"/>
    <s v="2023-09-01"/>
    <s v="Fastrack"/>
    <s v="Monochrome"/>
    <n v="3648.85"/>
    <n v="2695"/>
    <n v="218.21"/>
    <n v="953.84999999999991"/>
    <x v="5"/>
    <n v="2023"/>
  </r>
  <r>
    <x v="564"/>
    <s v="2023-09-01"/>
    <s v="Timex"/>
    <s v="Weekender"/>
    <n v="2514.56"/>
    <n v="1919"/>
    <n v="201.1"/>
    <n v="595.55999999999995"/>
    <x v="5"/>
    <n v="2023"/>
  </r>
  <r>
    <x v="565"/>
    <s v="2023-09-01"/>
    <s v="Sonata"/>
    <s v="Classic Gold"/>
    <n v="4827.7299999999996"/>
    <n v="3308"/>
    <n v="372.27"/>
    <n v="1519.7299999999996"/>
    <x v="5"/>
    <n v="2023"/>
  </r>
  <r>
    <x v="186"/>
    <s v="2023-09-02"/>
    <s v="Titan"/>
    <s v="Edge Ceramic"/>
    <n v="4010.47"/>
    <n v="2830"/>
    <n v="170.07"/>
    <n v="1180.4699999999998"/>
    <x v="5"/>
    <n v="2023"/>
  </r>
  <r>
    <x v="566"/>
    <s v="2023-09-02"/>
    <s v="Titan"/>
    <s v="Edge Ceramic"/>
    <n v="5554.56"/>
    <n v="3771"/>
    <n v="537.71"/>
    <n v="1783.5600000000004"/>
    <x v="5"/>
    <n v="2023"/>
  </r>
  <r>
    <x v="567"/>
    <s v="2023-09-02"/>
    <s v="Titan"/>
    <s v="Raga Viva"/>
    <n v="4090.06"/>
    <n v="3225"/>
    <n v="299.12"/>
    <n v="865.06"/>
    <x v="5"/>
    <n v="2023"/>
  </r>
  <r>
    <x v="568"/>
    <s v="2023-09-03"/>
    <s v="Timex"/>
    <s v="Weekender"/>
    <n v="3402.47"/>
    <n v="2487"/>
    <n v="337.08"/>
    <n v="915.4699999999998"/>
    <x v="5"/>
    <n v="2023"/>
  </r>
  <r>
    <x v="569"/>
    <s v="2023-09-03"/>
    <s v="Titan"/>
    <s v="Raga Viva"/>
    <n v="6287.17"/>
    <n v="4459"/>
    <n v="360.87"/>
    <n v="1828.17"/>
    <x v="5"/>
    <n v="2023"/>
  </r>
  <r>
    <x v="570"/>
    <s v="2023-09-03"/>
    <s v="Sonata"/>
    <s v="Classic Gold"/>
    <n v="3057.44"/>
    <n v="2412"/>
    <n v="260.58999999999997"/>
    <n v="645.44000000000005"/>
    <x v="5"/>
    <n v="2023"/>
  </r>
  <r>
    <x v="571"/>
    <s v="2023-09-04"/>
    <s v="Titan"/>
    <s v="Edge Ceramic"/>
    <n v="2299.2800000000002"/>
    <n v="1664"/>
    <n v="244.38"/>
    <n v="635.2800000000002"/>
    <x v="5"/>
    <n v="2023"/>
  </r>
  <r>
    <x v="76"/>
    <s v="2023-09-04"/>
    <s v="Timex"/>
    <s v="Ironman Classic"/>
    <n v="2673.36"/>
    <n v="1832"/>
    <n v="207.93"/>
    <n v="841.36000000000013"/>
    <x v="5"/>
    <n v="2023"/>
  </r>
  <r>
    <x v="572"/>
    <s v="2023-09-04"/>
    <s v="Fastrack"/>
    <s v="Reflex Beat"/>
    <n v="4359.3900000000003"/>
    <n v="3088"/>
    <n v="255.49"/>
    <n v="1271.3900000000003"/>
    <x v="5"/>
    <n v="2023"/>
  </r>
  <r>
    <x v="573"/>
    <s v="2023-09-05"/>
    <s v="Casio"/>
    <s v="G-Shock GA-110"/>
    <n v="2284.14"/>
    <n v="1762"/>
    <n v="206.79"/>
    <n v="522.13999999999987"/>
    <x v="5"/>
    <n v="2023"/>
  </r>
  <r>
    <x v="574"/>
    <s v="2023-09-05"/>
    <s v="Titan"/>
    <s v="Raga Viva"/>
    <n v="5961.59"/>
    <n v="4363"/>
    <n v="546"/>
    <n v="1598.5900000000001"/>
    <x v="5"/>
    <n v="2023"/>
  </r>
  <r>
    <x v="225"/>
    <s v="2023-09-05"/>
    <s v="Sonata"/>
    <s v="Ocean Series"/>
    <n v="4049.49"/>
    <n v="2740"/>
    <n v="201.4"/>
    <n v="1309.4899999999998"/>
    <x v="5"/>
    <n v="2023"/>
  </r>
  <r>
    <x v="575"/>
    <s v="2023-09-05"/>
    <s v="Sonata"/>
    <s v="Classic Gold"/>
    <n v="4385.25"/>
    <n v="3458"/>
    <n v="183.8"/>
    <n v="927.25"/>
    <x v="5"/>
    <n v="2023"/>
  </r>
  <r>
    <x v="576"/>
    <s v="2023-09-05"/>
    <s v="Fastrack"/>
    <s v="Tees Analog"/>
    <n v="5185.26"/>
    <n v="4297"/>
    <n v="624.92999999999995"/>
    <n v="888.26000000000022"/>
    <x v="5"/>
    <n v="2023"/>
  </r>
  <r>
    <x v="178"/>
    <s v="2023-09-06"/>
    <s v="Titan"/>
    <s v="Raga Viva"/>
    <n v="6310.04"/>
    <n v="4397"/>
    <n v="319.38"/>
    <n v="1913.04"/>
    <x v="5"/>
    <n v="2023"/>
  </r>
  <r>
    <x v="577"/>
    <s v="2023-09-06"/>
    <s v="Sonata"/>
    <s v="Ocean Series"/>
    <n v="3339.29"/>
    <n v="2639"/>
    <n v="227.6"/>
    <n v="700.29"/>
    <x v="5"/>
    <n v="2023"/>
  </r>
  <r>
    <x v="578"/>
    <s v="2023-09-06"/>
    <s v="Sonata"/>
    <s v="Classic Gold"/>
    <n v="4477.83"/>
    <n v="3517"/>
    <n v="346.47"/>
    <n v="960.82999999999993"/>
    <x v="5"/>
    <n v="2023"/>
  </r>
  <r>
    <x v="579"/>
    <s v="2023-09-06"/>
    <s v="Titan"/>
    <s v="Neo Analog"/>
    <n v="5411.93"/>
    <n v="4044"/>
    <n v="395.21"/>
    <n v="1367.9300000000003"/>
    <x v="5"/>
    <n v="2023"/>
  </r>
  <r>
    <x v="580"/>
    <s v="2023-09-07"/>
    <s v="Fastrack"/>
    <s v="Monochrome"/>
    <n v="5342.06"/>
    <n v="3957"/>
    <n v="384.16"/>
    <n v="1385.0600000000004"/>
    <x v="5"/>
    <n v="2023"/>
  </r>
  <r>
    <x v="581"/>
    <s v="2023-09-07"/>
    <s v="Timex"/>
    <s v="Weekender"/>
    <n v="1874.82"/>
    <n v="1517"/>
    <n v="219.74"/>
    <n v="357.81999999999994"/>
    <x v="5"/>
    <n v="2023"/>
  </r>
  <r>
    <x v="582"/>
    <s v="2023-09-07"/>
    <s v="Titan"/>
    <s v="Raga Viva"/>
    <n v="2985.16"/>
    <n v="2261"/>
    <n v="125.33"/>
    <n v="724.15999999999985"/>
    <x v="5"/>
    <n v="2023"/>
  </r>
  <r>
    <x v="583"/>
    <s v="2023-09-07"/>
    <s v="Casio"/>
    <s v="G-Shock GA-110"/>
    <n v="4087.06"/>
    <n v="2798"/>
    <n v="351.21"/>
    <n v="1289.06"/>
    <x v="5"/>
    <n v="2023"/>
  </r>
  <r>
    <x v="584"/>
    <s v="2023-09-08"/>
    <s v="Sonata"/>
    <s v="Super Fibre"/>
    <n v="3521.94"/>
    <n v="2866"/>
    <n v="193.22"/>
    <n v="655.94"/>
    <x v="5"/>
    <n v="2023"/>
  </r>
  <r>
    <x v="424"/>
    <s v="2023-09-08"/>
    <s v="Casio"/>
    <s v="G-Shock GA-110"/>
    <n v="5266.82"/>
    <n v="4212"/>
    <n v="452.47"/>
    <n v="1054.8199999999997"/>
    <x v="5"/>
    <n v="2023"/>
  </r>
  <r>
    <x v="585"/>
    <s v="2023-09-08"/>
    <s v="Casio"/>
    <s v="Edifice EFR"/>
    <n v="4757.8900000000003"/>
    <n v="3543"/>
    <n v="464.54"/>
    <n v="1214.8900000000003"/>
    <x v="5"/>
    <n v="2023"/>
  </r>
  <r>
    <x v="423"/>
    <s v="2023-09-08"/>
    <s v="Timex"/>
    <s v="Weekender"/>
    <n v="2433.5700000000002"/>
    <n v="1916"/>
    <n v="265.36"/>
    <n v="517.57000000000016"/>
    <x v="5"/>
    <n v="2023"/>
  </r>
  <r>
    <x v="186"/>
    <s v="2023-09-09"/>
    <s v="Casio"/>
    <s v="Vintage A168"/>
    <n v="5359.3"/>
    <n v="4416"/>
    <n v="279.64"/>
    <n v="943.30000000000018"/>
    <x v="5"/>
    <n v="2023"/>
  </r>
  <r>
    <x v="586"/>
    <s v="2023-09-09"/>
    <s v="Fastrack"/>
    <s v="Reflex Beat"/>
    <n v="1825.53"/>
    <n v="1319"/>
    <n v="134.6"/>
    <n v="506.53"/>
    <x v="5"/>
    <n v="2023"/>
  </r>
  <r>
    <x v="473"/>
    <s v="2023-09-09"/>
    <s v="Fastrack"/>
    <s v="Tees Analog"/>
    <n v="2151.7800000000002"/>
    <n v="1725"/>
    <n v="135.62"/>
    <n v="426.7800000000002"/>
    <x v="5"/>
    <n v="2023"/>
  </r>
  <r>
    <x v="587"/>
    <s v="2023-09-09"/>
    <s v="Sonata"/>
    <s v="Super Fibre"/>
    <n v="2715.23"/>
    <n v="1932"/>
    <n v="207.68"/>
    <n v="783.23"/>
    <x v="5"/>
    <n v="2023"/>
  </r>
  <r>
    <x v="206"/>
    <s v="2023-09-10"/>
    <s v="Sonata"/>
    <s v="Super Fibre"/>
    <n v="1604.53"/>
    <n v="1308"/>
    <n v="81.87"/>
    <n v="296.52999999999997"/>
    <x v="5"/>
    <n v="2023"/>
  </r>
  <r>
    <x v="588"/>
    <s v="2023-09-10"/>
    <s v="Casio"/>
    <s v="G-Shock GA-110"/>
    <n v="3403.42"/>
    <n v="2746"/>
    <n v="140.15"/>
    <n v="657.42000000000007"/>
    <x v="5"/>
    <n v="2023"/>
  </r>
  <r>
    <x v="95"/>
    <s v="2023-09-10"/>
    <s v="Fastrack"/>
    <s v="Reflex Beat"/>
    <n v="3078.34"/>
    <n v="2500"/>
    <n v="159.05000000000001"/>
    <n v="578.34000000000015"/>
    <x v="5"/>
    <n v="2023"/>
  </r>
  <r>
    <x v="589"/>
    <s v="2023-09-10"/>
    <s v="Titan"/>
    <s v="Neo Analog"/>
    <n v="2190.85"/>
    <n v="1528"/>
    <n v="125.05"/>
    <n v="662.84999999999991"/>
    <x v="5"/>
    <n v="2023"/>
  </r>
  <r>
    <x v="590"/>
    <s v="2023-09-10"/>
    <s v="Fastrack"/>
    <s v="Monochrome"/>
    <n v="3157.45"/>
    <n v="2618"/>
    <n v="188.03"/>
    <n v="539.44999999999982"/>
    <x v="5"/>
    <n v="2023"/>
  </r>
  <r>
    <x v="591"/>
    <s v="2023-09-11"/>
    <s v="Sonata"/>
    <s v="Super Fibre"/>
    <n v="5134.54"/>
    <n v="3431"/>
    <n v="249.4"/>
    <n v="1703.54"/>
    <x v="5"/>
    <n v="2023"/>
  </r>
  <r>
    <x v="592"/>
    <s v="2023-09-11"/>
    <s v="Sonata"/>
    <s v="Ocean Series"/>
    <n v="5402.87"/>
    <n v="4297"/>
    <n v="335.48"/>
    <n v="1105.8699999999999"/>
    <x v="5"/>
    <n v="2023"/>
  </r>
  <r>
    <x v="593"/>
    <s v="2023-09-11"/>
    <s v="Fastrack"/>
    <s v="Reflex Beat"/>
    <n v="2986.69"/>
    <n v="2389"/>
    <n v="274.73"/>
    <n v="597.69000000000005"/>
    <x v="5"/>
    <n v="2023"/>
  </r>
  <r>
    <x v="594"/>
    <s v="2023-09-11"/>
    <s v="Titan"/>
    <s v="Neo Analog"/>
    <n v="2826.22"/>
    <n v="2170"/>
    <n v="188.28"/>
    <n v="656.2199999999998"/>
    <x v="5"/>
    <n v="2023"/>
  </r>
  <r>
    <x v="595"/>
    <s v="2023-09-11"/>
    <s v="Titan"/>
    <s v="Neo Analog"/>
    <n v="2124.36"/>
    <n v="1482"/>
    <n v="198.77"/>
    <n v="642.36000000000013"/>
    <x v="5"/>
    <n v="2023"/>
  </r>
  <r>
    <x v="596"/>
    <s v="2023-09-12"/>
    <s v="Casio"/>
    <s v="Vintage A168"/>
    <n v="1811.33"/>
    <n v="1225"/>
    <n v="71.88"/>
    <n v="586.32999999999993"/>
    <x v="5"/>
    <n v="2023"/>
  </r>
  <r>
    <x v="597"/>
    <s v="2023-09-12"/>
    <s v="Timex"/>
    <s v="Ironman Classic"/>
    <n v="1951.22"/>
    <n v="1436"/>
    <n v="122.11"/>
    <n v="515.22"/>
    <x v="5"/>
    <n v="2023"/>
  </r>
  <r>
    <x v="598"/>
    <s v="2023-09-12"/>
    <s v="Timex"/>
    <s v="Expedition"/>
    <n v="4176.54"/>
    <n v="3202"/>
    <n v="339.22"/>
    <n v="974.54"/>
    <x v="5"/>
    <n v="2023"/>
  </r>
  <r>
    <x v="599"/>
    <s v="2023-09-12"/>
    <s v="Sonata"/>
    <s v="Ocean Series"/>
    <n v="4718.63"/>
    <n v="3414"/>
    <n v="361.3"/>
    <n v="1304.6300000000001"/>
    <x v="5"/>
    <n v="2023"/>
  </r>
  <r>
    <x v="600"/>
    <s v="2023-09-12"/>
    <s v="Timex"/>
    <s v="Expedition"/>
    <n v="2809.24"/>
    <n v="2072"/>
    <n v="170.31"/>
    <n v="737.23999999999978"/>
    <x v="5"/>
    <n v="2023"/>
  </r>
  <r>
    <x v="601"/>
    <s v="2023-09-12"/>
    <s v="Titan"/>
    <s v="Raga Viva"/>
    <n v="5319.24"/>
    <n v="3991"/>
    <n v="235.11"/>
    <n v="1328.2399999999998"/>
    <x v="5"/>
    <n v="2023"/>
  </r>
  <r>
    <x v="602"/>
    <s v="2023-09-12"/>
    <s v="Sonata"/>
    <s v="Super Fibre"/>
    <n v="2949.28"/>
    <n v="2013"/>
    <n v="143.04"/>
    <n v="936.2800000000002"/>
    <x v="5"/>
    <n v="2023"/>
  </r>
  <r>
    <x v="285"/>
    <s v="2023-09-13"/>
    <s v="Timex"/>
    <s v="Expedition"/>
    <n v="2081.1799999999998"/>
    <n v="1463"/>
    <n v="176.51"/>
    <n v="618.17999999999984"/>
    <x v="5"/>
    <n v="2023"/>
  </r>
  <r>
    <x v="603"/>
    <s v="2023-09-13"/>
    <s v="Timex"/>
    <s v="Expedition"/>
    <n v="3735.59"/>
    <n v="2567"/>
    <n v="139.24"/>
    <n v="1168.5900000000001"/>
    <x v="5"/>
    <n v="2023"/>
  </r>
  <r>
    <x v="604"/>
    <s v="2023-09-13"/>
    <s v="Fastrack"/>
    <s v="Reflex Beat"/>
    <n v="2867.5"/>
    <n v="2323"/>
    <n v="144.58000000000001"/>
    <n v="544.5"/>
    <x v="5"/>
    <n v="2023"/>
  </r>
  <r>
    <x v="605"/>
    <s v="2023-09-13"/>
    <s v="Sonata"/>
    <s v="Super Fibre"/>
    <n v="1873"/>
    <n v="1520"/>
    <n v="189.7"/>
    <n v="353"/>
    <x v="5"/>
    <n v="2023"/>
  </r>
  <r>
    <x v="427"/>
    <s v="2023-09-14"/>
    <s v="Sonata"/>
    <s v="Classic Gold"/>
    <n v="4711.3500000000004"/>
    <n v="3656"/>
    <n v="322.36"/>
    <n v="1055.3500000000004"/>
    <x v="5"/>
    <n v="2023"/>
  </r>
  <r>
    <x v="606"/>
    <s v="2023-09-14"/>
    <s v="Fastrack"/>
    <s v="Monochrome"/>
    <n v="2980.46"/>
    <n v="2425"/>
    <n v="182.15"/>
    <n v="555.46"/>
    <x v="5"/>
    <n v="2023"/>
  </r>
  <r>
    <x v="607"/>
    <s v="2023-09-15"/>
    <s v="Fastrack"/>
    <s v="Tees Analog"/>
    <n v="5288.24"/>
    <n v="4119"/>
    <n v="416.16"/>
    <n v="1169.2399999999998"/>
    <x v="5"/>
    <n v="2023"/>
  </r>
  <r>
    <x v="608"/>
    <s v="2023-09-15"/>
    <s v="Sonata"/>
    <s v="Classic Gold"/>
    <n v="1770.6"/>
    <n v="1207"/>
    <n v="96.78"/>
    <n v="563.59999999999991"/>
    <x v="5"/>
    <n v="2023"/>
  </r>
  <r>
    <x v="609"/>
    <s v="2023-09-15"/>
    <s v="Casio"/>
    <s v="Edifice EFR"/>
    <n v="5860.12"/>
    <n v="4474"/>
    <n v="356.18"/>
    <n v="1386.12"/>
    <x v="5"/>
    <n v="2023"/>
  </r>
  <r>
    <x v="610"/>
    <s v="2023-09-15"/>
    <s v="Titan"/>
    <s v="Neo Analog"/>
    <n v="4195.7"/>
    <n v="3414"/>
    <n v="335.24"/>
    <n v="781.69999999999982"/>
    <x v="5"/>
    <n v="2023"/>
  </r>
  <r>
    <x v="611"/>
    <s v="2023-09-16"/>
    <s v="Fastrack"/>
    <s v="Monochrome"/>
    <n v="6494.16"/>
    <n v="4378"/>
    <n v="557.55999999999995"/>
    <n v="2116.16"/>
    <x v="5"/>
    <n v="2023"/>
  </r>
  <r>
    <x v="612"/>
    <s v="2023-09-16"/>
    <s v="Titan"/>
    <s v="Neo Analog"/>
    <n v="4535.17"/>
    <n v="3684"/>
    <n v="448.39"/>
    <n v="851.17000000000007"/>
    <x v="5"/>
    <n v="2023"/>
  </r>
  <r>
    <x v="543"/>
    <s v="2023-09-16"/>
    <s v="Fastrack"/>
    <s v="Monochrome"/>
    <n v="3496.15"/>
    <n v="2627"/>
    <n v="308.60000000000002"/>
    <n v="869.15000000000009"/>
    <x v="5"/>
    <n v="2023"/>
  </r>
  <r>
    <x v="232"/>
    <s v="2023-09-17"/>
    <s v="Timex"/>
    <s v="Weekender"/>
    <n v="4356"/>
    <n v="3611"/>
    <n v="370.63"/>
    <n v="745"/>
    <x v="5"/>
    <n v="2023"/>
  </r>
  <r>
    <x v="613"/>
    <s v="2023-09-17"/>
    <s v="Casio"/>
    <s v="Vintage A168"/>
    <n v="4751.74"/>
    <n v="3500"/>
    <n v="400.22"/>
    <n v="1251.7399999999998"/>
    <x v="5"/>
    <n v="2023"/>
  </r>
  <r>
    <x v="18"/>
    <s v="2023-09-17"/>
    <s v="Sonata"/>
    <s v="Super Fibre"/>
    <n v="3961.44"/>
    <n v="2756"/>
    <n v="386.35"/>
    <n v="1205.44"/>
    <x v="5"/>
    <n v="2023"/>
  </r>
  <r>
    <x v="614"/>
    <s v="2023-09-17"/>
    <s v="Casio"/>
    <s v="Vintage A168"/>
    <n v="4603.54"/>
    <n v="3563"/>
    <n v="518.36"/>
    <n v="1040.54"/>
    <x v="5"/>
    <n v="2023"/>
  </r>
  <r>
    <x v="615"/>
    <s v="2023-09-17"/>
    <s v="Titan"/>
    <s v="Neo Analog"/>
    <n v="2123.06"/>
    <n v="1503"/>
    <n v="186.41"/>
    <n v="620.05999999999995"/>
    <x v="5"/>
    <n v="2023"/>
  </r>
  <r>
    <x v="616"/>
    <s v="2023-09-17"/>
    <s v="Sonata"/>
    <s v="Ocean Series"/>
    <n v="4938.3"/>
    <n v="4064"/>
    <n v="290.86"/>
    <n v="874.30000000000018"/>
    <x v="5"/>
    <n v="2023"/>
  </r>
  <r>
    <x v="617"/>
    <s v="2023-09-18"/>
    <s v="Titan"/>
    <s v="Neo Analog"/>
    <n v="3089.55"/>
    <n v="2328"/>
    <n v="301.2"/>
    <n v="761.55000000000018"/>
    <x v="5"/>
    <n v="2023"/>
  </r>
  <r>
    <x v="618"/>
    <s v="2023-09-18"/>
    <s v="Fastrack"/>
    <s v="Tees Analog"/>
    <n v="3085.18"/>
    <n v="2272"/>
    <n v="334.81"/>
    <n v="813.17999999999984"/>
    <x v="5"/>
    <n v="2023"/>
  </r>
  <r>
    <x v="401"/>
    <s v="2023-09-19"/>
    <s v="Fastrack"/>
    <s v="Reflex Beat"/>
    <n v="5462.66"/>
    <n v="4094"/>
    <n v="348.71"/>
    <n v="1368.6599999999999"/>
    <x v="5"/>
    <n v="2023"/>
  </r>
  <r>
    <x v="361"/>
    <s v="2023-09-19"/>
    <s v="Timex"/>
    <s v="Ironman Classic"/>
    <n v="2368.44"/>
    <n v="1790"/>
    <n v="194.32"/>
    <n v="578.44000000000005"/>
    <x v="5"/>
    <n v="2023"/>
  </r>
  <r>
    <x v="619"/>
    <s v="2023-09-19"/>
    <s v="Fastrack"/>
    <s v="Monochrome"/>
    <n v="4305.54"/>
    <n v="3330"/>
    <n v="288.10000000000002"/>
    <n v="975.54"/>
    <x v="5"/>
    <n v="2023"/>
  </r>
  <r>
    <x v="620"/>
    <s v="2023-09-19"/>
    <s v="Fastrack"/>
    <s v="Monochrome"/>
    <n v="5183.6899999999996"/>
    <n v="4240"/>
    <n v="515.02"/>
    <n v="943.6899999999996"/>
    <x v="5"/>
    <n v="2023"/>
  </r>
  <r>
    <x v="621"/>
    <s v="2023-09-19"/>
    <s v="Timex"/>
    <s v="Expedition"/>
    <n v="4306.1000000000004"/>
    <n v="3425"/>
    <n v="333.83"/>
    <n v="881.10000000000036"/>
    <x v="5"/>
    <n v="2023"/>
  </r>
  <r>
    <x v="622"/>
    <s v="2023-09-20"/>
    <s v="Timex"/>
    <s v="Weekender"/>
    <n v="6034.2"/>
    <n v="4374"/>
    <n v="435.48"/>
    <n v="1660.1999999999998"/>
    <x v="5"/>
    <n v="2023"/>
  </r>
  <r>
    <x v="623"/>
    <s v="2023-09-20"/>
    <s v="Titan"/>
    <s v="Raga Viva"/>
    <n v="4072.42"/>
    <n v="2909"/>
    <n v="299.38"/>
    <n v="1163.42"/>
    <x v="5"/>
    <n v="2023"/>
  </r>
  <r>
    <x v="624"/>
    <s v="2023-09-21"/>
    <s v="Fastrack"/>
    <s v="Tees Analog"/>
    <n v="2129.9499999999998"/>
    <n v="1712"/>
    <n v="244.87"/>
    <n v="417.94999999999982"/>
    <x v="5"/>
    <n v="2023"/>
  </r>
  <r>
    <x v="625"/>
    <s v="2023-09-22"/>
    <s v="Casio"/>
    <s v="Vintage A168"/>
    <n v="5473.7"/>
    <n v="4006"/>
    <n v="465.07"/>
    <n v="1467.6999999999998"/>
    <x v="5"/>
    <n v="2023"/>
  </r>
  <r>
    <x v="41"/>
    <s v="2023-09-22"/>
    <s v="Timex"/>
    <s v="Expedition"/>
    <n v="4939.1499999999996"/>
    <n v="3988"/>
    <n v="433.15"/>
    <n v="951.14999999999964"/>
    <x v="5"/>
    <n v="2023"/>
  </r>
  <r>
    <x v="626"/>
    <s v="2023-09-22"/>
    <s v="Sonata"/>
    <s v="Super Fibre"/>
    <n v="3437.45"/>
    <n v="2479"/>
    <n v="342.63"/>
    <n v="958.44999999999982"/>
    <x v="5"/>
    <n v="2023"/>
  </r>
  <r>
    <x v="627"/>
    <s v="2023-09-22"/>
    <s v="Sonata"/>
    <s v="Classic Gold"/>
    <n v="2195.4"/>
    <n v="1676"/>
    <n v="196.67"/>
    <n v="519.40000000000009"/>
    <x v="5"/>
    <n v="2023"/>
  </r>
  <r>
    <x v="258"/>
    <s v="2023-09-23"/>
    <s v="Fastrack"/>
    <s v="Monochrome"/>
    <n v="1735.45"/>
    <n v="1271"/>
    <n v="87.03"/>
    <n v="464.45000000000005"/>
    <x v="5"/>
    <n v="2023"/>
  </r>
  <r>
    <x v="628"/>
    <s v="2023-09-23"/>
    <s v="Sonata"/>
    <s v="Classic Gold"/>
    <n v="2191.14"/>
    <n v="1586"/>
    <n v="83.35"/>
    <n v="605.13999999999987"/>
    <x v="5"/>
    <n v="2023"/>
  </r>
  <r>
    <x v="629"/>
    <s v="2023-09-24"/>
    <s v="Casio"/>
    <s v="Vintage A168"/>
    <n v="3129.84"/>
    <n v="2208"/>
    <n v="310.16000000000003"/>
    <n v="921.84000000000015"/>
    <x v="5"/>
    <n v="2023"/>
  </r>
  <r>
    <x v="630"/>
    <s v="2023-09-24"/>
    <s v="Casio"/>
    <s v="Vintage A168"/>
    <n v="4992.12"/>
    <n v="3364"/>
    <n v="448.35"/>
    <n v="1628.12"/>
    <x v="5"/>
    <n v="2023"/>
  </r>
  <r>
    <x v="631"/>
    <s v="2023-09-24"/>
    <s v="Casio"/>
    <s v="Vintage A168"/>
    <n v="2614.25"/>
    <n v="2174"/>
    <n v="210"/>
    <n v="440.25"/>
    <x v="5"/>
    <n v="2023"/>
  </r>
  <r>
    <x v="632"/>
    <s v="2023-09-24"/>
    <s v="Sonata"/>
    <s v="Ocean Series"/>
    <n v="2399.46"/>
    <n v="1694"/>
    <n v="144.43"/>
    <n v="705.46"/>
    <x v="5"/>
    <n v="2023"/>
  </r>
  <r>
    <x v="633"/>
    <s v="2023-09-24"/>
    <s v="Fastrack"/>
    <s v="Reflex Beat"/>
    <n v="3089.26"/>
    <n v="2508"/>
    <n v="262.24"/>
    <n v="581.26000000000022"/>
    <x v="5"/>
    <n v="2023"/>
  </r>
  <r>
    <x v="634"/>
    <s v="2023-09-24"/>
    <s v="Timex"/>
    <s v="Ironman Classic"/>
    <n v="4388.2"/>
    <n v="3295"/>
    <n v="465.87"/>
    <n v="1093.1999999999998"/>
    <x v="5"/>
    <n v="2023"/>
  </r>
  <r>
    <x v="635"/>
    <s v="2023-09-24"/>
    <s v="Casio"/>
    <s v="G-Shock GA-110"/>
    <n v="5146.33"/>
    <n v="4135"/>
    <n v="293.37"/>
    <n v="1011.3299999999999"/>
    <x v="5"/>
    <n v="2023"/>
  </r>
  <r>
    <x v="604"/>
    <s v="2023-09-24"/>
    <s v="Casio"/>
    <s v="Vintage A168"/>
    <n v="5052.8500000000004"/>
    <n v="3839"/>
    <n v="398.53"/>
    <n v="1213.8500000000004"/>
    <x v="5"/>
    <n v="2023"/>
  </r>
  <r>
    <x v="9"/>
    <s v="2023-09-25"/>
    <s v="Fastrack"/>
    <s v="Reflex Beat"/>
    <n v="4122.91"/>
    <n v="3140"/>
    <n v="361.58"/>
    <n v="982.90999999999985"/>
    <x v="5"/>
    <n v="2023"/>
  </r>
  <r>
    <x v="636"/>
    <s v="2023-09-25"/>
    <s v="Sonata"/>
    <s v="Super Fibre"/>
    <n v="5362.71"/>
    <n v="3952"/>
    <n v="371.22"/>
    <n v="1410.71"/>
    <x v="5"/>
    <n v="2023"/>
  </r>
  <r>
    <x v="62"/>
    <s v="2023-09-25"/>
    <s v="Casio"/>
    <s v="Edifice EFR"/>
    <n v="4981.1499999999996"/>
    <n v="3347"/>
    <n v="426.99"/>
    <n v="1634.1499999999996"/>
    <x v="5"/>
    <n v="2023"/>
  </r>
  <r>
    <x v="637"/>
    <s v="2023-09-25"/>
    <s v="Sonata"/>
    <s v="Classic Gold"/>
    <n v="2139.16"/>
    <n v="1676"/>
    <n v="111.74"/>
    <n v="463.15999999999985"/>
    <x v="5"/>
    <n v="2023"/>
  </r>
  <r>
    <x v="638"/>
    <s v="2023-09-25"/>
    <s v="Titan"/>
    <s v="Edge Ceramic"/>
    <n v="2068.96"/>
    <n v="1634"/>
    <n v="223.26"/>
    <n v="434.96000000000004"/>
    <x v="5"/>
    <n v="2023"/>
  </r>
  <r>
    <x v="639"/>
    <s v="2023-09-25"/>
    <s v="Sonata"/>
    <s v="Super Fibre"/>
    <n v="2976.85"/>
    <n v="2455"/>
    <n v="355.42"/>
    <n v="521.84999999999991"/>
    <x v="5"/>
    <n v="2023"/>
  </r>
  <r>
    <x v="640"/>
    <s v="2023-09-25"/>
    <s v="Titan"/>
    <s v="Raga Viva"/>
    <n v="2353.02"/>
    <n v="1813"/>
    <n v="244.85"/>
    <n v="540.02"/>
    <x v="5"/>
    <n v="2023"/>
  </r>
  <r>
    <x v="641"/>
    <s v="2023-09-26"/>
    <s v="Casio"/>
    <s v="Edifice EFR"/>
    <n v="1514.08"/>
    <n v="1250"/>
    <n v="143.24"/>
    <n v="264.07999999999993"/>
    <x v="5"/>
    <n v="2023"/>
  </r>
  <r>
    <x v="642"/>
    <s v="2023-09-26"/>
    <s v="Casio"/>
    <s v="Edifice EFR"/>
    <n v="1841.35"/>
    <n v="1242"/>
    <n v="139.61000000000001"/>
    <n v="599.34999999999991"/>
    <x v="5"/>
    <n v="2023"/>
  </r>
  <r>
    <x v="643"/>
    <s v="2023-09-26"/>
    <s v="Titan"/>
    <s v="Raga Viva"/>
    <n v="5531.93"/>
    <n v="4399"/>
    <n v="456.59"/>
    <n v="1132.9300000000003"/>
    <x v="5"/>
    <n v="2023"/>
  </r>
  <r>
    <x v="644"/>
    <s v="2023-09-26"/>
    <s v="Sonata"/>
    <s v="Classic Gold"/>
    <n v="2249.31"/>
    <n v="1837"/>
    <n v="249.77"/>
    <n v="412.30999999999995"/>
    <x v="5"/>
    <n v="2023"/>
  </r>
  <r>
    <x v="645"/>
    <s v="2023-09-26"/>
    <s v="Titan"/>
    <s v="Raga Viva"/>
    <n v="2333.85"/>
    <n v="1757"/>
    <n v="137.52000000000001"/>
    <n v="576.84999999999991"/>
    <x v="5"/>
    <n v="2023"/>
  </r>
  <r>
    <x v="646"/>
    <s v="2023-09-27"/>
    <s v="Timex"/>
    <s v="Weekender"/>
    <n v="5403.78"/>
    <n v="3898"/>
    <n v="213.02"/>
    <n v="1505.7799999999997"/>
    <x v="5"/>
    <n v="2023"/>
  </r>
  <r>
    <x v="647"/>
    <s v="2023-09-27"/>
    <s v="Timex"/>
    <s v="Expedition"/>
    <n v="5655.99"/>
    <n v="4105"/>
    <n v="215.61"/>
    <n v="1550.9899999999998"/>
    <x v="5"/>
    <n v="2023"/>
  </r>
  <r>
    <x v="648"/>
    <s v="2023-09-28"/>
    <s v="Timex"/>
    <s v="Ironman Classic"/>
    <n v="3650.91"/>
    <n v="2749"/>
    <n v="306.17"/>
    <n v="901.90999999999985"/>
    <x v="5"/>
    <n v="2023"/>
  </r>
  <r>
    <x v="649"/>
    <s v="2023-09-28"/>
    <s v="Fastrack"/>
    <s v="Reflex Beat"/>
    <n v="4199.1499999999996"/>
    <n v="3290"/>
    <n v="294.25"/>
    <n v="909.14999999999964"/>
    <x v="5"/>
    <n v="2023"/>
  </r>
  <r>
    <x v="650"/>
    <s v="2023-09-28"/>
    <s v="Casio"/>
    <s v="G-Shock GA-110"/>
    <n v="3566.01"/>
    <n v="2918"/>
    <n v="149.96"/>
    <n v="648.01000000000022"/>
    <x v="5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E1E07-BC24-4A78-B49E-6915943B78D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:E653" firstHeaderRow="1" firstDataRow="1" firstDataCol="1"/>
  <pivotFields count="10">
    <pivotField axis="axisRow" showAll="0">
      <items count="652">
        <item x="277"/>
        <item x="381"/>
        <item x="43"/>
        <item x="596"/>
        <item x="186"/>
        <item x="491"/>
        <item x="571"/>
        <item x="8"/>
        <item x="143"/>
        <item x="261"/>
        <item x="230"/>
        <item x="246"/>
        <item x="301"/>
        <item x="648"/>
        <item x="126"/>
        <item x="347"/>
        <item x="312"/>
        <item x="370"/>
        <item x="206"/>
        <item x="372"/>
        <item x="607"/>
        <item x="44"/>
        <item x="285"/>
        <item x="419"/>
        <item x="401"/>
        <item x="178"/>
        <item x="348"/>
        <item x="4"/>
        <item x="447"/>
        <item x="518"/>
        <item x="154"/>
        <item x="541"/>
        <item x="463"/>
        <item x="54"/>
        <item x="480"/>
        <item x="170"/>
        <item x="588"/>
        <item x="438"/>
        <item x="55"/>
        <item x="492"/>
        <item x="546"/>
        <item x="90"/>
        <item x="597"/>
        <item x="247"/>
        <item x="40"/>
        <item x="9"/>
        <item x="331"/>
        <item x="113"/>
        <item x="221"/>
        <item x="357"/>
        <item x="220"/>
        <item x="280"/>
        <item x="439"/>
        <item x="464"/>
        <item x="76"/>
        <item x="5"/>
        <item x="196"/>
        <item x="561"/>
        <item x="562"/>
        <item x="65"/>
        <item x="611"/>
        <item x="555"/>
        <item x="529"/>
        <item x="306"/>
        <item x="542"/>
        <item x="448"/>
        <item x="155"/>
        <item x="114"/>
        <item x="237"/>
        <item x="138"/>
        <item x="162"/>
        <item x="313"/>
        <item x="98"/>
        <item x="66"/>
        <item x="484"/>
        <item x="433"/>
        <item x="598"/>
        <item x="216"/>
        <item x="349"/>
        <item x="84"/>
        <item x="411"/>
        <item x="79"/>
        <item x="336"/>
        <item x="21"/>
        <item x="374"/>
        <item x="427"/>
        <item x="476"/>
        <item x="10"/>
        <item x="51"/>
        <item x="352"/>
        <item x="167"/>
        <item x="30"/>
        <item x="45"/>
        <item x="405"/>
        <item x="361"/>
        <item x="625"/>
        <item x="302"/>
        <item x="222"/>
        <item x="296"/>
        <item x="310"/>
        <item x="440"/>
        <item x="446"/>
        <item x="52"/>
        <item x="61"/>
        <item x="346"/>
        <item x="163"/>
        <item x="584"/>
        <item x="387"/>
        <item x="612"/>
        <item x="514"/>
        <item x="519"/>
        <item x="164"/>
        <item x="243"/>
        <item x="144"/>
        <item x="424"/>
        <item x="286"/>
        <item x="165"/>
        <item x="108"/>
        <item x="192"/>
        <item x="24"/>
        <item x="281"/>
        <item x="270"/>
        <item x="95"/>
        <item x="586"/>
        <item x="248"/>
        <item x="465"/>
        <item x="207"/>
        <item x="636"/>
        <item x="467"/>
        <item x="485"/>
        <item x="534"/>
        <item x="34"/>
        <item x="46"/>
        <item x="520"/>
        <item x="414"/>
        <item x="551"/>
        <item x="591"/>
        <item x="629"/>
        <item x="505"/>
        <item x="278"/>
        <item x="396"/>
        <item x="366"/>
        <item x="622"/>
        <item x="80"/>
        <item x="106"/>
        <item x="481"/>
        <item x="249"/>
        <item x="324"/>
        <item x="353"/>
        <item x="608"/>
        <item x="264"/>
        <item x="0"/>
        <item x="287"/>
        <item x="623"/>
        <item x="115"/>
        <item x="449"/>
        <item x="393"/>
        <item x="151"/>
        <item x="127"/>
        <item x="543"/>
        <item x="497"/>
        <item x="72"/>
        <item x="156"/>
        <item x="425"/>
        <item x="168"/>
        <item x="12"/>
        <item x="258"/>
        <item x="171"/>
        <item x="589"/>
        <item x="391"/>
        <item x="128"/>
        <item x="265"/>
        <item x="304"/>
        <item x="375"/>
        <item x="376"/>
        <item x="85"/>
        <item x="231"/>
        <item x="580"/>
        <item x="25"/>
        <item x="392"/>
        <item x="250"/>
        <item x="99"/>
        <item x="197"/>
        <item x="6"/>
        <item x="73"/>
        <item x="373"/>
        <item x="251"/>
        <item x="244"/>
        <item x="148"/>
        <item x="524"/>
        <item x="1"/>
        <item x="41"/>
        <item x="47"/>
        <item x="116"/>
        <item x="323"/>
        <item x="568"/>
        <item x="538"/>
        <item x="217"/>
        <item x="530"/>
        <item x="223"/>
        <item x="544"/>
        <item x="252"/>
        <item x="271"/>
        <item x="232"/>
        <item x="253"/>
        <item x="233"/>
        <item x="573"/>
        <item x="134"/>
        <item x="157"/>
        <item x="187"/>
        <item x="332"/>
        <item x="26"/>
        <item x="7"/>
        <item x="613"/>
        <item x="501"/>
        <item x="62"/>
        <item x="254"/>
        <item x="477"/>
        <item x="13"/>
        <item x="531"/>
        <item x="259"/>
        <item x="473"/>
        <item x="282"/>
        <item x="67"/>
        <item x="273"/>
        <item x="441"/>
        <item x="320"/>
        <item x="343"/>
        <item x="274"/>
        <item x="198"/>
        <item x="297"/>
        <item x="208"/>
        <item x="630"/>
        <item x="450"/>
        <item x="74"/>
        <item x="641"/>
        <item x="183"/>
        <item x="358"/>
        <item x="642"/>
        <item x="255"/>
        <item x="37"/>
        <item x="637"/>
        <item x="266"/>
        <item x="199"/>
        <item x="77"/>
        <item x="316"/>
        <item x="502"/>
        <item x="498"/>
        <item x="474"/>
        <item x="35"/>
        <item x="91"/>
        <item x="466"/>
        <item x="507"/>
        <item x="603"/>
        <item x="172"/>
        <item x="22"/>
        <item x="140"/>
        <item x="48"/>
        <item x="451"/>
        <item x="317"/>
        <item x="406"/>
        <item x="521"/>
        <item x="552"/>
        <item x="337"/>
        <item x="493"/>
        <item x="367"/>
        <item x="646"/>
        <item x="416"/>
        <item x="415"/>
        <item x="609"/>
        <item x="238"/>
        <item x="532"/>
        <item x="272"/>
        <item x="145"/>
        <item x="553"/>
        <item x="394"/>
        <item x="494"/>
        <item x="496"/>
        <item x="508"/>
        <item x="288"/>
        <item x="56"/>
        <item x="619"/>
        <item x="556"/>
        <item x="188"/>
        <item x="203"/>
        <item x="509"/>
        <item x="429"/>
        <item x="81"/>
        <item x="117"/>
        <item x="442"/>
        <item x="539"/>
        <item x="292"/>
        <item x="38"/>
        <item x="368"/>
        <item x="344"/>
        <item x="486"/>
        <item x="382"/>
        <item x="362"/>
        <item x="333"/>
        <item x="2"/>
        <item x="193"/>
        <item x="510"/>
        <item x="443"/>
        <item x="289"/>
        <item x="122"/>
        <item x="638"/>
        <item x="49"/>
        <item x="152"/>
        <item x="173"/>
        <item x="78"/>
        <item x="224"/>
        <item x="435"/>
        <item x="643"/>
        <item x="482"/>
        <item x="408"/>
        <item x="189"/>
        <item x="245"/>
        <item x="649"/>
        <item x="402"/>
        <item x="146"/>
        <item x="617"/>
        <item x="444"/>
        <item x="631"/>
        <item x="118"/>
        <item x="503"/>
        <item x="397"/>
        <item x="135"/>
        <item x="318"/>
        <item x="267"/>
        <item x="426"/>
        <item x="378"/>
        <item x="574"/>
        <item x="132"/>
        <item x="174"/>
        <item x="239"/>
        <item x="577"/>
        <item x="179"/>
        <item x="311"/>
        <item x="194"/>
        <item x="18"/>
        <item x="478"/>
        <item x="110"/>
        <item x="96"/>
        <item x="158"/>
        <item x="225"/>
        <item x="417"/>
        <item x="139"/>
        <item x="457"/>
        <item x="211"/>
        <item x="558"/>
        <item x="452"/>
        <item x="283"/>
        <item x="68"/>
        <item x="69"/>
        <item x="212"/>
        <item x="504"/>
        <item x="468"/>
        <item x="279"/>
        <item x="506"/>
        <item x="82"/>
        <item x="511"/>
        <item x="422"/>
        <item x="226"/>
        <item x="632"/>
        <item x="369"/>
        <item x="512"/>
        <item x="421"/>
        <item x="581"/>
        <item x="575"/>
        <item x="119"/>
        <item x="70"/>
        <item x="71"/>
        <item x="92"/>
        <item x="123"/>
        <item x="190"/>
        <item x="647"/>
        <item x="363"/>
        <item x="141"/>
        <item x="321"/>
        <item x="633"/>
        <item x="298"/>
        <item x="31"/>
        <item x="136"/>
        <item x="563"/>
        <item x="350"/>
        <item x="590"/>
        <item x="307"/>
        <item x="97"/>
        <item x="39"/>
        <item x="547"/>
        <item x="86"/>
        <item x="328"/>
        <item x="102"/>
        <item x="430"/>
        <item x="535"/>
        <item x="388"/>
        <item x="364"/>
        <item x="409"/>
        <item x="23"/>
        <item x="175"/>
        <item x="479"/>
        <item x="214"/>
        <item x="624"/>
        <item x="525"/>
        <item x="469"/>
        <item x="14"/>
        <item x="305"/>
        <item x="536"/>
        <item x="582"/>
        <item x="620"/>
        <item x="628"/>
        <item x="11"/>
        <item x="585"/>
        <item x="129"/>
        <item x="354"/>
        <item x="204"/>
        <item x="256"/>
        <item x="614"/>
        <item x="634"/>
        <item x="459"/>
        <item x="436"/>
        <item x="599"/>
        <item x="209"/>
        <item x="453"/>
        <item x="639"/>
        <item x="147"/>
        <item x="379"/>
        <item x="600"/>
        <item x="299"/>
        <item x="395"/>
        <item x="120"/>
        <item x="275"/>
        <item x="460"/>
        <item x="557"/>
        <item x="554"/>
        <item x="345"/>
        <item x="351"/>
        <item x="32"/>
        <item x="423"/>
        <item x="515"/>
        <item x="548"/>
        <item x="83"/>
        <item x="290"/>
        <item x="380"/>
        <item x="398"/>
        <item x="454"/>
        <item x="644"/>
        <item x="334"/>
        <item x="268"/>
        <item x="390"/>
        <item x="100"/>
        <item x="410"/>
        <item x="234"/>
        <item x="180"/>
        <item x="359"/>
        <item x="522"/>
        <item x="592"/>
        <item x="130"/>
        <item x="325"/>
        <item x="159"/>
        <item x="569"/>
        <item x="303"/>
        <item x="218"/>
        <item x="545"/>
        <item x="550"/>
        <item x="635"/>
        <item x="434"/>
        <item x="399"/>
        <item x="593"/>
        <item x="153"/>
        <item x="191"/>
        <item x="262"/>
        <item x="523"/>
        <item x="235"/>
        <item x="470"/>
        <item x="63"/>
        <item x="601"/>
        <item x="103"/>
        <item x="431"/>
        <item x="131"/>
        <item x="27"/>
        <item x="626"/>
        <item x="487"/>
        <item x="455"/>
        <item x="87"/>
        <item x="516"/>
        <item x="53"/>
        <item x="640"/>
        <item x="645"/>
        <item x="124"/>
        <item x="572"/>
        <item x="488"/>
        <item x="428"/>
        <item x="169"/>
        <item x="604"/>
        <item x="263"/>
        <item x="338"/>
        <item x="314"/>
        <item x="137"/>
        <item x="566"/>
        <item x="627"/>
        <item x="149"/>
        <item x="181"/>
        <item x="587"/>
        <item x="227"/>
        <item x="326"/>
        <item x="260"/>
        <item x="228"/>
        <item x="176"/>
        <item x="513"/>
        <item x="567"/>
        <item x="319"/>
        <item x="182"/>
        <item x="125"/>
        <item x="383"/>
        <item x="526"/>
        <item x="499"/>
        <item x="57"/>
        <item x="471"/>
        <item x="29"/>
        <item x="36"/>
        <item x="15"/>
        <item x="437"/>
        <item x="121"/>
        <item x="403"/>
        <item x="16"/>
        <item x="133"/>
        <item x="339"/>
        <item x="229"/>
        <item x="341"/>
        <item x="269"/>
        <item x="315"/>
        <item x="111"/>
        <item x="205"/>
        <item x="407"/>
        <item x="418"/>
        <item x="621"/>
        <item x="540"/>
        <item x="33"/>
        <item x="166"/>
        <item x="559"/>
        <item x="215"/>
        <item x="389"/>
        <item x="64"/>
        <item x="93"/>
        <item x="200"/>
        <item x="293"/>
        <item x="461"/>
        <item x="88"/>
        <item x="142"/>
        <item x="594"/>
        <item x="576"/>
        <item x="489"/>
        <item x="384"/>
        <item x="340"/>
        <item x="432"/>
        <item x="42"/>
        <item x="195"/>
        <item x="420"/>
        <item x="355"/>
        <item x="412"/>
        <item x="150"/>
        <item x="240"/>
        <item x="610"/>
        <item x="413"/>
        <item x="327"/>
        <item x="377"/>
        <item x="184"/>
        <item x="462"/>
        <item x="490"/>
        <item x="495"/>
        <item x="578"/>
        <item x="472"/>
        <item x="371"/>
        <item x="19"/>
        <item x="177"/>
        <item x="20"/>
        <item x="356"/>
        <item x="89"/>
        <item x="385"/>
        <item x="94"/>
        <item x="28"/>
        <item x="294"/>
        <item x="386"/>
        <item x="527"/>
        <item x="549"/>
        <item x="112"/>
        <item x="284"/>
        <item x="210"/>
        <item x="517"/>
        <item x="3"/>
        <item x="201"/>
        <item x="404"/>
        <item x="329"/>
        <item x="583"/>
        <item x="257"/>
        <item x="595"/>
        <item x="104"/>
        <item x="570"/>
        <item x="500"/>
        <item x="360"/>
        <item x="105"/>
        <item x="58"/>
        <item x="241"/>
        <item x="107"/>
        <item x="615"/>
        <item x="483"/>
        <item x="533"/>
        <item x="160"/>
        <item x="213"/>
        <item x="308"/>
        <item x="564"/>
        <item x="185"/>
        <item x="475"/>
        <item x="528"/>
        <item x="650"/>
        <item x="456"/>
        <item x="276"/>
        <item x="309"/>
        <item x="560"/>
        <item x="236"/>
        <item x="291"/>
        <item x="365"/>
        <item x="59"/>
        <item x="17"/>
        <item x="616"/>
        <item x="202"/>
        <item x="219"/>
        <item x="445"/>
        <item x="342"/>
        <item x="602"/>
        <item x="300"/>
        <item x="618"/>
        <item x="335"/>
        <item x="565"/>
        <item x="50"/>
        <item x="458"/>
        <item x="606"/>
        <item x="579"/>
        <item x="60"/>
        <item x="605"/>
        <item x="295"/>
        <item x="322"/>
        <item x="242"/>
        <item x="101"/>
        <item x="75"/>
        <item x="537"/>
        <item x="161"/>
        <item x="330"/>
        <item x="109"/>
        <item x="40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 t="grand">
      <x/>
    </i>
  </rowItems>
  <colItems count="1">
    <i/>
  </colItems>
  <dataFields count="1">
    <dataField name="Sum of Discount Offered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E81DA-FA73-4BD9-BF37-D04A2743F29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Pric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C016D-26B5-443B-8152-91ED86A2E1FF}" name="Salesdata" displayName="Salesdata" ref="A1:J750" totalsRowShown="0" headerRowDxfId="6" tableBorderDxfId="5">
  <autoFilter ref="A1:J750" xr:uid="{A3BC016D-26B5-443B-8152-91ED86A2E1FF}"/>
  <tableColumns count="10">
    <tableColumn id="1" xr3:uid="{FD12B55E-8E84-452E-808A-E06472A698D0}" name="Customer Id" dataDxfId="4"/>
    <tableColumn id="2" xr3:uid="{0AD9CB13-47AB-4CFE-B9EC-554AB27716A2}" name="Date" dataDxfId="3"/>
    <tableColumn id="3" xr3:uid="{FD512FDB-5DBD-47EB-84CE-74384F4A0CAD}" name="Brand"/>
    <tableColumn id="4" xr3:uid="{C6D43F4B-1CFD-4B4B-86FA-6DA89EED445C}" name="Model"/>
    <tableColumn id="5" xr3:uid="{73425AF9-D7EF-4173-8E09-D096666E1973}" name="Sales Price"/>
    <tableColumn id="6" xr3:uid="{D7D32868-A47A-410A-8AFC-4E21476D489D}" name="Purchase Price"/>
    <tableColumn id="7" xr3:uid="{F6D2ED4E-8642-4F8B-A6C8-FE122EBEB3A6}" name="Discount Offered"/>
    <tableColumn id="9" xr3:uid="{C3158E75-AEE1-410D-8A60-A19482B2969E}" name="Profit" dataDxfId="2">
      <calculatedColumnFormula>Salesdata[[#This Row],[Sales Price]]-Salesdata[[#This Row],[Purchase Price]]</calculatedColumnFormula>
    </tableColumn>
    <tableColumn id="10" xr3:uid="{A1B298B2-7329-4032-AB55-D759F663B652}" name="Month" dataDxfId="1">
      <calculatedColumnFormula>TEXT(Salesdata[[#This Row],[Date]],"mmmm")</calculatedColumnFormula>
    </tableColumn>
    <tableColumn id="11" xr3:uid="{D10AD10F-1385-44B7-81AF-E8CC35E2D561}" name="Year" dataDxfId="0">
      <calculatedColumnFormula>YEAR(Salesdata[[#This Row],[Date]])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" workbookViewId="0">
      <selection activeCell="B4" sqref="B4"/>
    </sheetView>
  </sheetViews>
  <sheetFormatPr defaultRowHeight="14.4" x14ac:dyDescent="0.3"/>
  <cols>
    <col min="1" max="1" width="13.109375" style="4" customWidth="1"/>
    <col min="2" max="2" width="21.6640625" style="6" bestFit="1" customWidth="1"/>
    <col min="3" max="3" width="7.88671875" customWidth="1"/>
    <col min="4" max="4" width="14.21875" bestFit="1" customWidth="1"/>
    <col min="5" max="5" width="11.6640625" customWidth="1"/>
    <col min="6" max="6" width="15.109375" customWidth="1"/>
    <col min="7" max="8" width="17.109375" customWidth="1"/>
    <col min="12" max="12" width="10.44140625" customWidth="1"/>
  </cols>
  <sheetData>
    <row r="1" spans="1:10" ht="15" thickBot="1" x14ac:dyDescent="0.35">
      <c r="A1" s="8" t="s">
        <v>857</v>
      </c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0" t="s">
        <v>858</v>
      </c>
      <c r="I1" s="10" t="s">
        <v>859</v>
      </c>
      <c r="J1" s="10" t="s">
        <v>860</v>
      </c>
    </row>
    <row r="2" spans="1:10" ht="15" thickBot="1" x14ac:dyDescent="0.35">
      <c r="A2" s="9" t="s">
        <v>157</v>
      </c>
      <c r="B2" s="6" t="s">
        <v>780</v>
      </c>
      <c r="C2" t="s">
        <v>838</v>
      </c>
      <c r="D2" t="s">
        <v>849</v>
      </c>
      <c r="E2">
        <v>1862.51</v>
      </c>
      <c r="F2">
        <v>1299</v>
      </c>
      <c r="G2">
        <v>82</v>
      </c>
      <c r="H2">
        <f>Salesdata[[#This Row],[Sales Price]]-Salesdata[[#This Row],[Purchase Price]]</f>
        <v>563.51</v>
      </c>
      <c r="I2" t="str">
        <f>TEXT(Salesdata[[#This Row],[Date]],"mmmm")</f>
        <v>April</v>
      </c>
      <c r="J2">
        <f>YEAR(Salesdata[[#This Row],[Date]])</f>
        <v>2023</v>
      </c>
    </row>
    <row r="3" spans="1:10" ht="15" thickBot="1" x14ac:dyDescent="0.35">
      <c r="A3" s="9" t="s">
        <v>196</v>
      </c>
      <c r="B3" s="6" t="s">
        <v>780</v>
      </c>
      <c r="C3" t="s">
        <v>839</v>
      </c>
      <c r="D3" t="s">
        <v>852</v>
      </c>
      <c r="E3">
        <v>2566.94</v>
      </c>
      <c r="F3">
        <v>1759</v>
      </c>
      <c r="G3">
        <v>245.26</v>
      </c>
      <c r="H3">
        <f>Salesdata[[#This Row],[Sales Price]]-Salesdata[[#This Row],[Purchase Price]]</f>
        <v>807.94</v>
      </c>
      <c r="I3" t="str">
        <f>TEXT(Salesdata[[#This Row],[Date]],"mmmm")</f>
        <v>April</v>
      </c>
      <c r="J3">
        <f>YEAR(Salesdata[[#This Row],[Date]])</f>
        <v>2023</v>
      </c>
    </row>
    <row r="4" spans="1:10" ht="15" thickBot="1" x14ac:dyDescent="0.35">
      <c r="A4" s="9" t="s">
        <v>305</v>
      </c>
      <c r="B4" s="6" t="s">
        <v>780</v>
      </c>
      <c r="C4" t="s">
        <v>839</v>
      </c>
      <c r="D4" t="s">
        <v>856</v>
      </c>
      <c r="E4">
        <v>2585.21</v>
      </c>
      <c r="F4">
        <v>2094</v>
      </c>
      <c r="G4">
        <v>245.25</v>
      </c>
      <c r="H4">
        <f>Salesdata[[#This Row],[Sales Price]]-Salesdata[[#This Row],[Purchase Price]]</f>
        <v>491.21000000000004</v>
      </c>
      <c r="I4" t="str">
        <f>TEXT(Salesdata[[#This Row],[Date]],"mmmm")</f>
        <v>April</v>
      </c>
      <c r="J4">
        <f>YEAR(Salesdata[[#This Row],[Date]])</f>
        <v>2023</v>
      </c>
    </row>
    <row r="5" spans="1:10" ht="15" thickBot="1" x14ac:dyDescent="0.35">
      <c r="A5" s="9" t="s">
        <v>596</v>
      </c>
      <c r="B5" s="6" t="s">
        <v>835</v>
      </c>
      <c r="C5" t="s">
        <v>837</v>
      </c>
      <c r="D5" t="s">
        <v>853</v>
      </c>
      <c r="E5">
        <v>2553.0300000000002</v>
      </c>
      <c r="F5">
        <v>1833</v>
      </c>
      <c r="G5">
        <v>259.60000000000002</v>
      </c>
      <c r="H5">
        <f>Salesdata[[#This Row],[Sales Price]]-Salesdata[[#This Row],[Purchase Price]]</f>
        <v>720.0300000000002</v>
      </c>
      <c r="I5" t="str">
        <f>TEXT(Salesdata[[#This Row],[Date]],"mmmm")</f>
        <v>April</v>
      </c>
      <c r="J5">
        <f>YEAR(Salesdata[[#This Row],[Date]])</f>
        <v>2023</v>
      </c>
    </row>
    <row r="6" spans="1:10" ht="15" thickBot="1" x14ac:dyDescent="0.35">
      <c r="A6" s="9" t="s">
        <v>33</v>
      </c>
      <c r="B6" s="6" t="s">
        <v>692</v>
      </c>
      <c r="C6" t="s">
        <v>839</v>
      </c>
      <c r="D6" t="s">
        <v>852</v>
      </c>
      <c r="E6">
        <v>2632.15</v>
      </c>
      <c r="F6">
        <v>1839</v>
      </c>
      <c r="G6">
        <v>123.76</v>
      </c>
      <c r="H6">
        <f>Salesdata[[#This Row],[Sales Price]]-Salesdata[[#This Row],[Purchase Price]]</f>
        <v>793.15000000000009</v>
      </c>
      <c r="I6" t="str">
        <f>TEXT(Salesdata[[#This Row],[Date]],"mmmm")</f>
        <v>April</v>
      </c>
      <c r="J6">
        <f>YEAR(Salesdata[[#This Row],[Date]])</f>
        <v>2023</v>
      </c>
    </row>
    <row r="7" spans="1:10" ht="15" thickBot="1" x14ac:dyDescent="0.35">
      <c r="A7" s="9" t="s">
        <v>61</v>
      </c>
      <c r="B7" s="6" t="s">
        <v>692</v>
      </c>
      <c r="C7" t="s">
        <v>839</v>
      </c>
      <c r="D7" t="s">
        <v>856</v>
      </c>
      <c r="E7">
        <v>5122.6000000000004</v>
      </c>
      <c r="F7">
        <v>3975</v>
      </c>
      <c r="G7">
        <v>524.66999999999996</v>
      </c>
      <c r="H7">
        <f>Salesdata[[#This Row],[Sales Price]]-Salesdata[[#This Row],[Purchase Price]]</f>
        <v>1147.6000000000004</v>
      </c>
      <c r="I7" t="str">
        <f>TEXT(Salesdata[[#This Row],[Date]],"mmmm")</f>
        <v>April</v>
      </c>
      <c r="J7">
        <f>YEAR(Salesdata[[#This Row],[Date]])</f>
        <v>2023</v>
      </c>
    </row>
    <row r="8" spans="1:10" ht="15" thickBot="1" x14ac:dyDescent="0.35">
      <c r="A8" s="9" t="s">
        <v>189</v>
      </c>
      <c r="B8" s="6" t="s">
        <v>692</v>
      </c>
      <c r="C8" t="s">
        <v>838</v>
      </c>
      <c r="D8" t="s">
        <v>847</v>
      </c>
      <c r="E8">
        <v>2374.87</v>
      </c>
      <c r="F8">
        <v>1750</v>
      </c>
      <c r="G8">
        <v>257.19</v>
      </c>
      <c r="H8">
        <f>Salesdata[[#This Row],[Sales Price]]-Salesdata[[#This Row],[Purchase Price]]</f>
        <v>624.86999999999989</v>
      </c>
      <c r="I8" t="str">
        <f>TEXT(Salesdata[[#This Row],[Date]],"mmmm")</f>
        <v>April</v>
      </c>
      <c r="J8">
        <f>YEAR(Salesdata[[#This Row],[Date]])</f>
        <v>2023</v>
      </c>
    </row>
    <row r="9" spans="1:10" ht="15" thickBot="1" x14ac:dyDescent="0.35">
      <c r="A9" s="9" t="s">
        <v>218</v>
      </c>
      <c r="B9" s="6" t="s">
        <v>692</v>
      </c>
      <c r="C9" t="s">
        <v>841</v>
      </c>
      <c r="D9" t="s">
        <v>855</v>
      </c>
      <c r="E9">
        <v>2018.27</v>
      </c>
      <c r="F9">
        <v>1441</v>
      </c>
      <c r="G9">
        <v>175.43</v>
      </c>
      <c r="H9">
        <f>Salesdata[[#This Row],[Sales Price]]-Salesdata[[#This Row],[Purchase Price]]</f>
        <v>577.27</v>
      </c>
      <c r="I9" t="str">
        <f>TEXT(Salesdata[[#This Row],[Date]],"mmmm")</f>
        <v>April</v>
      </c>
      <c r="J9">
        <f>YEAR(Salesdata[[#This Row],[Date]])</f>
        <v>2023</v>
      </c>
    </row>
    <row r="10" spans="1:10" ht="15" thickBot="1" x14ac:dyDescent="0.35">
      <c r="A10" s="9" t="s">
        <v>13</v>
      </c>
      <c r="B10" s="6" t="s">
        <v>667</v>
      </c>
      <c r="C10" t="s">
        <v>840</v>
      </c>
      <c r="D10" t="s">
        <v>848</v>
      </c>
      <c r="E10">
        <v>3394.94</v>
      </c>
      <c r="F10">
        <v>2397</v>
      </c>
      <c r="G10">
        <v>303.77999999999997</v>
      </c>
      <c r="H10">
        <f>Salesdata[[#This Row],[Sales Price]]-Salesdata[[#This Row],[Purchase Price]]</f>
        <v>997.94</v>
      </c>
      <c r="I10" t="str">
        <f>TEXT(Salesdata[[#This Row],[Date]],"mmmm")</f>
        <v>April</v>
      </c>
      <c r="J10">
        <f>YEAR(Salesdata[[#This Row],[Date]])</f>
        <v>2023</v>
      </c>
    </row>
    <row r="11" spans="1:10" ht="15" thickBot="1" x14ac:dyDescent="0.35">
      <c r="A11" s="9" t="s">
        <v>51</v>
      </c>
      <c r="B11" s="6" t="s">
        <v>667</v>
      </c>
      <c r="C11" t="s">
        <v>837</v>
      </c>
      <c r="D11" t="s">
        <v>843</v>
      </c>
      <c r="E11">
        <v>3922.62</v>
      </c>
      <c r="F11">
        <v>2924</v>
      </c>
      <c r="G11">
        <v>415.04</v>
      </c>
      <c r="H11">
        <f>Salesdata[[#This Row],[Sales Price]]-Salesdata[[#This Row],[Purchase Price]]</f>
        <v>998.61999999999989</v>
      </c>
      <c r="I11" t="str">
        <f>TEXT(Salesdata[[#This Row],[Date]],"mmmm")</f>
        <v>April</v>
      </c>
      <c r="J11">
        <f>YEAR(Salesdata[[#This Row],[Date]])</f>
        <v>2023</v>
      </c>
    </row>
    <row r="12" spans="1:10" ht="15" thickBot="1" x14ac:dyDescent="0.35">
      <c r="A12" s="9" t="s">
        <v>93</v>
      </c>
      <c r="B12" s="6" t="s">
        <v>667</v>
      </c>
      <c r="C12" t="s">
        <v>840</v>
      </c>
      <c r="D12" t="s">
        <v>846</v>
      </c>
      <c r="E12">
        <v>3567.36</v>
      </c>
      <c r="F12">
        <v>2945</v>
      </c>
      <c r="G12">
        <v>336.08</v>
      </c>
      <c r="H12">
        <f>Salesdata[[#This Row],[Sales Price]]-Salesdata[[#This Row],[Purchase Price]]</f>
        <v>622.36000000000013</v>
      </c>
      <c r="I12" t="str">
        <f>TEXT(Salesdata[[#This Row],[Date]],"mmmm")</f>
        <v>April</v>
      </c>
      <c r="J12">
        <f>YEAR(Salesdata[[#This Row],[Date]])</f>
        <v>2023</v>
      </c>
    </row>
    <row r="13" spans="1:10" ht="15" thickBot="1" x14ac:dyDescent="0.35">
      <c r="A13" s="9" t="s">
        <v>417</v>
      </c>
      <c r="B13" s="6" t="s">
        <v>667</v>
      </c>
      <c r="C13" t="s">
        <v>841</v>
      </c>
      <c r="D13" t="s">
        <v>851</v>
      </c>
      <c r="E13">
        <v>4826.33</v>
      </c>
      <c r="F13">
        <v>3569</v>
      </c>
      <c r="G13">
        <v>393.7</v>
      </c>
      <c r="H13">
        <f>Salesdata[[#This Row],[Sales Price]]-Salesdata[[#This Row],[Purchase Price]]</f>
        <v>1257.33</v>
      </c>
      <c r="I13" t="str">
        <f>TEXT(Salesdata[[#This Row],[Date]],"mmmm")</f>
        <v>April</v>
      </c>
      <c r="J13">
        <f>YEAR(Salesdata[[#This Row],[Date]])</f>
        <v>2023</v>
      </c>
    </row>
    <row r="14" spans="1:10" ht="15" thickBot="1" x14ac:dyDescent="0.35">
      <c r="A14" s="9" t="s">
        <v>171</v>
      </c>
      <c r="B14" s="6" t="s">
        <v>784</v>
      </c>
      <c r="C14" t="s">
        <v>840</v>
      </c>
      <c r="D14" t="s">
        <v>846</v>
      </c>
      <c r="E14">
        <v>2218.71</v>
      </c>
      <c r="F14">
        <v>1650</v>
      </c>
      <c r="G14">
        <v>191.45</v>
      </c>
      <c r="H14">
        <f>Salesdata[[#This Row],[Sales Price]]-Salesdata[[#This Row],[Purchase Price]]</f>
        <v>568.71</v>
      </c>
      <c r="I14" t="str">
        <f>TEXT(Salesdata[[#This Row],[Date]],"mmmm")</f>
        <v>April</v>
      </c>
      <c r="J14">
        <f>YEAR(Salesdata[[#This Row],[Date]])</f>
        <v>2023</v>
      </c>
    </row>
    <row r="15" spans="1:10" ht="15" thickBot="1" x14ac:dyDescent="0.35">
      <c r="A15" s="9" t="s">
        <v>224</v>
      </c>
      <c r="B15" s="6" t="s">
        <v>784</v>
      </c>
      <c r="C15" t="s">
        <v>838</v>
      </c>
      <c r="D15" t="s">
        <v>844</v>
      </c>
      <c r="E15">
        <v>5250.9</v>
      </c>
      <c r="F15">
        <v>3780</v>
      </c>
      <c r="G15">
        <v>374.67</v>
      </c>
      <c r="H15">
        <f>Salesdata[[#This Row],[Sales Price]]-Salesdata[[#This Row],[Purchase Price]]</f>
        <v>1470.8999999999996</v>
      </c>
      <c r="I15" t="str">
        <f>TEXT(Salesdata[[#This Row],[Date]],"mmmm")</f>
        <v>April</v>
      </c>
      <c r="J15">
        <f>YEAR(Salesdata[[#This Row],[Date]])</f>
        <v>2023</v>
      </c>
    </row>
    <row r="16" spans="1:10" ht="15" thickBot="1" x14ac:dyDescent="0.35">
      <c r="A16" s="9" t="s">
        <v>411</v>
      </c>
      <c r="B16" s="6" t="s">
        <v>784</v>
      </c>
      <c r="C16" t="s">
        <v>838</v>
      </c>
      <c r="D16" t="s">
        <v>844</v>
      </c>
      <c r="E16">
        <v>2001.61</v>
      </c>
      <c r="F16">
        <v>1351</v>
      </c>
      <c r="G16">
        <v>100.97</v>
      </c>
      <c r="H16">
        <f>Salesdata[[#This Row],[Sales Price]]-Salesdata[[#This Row],[Purchase Price]]</f>
        <v>650.6099999999999</v>
      </c>
      <c r="I16" t="str">
        <f>TEXT(Salesdata[[#This Row],[Date]],"mmmm")</f>
        <v>April</v>
      </c>
      <c r="J16">
        <f>YEAR(Salesdata[[#This Row],[Date]])</f>
        <v>2023</v>
      </c>
    </row>
    <row r="17" spans="1:10" ht="15" thickBot="1" x14ac:dyDescent="0.35">
      <c r="A17" s="9" t="s">
        <v>527</v>
      </c>
      <c r="B17" s="6" t="s">
        <v>784</v>
      </c>
      <c r="C17" t="s">
        <v>837</v>
      </c>
      <c r="D17" t="s">
        <v>842</v>
      </c>
      <c r="E17">
        <v>4089.61</v>
      </c>
      <c r="F17">
        <v>2891</v>
      </c>
      <c r="G17">
        <v>416.42</v>
      </c>
      <c r="H17">
        <f>Salesdata[[#This Row],[Sales Price]]-Salesdata[[#This Row],[Purchase Price]]</f>
        <v>1198.6100000000001</v>
      </c>
      <c r="I17" t="str">
        <f>TEXT(Salesdata[[#This Row],[Date]],"mmmm")</f>
        <v>April</v>
      </c>
      <c r="J17">
        <f>YEAR(Salesdata[[#This Row],[Date]])</f>
        <v>2023</v>
      </c>
    </row>
    <row r="18" spans="1:10" ht="15" thickBot="1" x14ac:dyDescent="0.35">
      <c r="A18" s="9" t="s">
        <v>531</v>
      </c>
      <c r="B18" s="6" t="s">
        <v>784</v>
      </c>
      <c r="C18" t="s">
        <v>840</v>
      </c>
      <c r="D18" t="s">
        <v>854</v>
      </c>
      <c r="E18">
        <v>2759.03</v>
      </c>
      <c r="F18">
        <v>2158</v>
      </c>
      <c r="G18">
        <v>180.39</v>
      </c>
      <c r="H18">
        <f>Salesdata[[#This Row],[Sales Price]]-Salesdata[[#This Row],[Purchase Price]]</f>
        <v>601.0300000000002</v>
      </c>
      <c r="I18" t="str">
        <f>TEXT(Salesdata[[#This Row],[Date]],"mmmm")</f>
        <v>April</v>
      </c>
      <c r="J18">
        <f>YEAR(Salesdata[[#This Row],[Date]])</f>
        <v>2023</v>
      </c>
    </row>
    <row r="19" spans="1:10" ht="15" thickBot="1" x14ac:dyDescent="0.35">
      <c r="A19" s="9" t="s">
        <v>630</v>
      </c>
      <c r="B19" s="6" t="s">
        <v>784</v>
      </c>
      <c r="C19" t="s">
        <v>839</v>
      </c>
      <c r="D19" t="s">
        <v>845</v>
      </c>
      <c r="E19">
        <v>3839.85</v>
      </c>
      <c r="F19">
        <v>2753</v>
      </c>
      <c r="G19">
        <v>149.76</v>
      </c>
      <c r="H19">
        <f>Salesdata[[#This Row],[Sales Price]]-Salesdata[[#This Row],[Purchase Price]]</f>
        <v>1086.8499999999999</v>
      </c>
      <c r="I19" t="str">
        <f>TEXT(Salesdata[[#This Row],[Date]],"mmmm")</f>
        <v>April</v>
      </c>
      <c r="J19">
        <f>YEAR(Salesdata[[#This Row],[Date]])</f>
        <v>2023</v>
      </c>
    </row>
    <row r="20" spans="1:10" ht="15" thickBot="1" x14ac:dyDescent="0.35">
      <c r="A20" s="9" t="s">
        <v>345</v>
      </c>
      <c r="B20" s="6" t="s">
        <v>820</v>
      </c>
      <c r="C20" t="s">
        <v>840</v>
      </c>
      <c r="D20" t="s">
        <v>846</v>
      </c>
      <c r="E20">
        <v>3955.67</v>
      </c>
      <c r="F20">
        <v>2709</v>
      </c>
      <c r="G20">
        <v>401.7</v>
      </c>
      <c r="H20">
        <f>Salesdata[[#This Row],[Sales Price]]-Salesdata[[#This Row],[Purchase Price]]</f>
        <v>1246.67</v>
      </c>
      <c r="I20" t="str">
        <f>TEXT(Salesdata[[#This Row],[Date]],"mmmm")</f>
        <v>April</v>
      </c>
      <c r="J20">
        <f>YEAR(Salesdata[[#This Row],[Date]])</f>
        <v>2023</v>
      </c>
    </row>
    <row r="21" spans="1:10" ht="15" thickBot="1" x14ac:dyDescent="0.35">
      <c r="A21" s="9" t="s">
        <v>580</v>
      </c>
      <c r="B21" s="6" t="s">
        <v>820</v>
      </c>
      <c r="C21" t="s">
        <v>839</v>
      </c>
      <c r="D21" t="s">
        <v>852</v>
      </c>
      <c r="E21">
        <v>3048.17</v>
      </c>
      <c r="F21">
        <v>2414</v>
      </c>
      <c r="G21">
        <v>220.78</v>
      </c>
      <c r="H21">
        <f>Salesdata[[#This Row],[Sales Price]]-Salesdata[[#This Row],[Purchase Price]]</f>
        <v>634.17000000000007</v>
      </c>
      <c r="I21" t="str">
        <f>TEXT(Salesdata[[#This Row],[Date]],"mmmm")</f>
        <v>April</v>
      </c>
      <c r="J21">
        <f>YEAR(Salesdata[[#This Row],[Date]])</f>
        <v>2023</v>
      </c>
    </row>
    <row r="22" spans="1:10" ht="15" thickBot="1" x14ac:dyDescent="0.35">
      <c r="A22" s="9" t="s">
        <v>582</v>
      </c>
      <c r="B22" s="6" t="s">
        <v>820</v>
      </c>
      <c r="C22" t="s">
        <v>840</v>
      </c>
      <c r="D22" t="s">
        <v>854</v>
      </c>
      <c r="E22">
        <v>6158.96</v>
      </c>
      <c r="F22">
        <v>4287</v>
      </c>
      <c r="G22">
        <v>506.13</v>
      </c>
      <c r="H22">
        <f>Salesdata[[#This Row],[Sales Price]]-Salesdata[[#This Row],[Purchase Price]]</f>
        <v>1871.96</v>
      </c>
      <c r="I22" t="str">
        <f>TEXT(Salesdata[[#This Row],[Date]],"mmmm")</f>
        <v>April</v>
      </c>
      <c r="J22">
        <f>YEAR(Salesdata[[#This Row],[Date]])</f>
        <v>2023</v>
      </c>
    </row>
    <row r="23" spans="1:10" ht="15" thickBot="1" x14ac:dyDescent="0.35">
      <c r="A23" s="9" t="s">
        <v>89</v>
      </c>
      <c r="B23" s="6" t="s">
        <v>743</v>
      </c>
      <c r="C23" t="s">
        <v>838</v>
      </c>
      <c r="D23" t="s">
        <v>847</v>
      </c>
      <c r="E23">
        <v>4182.7700000000004</v>
      </c>
      <c r="F23">
        <v>2846</v>
      </c>
      <c r="G23">
        <v>146.86000000000001</v>
      </c>
      <c r="H23">
        <f>Salesdata[[#This Row],[Sales Price]]-Salesdata[[#This Row],[Purchase Price]]</f>
        <v>1336.7700000000004</v>
      </c>
      <c r="I23" t="str">
        <f>TEXT(Salesdata[[#This Row],[Date]],"mmmm")</f>
        <v>April</v>
      </c>
      <c r="J23">
        <f>YEAR(Salesdata[[#This Row],[Date]])</f>
        <v>2023</v>
      </c>
    </row>
    <row r="24" spans="1:10" ht="15" thickBot="1" x14ac:dyDescent="0.35">
      <c r="A24" s="9" t="s">
        <v>261</v>
      </c>
      <c r="B24" s="6" t="s">
        <v>743</v>
      </c>
      <c r="C24" t="s">
        <v>839</v>
      </c>
      <c r="D24" t="s">
        <v>845</v>
      </c>
      <c r="E24">
        <v>4778.6899999999996</v>
      </c>
      <c r="F24">
        <v>3881</v>
      </c>
      <c r="G24">
        <v>342.61</v>
      </c>
      <c r="H24">
        <f>Salesdata[[#This Row],[Sales Price]]-Salesdata[[#This Row],[Purchase Price]]</f>
        <v>897.6899999999996</v>
      </c>
      <c r="I24" t="str">
        <f>TEXT(Salesdata[[#This Row],[Date]],"mmmm")</f>
        <v>April</v>
      </c>
      <c r="J24">
        <f>YEAR(Salesdata[[#This Row],[Date]])</f>
        <v>2023</v>
      </c>
    </row>
    <row r="25" spans="1:10" ht="15" thickBot="1" x14ac:dyDescent="0.35">
      <c r="A25" s="9" t="s">
        <v>404</v>
      </c>
      <c r="B25" s="6" t="s">
        <v>743</v>
      </c>
      <c r="C25" t="s">
        <v>839</v>
      </c>
      <c r="D25" t="s">
        <v>852</v>
      </c>
      <c r="E25">
        <v>3603.08</v>
      </c>
      <c r="F25">
        <v>2581</v>
      </c>
      <c r="G25">
        <v>235.26</v>
      </c>
      <c r="H25">
        <f>Salesdata[[#This Row],[Sales Price]]-Salesdata[[#This Row],[Purchase Price]]</f>
        <v>1022.0799999999999</v>
      </c>
      <c r="I25" t="str">
        <f>TEXT(Salesdata[[#This Row],[Date]],"mmmm")</f>
        <v>April</v>
      </c>
      <c r="J25">
        <f>YEAR(Salesdata[[#This Row],[Date]])</f>
        <v>2023</v>
      </c>
    </row>
    <row r="26" spans="1:10" ht="15" thickBot="1" x14ac:dyDescent="0.35">
      <c r="A26" s="9" t="s">
        <v>125</v>
      </c>
      <c r="B26" s="6" t="s">
        <v>766</v>
      </c>
      <c r="C26" t="s">
        <v>839</v>
      </c>
      <c r="D26" t="s">
        <v>856</v>
      </c>
      <c r="E26">
        <v>6390.35</v>
      </c>
      <c r="F26">
        <v>4418</v>
      </c>
      <c r="G26">
        <v>450.1</v>
      </c>
      <c r="H26">
        <f>Salesdata[[#This Row],[Sales Price]]-Salesdata[[#This Row],[Purchase Price]]</f>
        <v>1972.3500000000004</v>
      </c>
      <c r="I26" t="str">
        <f>TEXT(Salesdata[[#This Row],[Date]],"mmmm")</f>
        <v>April</v>
      </c>
      <c r="J26">
        <f>YEAR(Salesdata[[#This Row],[Date]])</f>
        <v>2023</v>
      </c>
    </row>
    <row r="27" spans="1:10" ht="15" thickBot="1" x14ac:dyDescent="0.35">
      <c r="A27" s="9" t="s">
        <v>184</v>
      </c>
      <c r="B27" s="6" t="s">
        <v>766</v>
      </c>
      <c r="C27" t="s">
        <v>839</v>
      </c>
      <c r="D27" t="s">
        <v>852</v>
      </c>
      <c r="E27">
        <v>3682.94</v>
      </c>
      <c r="F27">
        <v>3010</v>
      </c>
      <c r="G27">
        <v>356.8</v>
      </c>
      <c r="H27">
        <f>Salesdata[[#This Row],[Sales Price]]-Salesdata[[#This Row],[Purchase Price]]</f>
        <v>672.94</v>
      </c>
      <c r="I27" t="str">
        <f>TEXT(Salesdata[[#This Row],[Date]],"mmmm")</f>
        <v>April</v>
      </c>
      <c r="J27">
        <f>YEAR(Salesdata[[#This Row],[Date]])</f>
        <v>2023</v>
      </c>
    </row>
    <row r="28" spans="1:10" ht="15" thickBot="1" x14ac:dyDescent="0.35">
      <c r="A28" s="9" t="s">
        <v>217</v>
      </c>
      <c r="B28" s="6" t="s">
        <v>766</v>
      </c>
      <c r="C28" t="s">
        <v>838</v>
      </c>
      <c r="D28" t="s">
        <v>847</v>
      </c>
      <c r="E28">
        <v>6096.06</v>
      </c>
      <c r="F28">
        <v>4475</v>
      </c>
      <c r="G28">
        <v>234.25</v>
      </c>
      <c r="H28">
        <f>Salesdata[[#This Row],[Sales Price]]-Salesdata[[#This Row],[Purchase Price]]</f>
        <v>1621.0600000000004</v>
      </c>
      <c r="I28" t="str">
        <f>TEXT(Salesdata[[#This Row],[Date]],"mmmm")</f>
        <v>April</v>
      </c>
      <c r="J28">
        <f>YEAR(Salesdata[[#This Row],[Date]])</f>
        <v>2023</v>
      </c>
    </row>
    <row r="29" spans="1:10" ht="15" thickBot="1" x14ac:dyDescent="0.35">
      <c r="A29" s="9" t="s">
        <v>486</v>
      </c>
      <c r="B29" s="6" t="s">
        <v>766</v>
      </c>
      <c r="C29" t="s">
        <v>838</v>
      </c>
      <c r="D29" t="s">
        <v>844</v>
      </c>
      <c r="E29">
        <v>4045.95</v>
      </c>
      <c r="F29">
        <v>2991</v>
      </c>
      <c r="G29">
        <v>419.14</v>
      </c>
      <c r="H29">
        <f>Salesdata[[#This Row],[Sales Price]]-Salesdata[[#This Row],[Purchase Price]]</f>
        <v>1054.9499999999998</v>
      </c>
      <c r="I29" t="str">
        <f>TEXT(Salesdata[[#This Row],[Date]],"mmmm")</f>
        <v>April</v>
      </c>
      <c r="J29">
        <f>YEAR(Salesdata[[#This Row],[Date]])</f>
        <v>2023</v>
      </c>
    </row>
    <row r="30" spans="1:10" ht="15" thickBot="1" x14ac:dyDescent="0.35">
      <c r="A30" s="9" t="s">
        <v>587</v>
      </c>
      <c r="B30" s="6" t="s">
        <v>766</v>
      </c>
      <c r="C30" t="s">
        <v>841</v>
      </c>
      <c r="D30" t="s">
        <v>850</v>
      </c>
      <c r="E30">
        <v>2074.81</v>
      </c>
      <c r="F30">
        <v>1682</v>
      </c>
      <c r="G30">
        <v>203.55</v>
      </c>
      <c r="H30">
        <f>Salesdata[[#This Row],[Sales Price]]-Salesdata[[#This Row],[Purchase Price]]</f>
        <v>392.80999999999995</v>
      </c>
      <c r="I30" t="str">
        <f>TEXT(Salesdata[[#This Row],[Date]],"mmmm")</f>
        <v>April</v>
      </c>
      <c r="J30">
        <f>YEAR(Salesdata[[#This Row],[Date]])</f>
        <v>2023</v>
      </c>
    </row>
    <row r="31" spans="1:10" ht="15" thickBot="1" x14ac:dyDescent="0.35">
      <c r="A31" s="9" t="s">
        <v>525</v>
      </c>
      <c r="B31" s="6" t="s">
        <v>832</v>
      </c>
      <c r="C31" t="s">
        <v>841</v>
      </c>
      <c r="D31" t="s">
        <v>851</v>
      </c>
      <c r="E31">
        <v>5334.23</v>
      </c>
      <c r="F31">
        <v>4332</v>
      </c>
      <c r="G31">
        <v>487.84</v>
      </c>
      <c r="H31">
        <f>Salesdata[[#This Row],[Sales Price]]-Salesdata[[#This Row],[Purchase Price]]</f>
        <v>1002.2299999999996</v>
      </c>
      <c r="I31" t="str">
        <f>TEXT(Salesdata[[#This Row],[Date]],"mmmm")</f>
        <v>April</v>
      </c>
      <c r="J31">
        <f>YEAR(Salesdata[[#This Row],[Date]])</f>
        <v>2023</v>
      </c>
    </row>
    <row r="32" spans="1:10" ht="15" thickBot="1" x14ac:dyDescent="0.35">
      <c r="A32" s="9" t="s">
        <v>97</v>
      </c>
      <c r="B32" s="6" t="s">
        <v>751</v>
      </c>
      <c r="C32" t="s">
        <v>840</v>
      </c>
      <c r="D32" t="s">
        <v>846</v>
      </c>
      <c r="E32">
        <v>1709.06</v>
      </c>
      <c r="F32">
        <v>1335</v>
      </c>
      <c r="G32">
        <v>99.86</v>
      </c>
      <c r="H32">
        <f>Salesdata[[#This Row],[Sales Price]]-Salesdata[[#This Row],[Purchase Price]]</f>
        <v>374.05999999999995</v>
      </c>
      <c r="I32" t="str">
        <f>TEXT(Salesdata[[#This Row],[Date]],"mmmm")</f>
        <v>April</v>
      </c>
      <c r="J32">
        <f>YEAR(Salesdata[[#This Row],[Date]])</f>
        <v>2023</v>
      </c>
    </row>
    <row r="33" spans="1:10" ht="15" thickBot="1" x14ac:dyDescent="0.35">
      <c r="A33" s="9" t="s">
        <v>387</v>
      </c>
      <c r="B33" s="6" t="s">
        <v>751</v>
      </c>
      <c r="C33" t="s">
        <v>841</v>
      </c>
      <c r="D33" t="s">
        <v>851</v>
      </c>
      <c r="E33">
        <v>4805.54</v>
      </c>
      <c r="F33">
        <v>3746</v>
      </c>
      <c r="G33">
        <v>248.49</v>
      </c>
      <c r="H33">
        <f>Salesdata[[#This Row],[Sales Price]]-Salesdata[[#This Row],[Purchase Price]]</f>
        <v>1059.54</v>
      </c>
      <c r="I33" t="str">
        <f>TEXT(Salesdata[[#This Row],[Date]],"mmmm")</f>
        <v>April</v>
      </c>
      <c r="J33">
        <f>YEAR(Salesdata[[#This Row],[Date]])</f>
        <v>2023</v>
      </c>
    </row>
    <row r="34" spans="1:10" ht="15" thickBot="1" x14ac:dyDescent="0.35">
      <c r="A34" s="9" t="s">
        <v>443</v>
      </c>
      <c r="B34" s="6" t="s">
        <v>751</v>
      </c>
      <c r="C34" t="s">
        <v>837</v>
      </c>
      <c r="D34" t="s">
        <v>842</v>
      </c>
      <c r="E34">
        <v>5299.33</v>
      </c>
      <c r="F34">
        <v>4066</v>
      </c>
      <c r="G34">
        <v>296.42</v>
      </c>
      <c r="H34">
        <f>Salesdata[[#This Row],[Sales Price]]-Salesdata[[#This Row],[Purchase Price]]</f>
        <v>1233.33</v>
      </c>
      <c r="I34" t="str">
        <f>TEXT(Salesdata[[#This Row],[Date]],"mmmm")</f>
        <v>April</v>
      </c>
      <c r="J34">
        <f>YEAR(Salesdata[[#This Row],[Date]])</f>
        <v>2023</v>
      </c>
    </row>
    <row r="35" spans="1:10" ht="15" thickBot="1" x14ac:dyDescent="0.35">
      <c r="A35" s="9" t="s">
        <v>544</v>
      </c>
      <c r="B35" s="6" t="s">
        <v>751</v>
      </c>
      <c r="C35" t="s">
        <v>841</v>
      </c>
      <c r="D35" t="s">
        <v>855</v>
      </c>
      <c r="E35">
        <v>2115.31</v>
      </c>
      <c r="F35">
        <v>1472</v>
      </c>
      <c r="G35">
        <v>185.07</v>
      </c>
      <c r="H35">
        <f>Salesdata[[#This Row],[Sales Price]]-Salesdata[[#This Row],[Purchase Price]]</f>
        <v>643.30999999999995</v>
      </c>
      <c r="I35" t="str">
        <f>TEXT(Salesdata[[#This Row],[Date]],"mmmm")</f>
        <v>April</v>
      </c>
      <c r="J35">
        <f>YEAR(Salesdata[[#This Row],[Date]])</f>
        <v>2023</v>
      </c>
    </row>
    <row r="36" spans="1:10" ht="15" thickBot="1" x14ac:dyDescent="0.35">
      <c r="A36" s="9" t="s">
        <v>137</v>
      </c>
      <c r="B36" s="6" t="s">
        <v>770</v>
      </c>
      <c r="C36" t="s">
        <v>839</v>
      </c>
      <c r="D36" t="s">
        <v>852</v>
      </c>
      <c r="E36">
        <v>1604.61</v>
      </c>
      <c r="F36">
        <v>1238</v>
      </c>
      <c r="G36">
        <v>94.39</v>
      </c>
      <c r="H36">
        <f>Salesdata[[#This Row],[Sales Price]]-Salesdata[[#This Row],[Purchase Price]]</f>
        <v>366.6099999999999</v>
      </c>
      <c r="I36" t="str">
        <f>TEXT(Salesdata[[#This Row],[Date]],"mmmm")</f>
        <v>April</v>
      </c>
      <c r="J36">
        <f>YEAR(Salesdata[[#This Row],[Date]])</f>
        <v>2023</v>
      </c>
    </row>
    <row r="37" spans="1:10" ht="15" thickBot="1" x14ac:dyDescent="0.35">
      <c r="A37" s="9" t="s">
        <v>255</v>
      </c>
      <c r="B37" s="6" t="s">
        <v>770</v>
      </c>
      <c r="C37" t="s">
        <v>838</v>
      </c>
      <c r="D37" t="s">
        <v>844</v>
      </c>
      <c r="E37">
        <v>2354.89</v>
      </c>
      <c r="F37">
        <v>1621</v>
      </c>
      <c r="G37">
        <v>100.67</v>
      </c>
      <c r="H37">
        <f>Salesdata[[#This Row],[Sales Price]]-Salesdata[[#This Row],[Purchase Price]]</f>
        <v>733.88999999999987</v>
      </c>
      <c r="I37" t="str">
        <f>TEXT(Salesdata[[#This Row],[Date]],"mmmm")</f>
        <v>April</v>
      </c>
      <c r="J37">
        <f>YEAR(Salesdata[[#This Row],[Date]])</f>
        <v>2023</v>
      </c>
    </row>
    <row r="38" spans="1:10" ht="15" thickBot="1" x14ac:dyDescent="0.35">
      <c r="A38" s="9" t="s">
        <v>526</v>
      </c>
      <c r="B38" s="6" t="s">
        <v>770</v>
      </c>
      <c r="C38" t="s">
        <v>837</v>
      </c>
      <c r="D38" t="s">
        <v>843</v>
      </c>
      <c r="E38">
        <v>4399.03</v>
      </c>
      <c r="F38">
        <v>3337</v>
      </c>
      <c r="G38">
        <v>294.51</v>
      </c>
      <c r="H38">
        <f>Salesdata[[#This Row],[Sales Price]]-Salesdata[[#This Row],[Purchase Price]]</f>
        <v>1062.0299999999997</v>
      </c>
      <c r="I38" t="str">
        <f>TEXT(Salesdata[[#This Row],[Date]],"mmmm")</f>
        <v>April</v>
      </c>
      <c r="J38">
        <f>YEAR(Salesdata[[#This Row],[Date]])</f>
        <v>2023</v>
      </c>
    </row>
    <row r="39" spans="1:10" ht="15" thickBot="1" x14ac:dyDescent="0.35">
      <c r="A39" s="9" t="s">
        <v>246</v>
      </c>
      <c r="B39" s="6" t="s">
        <v>806</v>
      </c>
      <c r="C39" t="s">
        <v>839</v>
      </c>
      <c r="D39" t="s">
        <v>856</v>
      </c>
      <c r="E39">
        <v>4743.24</v>
      </c>
      <c r="F39">
        <v>3734</v>
      </c>
      <c r="G39">
        <v>488.78</v>
      </c>
      <c r="H39">
        <f>Salesdata[[#This Row],[Sales Price]]-Salesdata[[#This Row],[Purchase Price]]</f>
        <v>1009.2399999999998</v>
      </c>
      <c r="I39" t="str">
        <f>TEXT(Salesdata[[#This Row],[Date]],"mmmm")</f>
        <v>April</v>
      </c>
      <c r="J39">
        <f>YEAR(Salesdata[[#This Row],[Date]])</f>
        <v>2023</v>
      </c>
    </row>
    <row r="40" spans="1:10" ht="15" thickBot="1" x14ac:dyDescent="0.35">
      <c r="A40" s="9" t="s">
        <v>298</v>
      </c>
      <c r="B40" s="6" t="s">
        <v>806</v>
      </c>
      <c r="C40" t="s">
        <v>837</v>
      </c>
      <c r="D40" t="s">
        <v>853</v>
      </c>
      <c r="E40">
        <v>3514.26</v>
      </c>
      <c r="F40">
        <v>2490</v>
      </c>
      <c r="G40">
        <v>288.64999999999998</v>
      </c>
      <c r="H40">
        <f>Salesdata[[#This Row],[Sales Price]]-Salesdata[[#This Row],[Purchase Price]]</f>
        <v>1024.2600000000002</v>
      </c>
      <c r="I40" t="str">
        <f>TEXT(Salesdata[[#This Row],[Date]],"mmmm")</f>
        <v>April</v>
      </c>
      <c r="J40">
        <f>YEAR(Salesdata[[#This Row],[Date]])</f>
        <v>2023</v>
      </c>
    </row>
    <row r="41" spans="1:10" ht="15" thickBot="1" x14ac:dyDescent="0.35">
      <c r="A41" s="9" t="s">
        <v>394</v>
      </c>
      <c r="B41" s="6" t="s">
        <v>806</v>
      </c>
      <c r="C41" t="s">
        <v>841</v>
      </c>
      <c r="D41" t="s">
        <v>855</v>
      </c>
      <c r="E41">
        <v>3427.79</v>
      </c>
      <c r="F41">
        <v>2467</v>
      </c>
      <c r="G41">
        <v>147.44</v>
      </c>
      <c r="H41">
        <f>Salesdata[[#This Row],[Sales Price]]-Salesdata[[#This Row],[Purchase Price]]</f>
        <v>960.79</v>
      </c>
      <c r="I41" t="str">
        <f>TEXT(Salesdata[[#This Row],[Date]],"mmmm")</f>
        <v>April</v>
      </c>
      <c r="J41">
        <f>YEAR(Salesdata[[#This Row],[Date]])</f>
        <v>2023</v>
      </c>
    </row>
    <row r="42" spans="1:10" ht="15" thickBot="1" x14ac:dyDescent="0.35">
      <c r="A42" s="9" t="s">
        <v>50</v>
      </c>
      <c r="B42" s="6" t="s">
        <v>709</v>
      </c>
      <c r="C42" t="s">
        <v>839</v>
      </c>
      <c r="D42" t="s">
        <v>845</v>
      </c>
      <c r="E42">
        <v>3863.29</v>
      </c>
      <c r="F42">
        <v>3136</v>
      </c>
      <c r="G42">
        <v>237.04</v>
      </c>
      <c r="H42">
        <f>Salesdata[[#This Row],[Sales Price]]-Salesdata[[#This Row],[Purchase Price]]</f>
        <v>727.29</v>
      </c>
      <c r="I42" t="str">
        <f>TEXT(Salesdata[[#This Row],[Date]],"mmmm")</f>
        <v>April</v>
      </c>
      <c r="J42">
        <f>YEAR(Salesdata[[#This Row],[Date]])</f>
        <v>2023</v>
      </c>
    </row>
    <row r="43" spans="1:10" ht="15" thickBot="1" x14ac:dyDescent="0.35">
      <c r="A43" s="9" t="s">
        <v>197</v>
      </c>
      <c r="B43" s="6" t="s">
        <v>709</v>
      </c>
      <c r="C43" t="s">
        <v>839</v>
      </c>
      <c r="D43" t="s">
        <v>852</v>
      </c>
      <c r="E43">
        <v>5405.6</v>
      </c>
      <c r="F43">
        <v>3734</v>
      </c>
      <c r="G43">
        <v>264.63</v>
      </c>
      <c r="H43">
        <f>Salesdata[[#This Row],[Sales Price]]-Salesdata[[#This Row],[Purchase Price]]</f>
        <v>1671.6000000000004</v>
      </c>
      <c r="I43" t="str">
        <f>TEXT(Salesdata[[#This Row],[Date]],"mmmm")</f>
        <v>April</v>
      </c>
      <c r="J43">
        <f>YEAR(Salesdata[[#This Row],[Date]])</f>
        <v>2023</v>
      </c>
    </row>
    <row r="44" spans="1:10" ht="15" thickBot="1" x14ac:dyDescent="0.35">
      <c r="A44" s="9" t="s">
        <v>562</v>
      </c>
      <c r="B44" s="6" t="s">
        <v>709</v>
      </c>
      <c r="C44" t="s">
        <v>839</v>
      </c>
      <c r="D44" t="s">
        <v>856</v>
      </c>
      <c r="E44">
        <v>2484.75</v>
      </c>
      <c r="F44">
        <v>1707</v>
      </c>
      <c r="G44">
        <v>228.18</v>
      </c>
      <c r="H44">
        <f>Salesdata[[#This Row],[Sales Price]]-Salesdata[[#This Row],[Purchase Price]]</f>
        <v>777.75</v>
      </c>
      <c r="I44" t="str">
        <f>TEXT(Salesdata[[#This Row],[Date]],"mmmm")</f>
        <v>April</v>
      </c>
      <c r="J44">
        <f>YEAR(Salesdata[[#This Row],[Date]])</f>
        <v>2023</v>
      </c>
    </row>
    <row r="45" spans="1:10" ht="15" thickBot="1" x14ac:dyDescent="0.35">
      <c r="A45" s="9" t="s">
        <v>8</v>
      </c>
      <c r="B45" s="6" t="s">
        <v>661</v>
      </c>
      <c r="C45" t="s">
        <v>840</v>
      </c>
      <c r="D45" t="s">
        <v>846</v>
      </c>
      <c r="E45">
        <v>3682.13</v>
      </c>
      <c r="F45">
        <v>3009</v>
      </c>
      <c r="G45">
        <v>155.84</v>
      </c>
      <c r="H45">
        <f>Salesdata[[#This Row],[Sales Price]]-Salesdata[[#This Row],[Purchase Price]]</f>
        <v>673.13000000000011</v>
      </c>
      <c r="I45" t="str">
        <f>TEXT(Salesdata[[#This Row],[Date]],"mmmm")</f>
        <v>April</v>
      </c>
      <c r="J45">
        <f>YEAR(Salesdata[[#This Row],[Date]])</f>
        <v>2023</v>
      </c>
    </row>
    <row r="46" spans="1:10" ht="15" thickBot="1" x14ac:dyDescent="0.35">
      <c r="A46" s="9" t="s">
        <v>27</v>
      </c>
      <c r="B46" s="6" t="s">
        <v>661</v>
      </c>
      <c r="C46" t="s">
        <v>841</v>
      </c>
      <c r="D46" t="s">
        <v>855</v>
      </c>
      <c r="E46">
        <v>2020.21</v>
      </c>
      <c r="F46">
        <v>1383</v>
      </c>
      <c r="G46">
        <v>99.6</v>
      </c>
      <c r="H46">
        <f>Salesdata[[#This Row],[Sales Price]]-Salesdata[[#This Row],[Purchase Price]]</f>
        <v>637.21</v>
      </c>
      <c r="I46" t="str">
        <f>TEXT(Salesdata[[#This Row],[Date]],"mmmm")</f>
        <v>April</v>
      </c>
      <c r="J46">
        <f>YEAR(Salesdata[[#This Row],[Date]])</f>
        <v>2023</v>
      </c>
    </row>
    <row r="47" spans="1:10" ht="15" thickBot="1" x14ac:dyDescent="0.35">
      <c r="A47" s="9" t="s">
        <v>98</v>
      </c>
      <c r="B47" s="6" t="s">
        <v>661</v>
      </c>
      <c r="C47" t="s">
        <v>838</v>
      </c>
      <c r="D47" t="s">
        <v>847</v>
      </c>
      <c r="E47">
        <v>5101.49</v>
      </c>
      <c r="F47">
        <v>3940</v>
      </c>
      <c r="G47">
        <v>435.24</v>
      </c>
      <c r="H47">
        <f>Salesdata[[#This Row],[Sales Price]]-Salesdata[[#This Row],[Purchase Price]]</f>
        <v>1161.4899999999998</v>
      </c>
      <c r="I47" t="str">
        <f>TEXT(Salesdata[[#This Row],[Date]],"mmmm")</f>
        <v>April</v>
      </c>
      <c r="J47">
        <f>YEAR(Salesdata[[#This Row],[Date]])</f>
        <v>2023</v>
      </c>
    </row>
    <row r="48" spans="1:10" ht="15" thickBot="1" x14ac:dyDescent="0.35">
      <c r="A48" s="9" t="s">
        <v>138</v>
      </c>
      <c r="B48" s="6" t="s">
        <v>661</v>
      </c>
      <c r="C48" t="s">
        <v>840</v>
      </c>
      <c r="D48" t="s">
        <v>848</v>
      </c>
      <c r="E48">
        <v>4729.2</v>
      </c>
      <c r="F48">
        <v>3395</v>
      </c>
      <c r="G48">
        <v>296.25</v>
      </c>
      <c r="H48">
        <f>Salesdata[[#This Row],[Sales Price]]-Salesdata[[#This Row],[Purchase Price]]</f>
        <v>1334.1999999999998</v>
      </c>
      <c r="I48" t="str">
        <f>TEXT(Salesdata[[#This Row],[Date]],"mmmm")</f>
        <v>April</v>
      </c>
      <c r="J48">
        <f>YEAR(Salesdata[[#This Row],[Date]])</f>
        <v>2023</v>
      </c>
    </row>
    <row r="49" spans="1:10" ht="15" thickBot="1" x14ac:dyDescent="0.35">
      <c r="A49" s="9" t="s">
        <v>198</v>
      </c>
      <c r="B49" s="6" t="s">
        <v>661</v>
      </c>
      <c r="C49" t="s">
        <v>837</v>
      </c>
      <c r="D49" t="s">
        <v>853</v>
      </c>
      <c r="E49">
        <v>3499.45</v>
      </c>
      <c r="F49">
        <v>2820</v>
      </c>
      <c r="G49">
        <v>177.14</v>
      </c>
      <c r="H49">
        <f>Salesdata[[#This Row],[Sales Price]]-Salesdata[[#This Row],[Purchase Price]]</f>
        <v>679.44999999999982</v>
      </c>
      <c r="I49" t="str">
        <f>TEXT(Salesdata[[#This Row],[Date]],"mmmm")</f>
        <v>April</v>
      </c>
      <c r="J49">
        <f>YEAR(Salesdata[[#This Row],[Date]])</f>
        <v>2023</v>
      </c>
    </row>
    <row r="50" spans="1:10" ht="15" thickBot="1" x14ac:dyDescent="0.35">
      <c r="A50" s="9" t="s">
        <v>263</v>
      </c>
      <c r="B50" s="6" t="s">
        <v>661</v>
      </c>
      <c r="C50" t="s">
        <v>841</v>
      </c>
      <c r="D50" t="s">
        <v>851</v>
      </c>
      <c r="E50">
        <v>2295.56</v>
      </c>
      <c r="F50">
        <v>1580</v>
      </c>
      <c r="G50">
        <v>175.53</v>
      </c>
      <c r="H50">
        <f>Salesdata[[#This Row],[Sales Price]]-Salesdata[[#This Row],[Purchase Price]]</f>
        <v>715.56</v>
      </c>
      <c r="I50" t="str">
        <f>TEXT(Salesdata[[#This Row],[Date]],"mmmm")</f>
        <v>April</v>
      </c>
      <c r="J50">
        <f>YEAR(Salesdata[[#This Row],[Date]])</f>
        <v>2023</v>
      </c>
    </row>
    <row r="51" spans="1:10" ht="15" thickBot="1" x14ac:dyDescent="0.35">
      <c r="A51" s="9" t="s">
        <v>312</v>
      </c>
      <c r="B51" s="6" t="s">
        <v>661</v>
      </c>
      <c r="C51" t="s">
        <v>840</v>
      </c>
      <c r="D51" t="s">
        <v>846</v>
      </c>
      <c r="E51">
        <v>4789.1899999999996</v>
      </c>
      <c r="F51">
        <v>3389</v>
      </c>
      <c r="G51">
        <v>450.57</v>
      </c>
      <c r="H51">
        <f>Salesdata[[#This Row],[Sales Price]]-Salesdata[[#This Row],[Purchase Price]]</f>
        <v>1400.1899999999996</v>
      </c>
      <c r="I51" t="str">
        <f>TEXT(Salesdata[[#This Row],[Date]],"mmmm")</f>
        <v>April</v>
      </c>
      <c r="J51">
        <f>YEAR(Salesdata[[#This Row],[Date]])</f>
        <v>2023</v>
      </c>
    </row>
    <row r="52" spans="1:10" ht="15" thickBot="1" x14ac:dyDescent="0.35">
      <c r="A52" s="9" t="s">
        <v>641</v>
      </c>
      <c r="B52" s="6" t="s">
        <v>661</v>
      </c>
      <c r="C52" t="s">
        <v>838</v>
      </c>
      <c r="D52" t="s">
        <v>844</v>
      </c>
      <c r="E52">
        <v>4231.3900000000003</v>
      </c>
      <c r="F52">
        <v>3298</v>
      </c>
      <c r="G52">
        <v>267.98</v>
      </c>
      <c r="H52">
        <f>Salesdata[[#This Row],[Sales Price]]-Salesdata[[#This Row],[Purchase Price]]</f>
        <v>933.39000000000033</v>
      </c>
      <c r="I52" t="str">
        <f>TEXT(Salesdata[[#This Row],[Date]],"mmmm")</f>
        <v>April</v>
      </c>
      <c r="J52">
        <f>YEAR(Salesdata[[#This Row],[Date]])</f>
        <v>2023</v>
      </c>
    </row>
    <row r="53" spans="1:10" ht="15" thickBot="1" x14ac:dyDescent="0.35">
      <c r="A53" s="9" t="s">
        <v>94</v>
      </c>
      <c r="B53" s="6" t="s">
        <v>748</v>
      </c>
      <c r="C53" t="s">
        <v>837</v>
      </c>
      <c r="D53" t="s">
        <v>842</v>
      </c>
      <c r="E53">
        <v>2148.86</v>
      </c>
      <c r="F53">
        <v>1565</v>
      </c>
      <c r="G53">
        <v>104.39</v>
      </c>
      <c r="H53">
        <f>Salesdata[[#This Row],[Sales Price]]-Salesdata[[#This Row],[Purchase Price]]</f>
        <v>583.86000000000013</v>
      </c>
      <c r="I53" t="str">
        <f>TEXT(Salesdata[[#This Row],[Date]],"mmmm")</f>
        <v>April</v>
      </c>
      <c r="J53">
        <f>YEAR(Salesdata[[#This Row],[Date]])</f>
        <v>2023</v>
      </c>
    </row>
    <row r="54" spans="1:10" ht="15" thickBot="1" x14ac:dyDescent="0.35">
      <c r="A54" s="9" t="s">
        <v>108</v>
      </c>
      <c r="B54" s="6" t="s">
        <v>748</v>
      </c>
      <c r="C54" t="s">
        <v>839</v>
      </c>
      <c r="D54" t="s">
        <v>856</v>
      </c>
      <c r="E54">
        <v>4136.1000000000004</v>
      </c>
      <c r="F54">
        <v>2914</v>
      </c>
      <c r="G54">
        <v>357.62</v>
      </c>
      <c r="H54">
        <f>Salesdata[[#This Row],[Sales Price]]-Salesdata[[#This Row],[Purchase Price]]</f>
        <v>1222.1000000000004</v>
      </c>
      <c r="I54" t="str">
        <f>TEXT(Salesdata[[#This Row],[Date]],"mmmm")</f>
        <v>April</v>
      </c>
      <c r="J54">
        <f>YEAR(Salesdata[[#This Row],[Date]])</f>
        <v>2023</v>
      </c>
    </row>
    <row r="55" spans="1:10" ht="15" thickBot="1" x14ac:dyDescent="0.35">
      <c r="A55" s="9" t="s">
        <v>492</v>
      </c>
      <c r="B55" s="6" t="s">
        <v>748</v>
      </c>
      <c r="C55" t="s">
        <v>841</v>
      </c>
      <c r="D55" t="s">
        <v>850</v>
      </c>
      <c r="E55">
        <v>2559.5100000000002</v>
      </c>
      <c r="F55">
        <v>1899</v>
      </c>
      <c r="G55">
        <v>141.22999999999999</v>
      </c>
      <c r="H55">
        <f>Salesdata[[#This Row],[Sales Price]]-Salesdata[[#This Row],[Purchase Price]]</f>
        <v>660.51000000000022</v>
      </c>
      <c r="I55" t="str">
        <f>TEXT(Salesdata[[#This Row],[Date]],"mmmm")</f>
        <v>April</v>
      </c>
      <c r="J55">
        <f>YEAR(Salesdata[[#This Row],[Date]])</f>
        <v>2023</v>
      </c>
    </row>
    <row r="56" spans="1:10" ht="15" thickBot="1" x14ac:dyDescent="0.35">
      <c r="A56" s="9" t="s">
        <v>39</v>
      </c>
      <c r="B56" s="6" t="s">
        <v>699</v>
      </c>
      <c r="C56" t="s">
        <v>840</v>
      </c>
      <c r="D56" t="s">
        <v>854</v>
      </c>
      <c r="E56">
        <v>2885.12</v>
      </c>
      <c r="F56">
        <v>1976</v>
      </c>
      <c r="G56">
        <v>186.07</v>
      </c>
      <c r="H56">
        <f>Salesdata[[#This Row],[Sales Price]]-Salesdata[[#This Row],[Purchase Price]]</f>
        <v>909.11999999999989</v>
      </c>
      <c r="I56" t="str">
        <f>TEXT(Salesdata[[#This Row],[Date]],"mmmm")</f>
        <v>April</v>
      </c>
      <c r="J56">
        <f>YEAR(Salesdata[[#This Row],[Date]])</f>
        <v>2023</v>
      </c>
    </row>
    <row r="57" spans="1:10" ht="15" thickBot="1" x14ac:dyDescent="0.35">
      <c r="A57" s="9" t="s">
        <v>44</v>
      </c>
      <c r="B57" s="6" t="s">
        <v>699</v>
      </c>
      <c r="C57" t="s">
        <v>837</v>
      </c>
      <c r="D57" t="s">
        <v>842</v>
      </c>
      <c r="E57">
        <v>3887.16</v>
      </c>
      <c r="F57">
        <v>3194</v>
      </c>
      <c r="G57">
        <v>458.7</v>
      </c>
      <c r="H57">
        <f>Salesdata[[#This Row],[Sales Price]]-Salesdata[[#This Row],[Purchase Price]]</f>
        <v>693.15999999999985</v>
      </c>
      <c r="I57" t="str">
        <f>TEXT(Salesdata[[#This Row],[Date]],"mmmm")</f>
        <v>April</v>
      </c>
      <c r="J57">
        <f>YEAR(Salesdata[[#This Row],[Date]])</f>
        <v>2023</v>
      </c>
    </row>
    <row r="58" spans="1:10" ht="15" thickBot="1" x14ac:dyDescent="0.35">
      <c r="A58" s="9" t="s">
        <v>286</v>
      </c>
      <c r="B58" s="6" t="s">
        <v>699</v>
      </c>
      <c r="C58" t="s">
        <v>838</v>
      </c>
      <c r="D58" t="s">
        <v>847</v>
      </c>
      <c r="E58">
        <v>5713.25</v>
      </c>
      <c r="F58">
        <v>4060</v>
      </c>
      <c r="G58">
        <v>344.38</v>
      </c>
      <c r="H58">
        <f>Salesdata[[#This Row],[Sales Price]]-Salesdata[[#This Row],[Purchase Price]]</f>
        <v>1653.25</v>
      </c>
      <c r="I58" t="str">
        <f>TEXT(Salesdata[[#This Row],[Date]],"mmmm")</f>
        <v>April</v>
      </c>
      <c r="J58">
        <f>YEAR(Salesdata[[#This Row],[Date]])</f>
        <v>2023</v>
      </c>
    </row>
    <row r="59" spans="1:10" ht="15" thickBot="1" x14ac:dyDescent="0.35">
      <c r="A59" s="9" t="s">
        <v>523</v>
      </c>
      <c r="B59" s="6" t="s">
        <v>699</v>
      </c>
      <c r="C59" t="s">
        <v>838</v>
      </c>
      <c r="D59" t="s">
        <v>847</v>
      </c>
      <c r="E59">
        <v>2378.92</v>
      </c>
      <c r="F59">
        <v>1925</v>
      </c>
      <c r="G59">
        <v>262.45</v>
      </c>
      <c r="H59">
        <f>Salesdata[[#This Row],[Sales Price]]-Salesdata[[#This Row],[Purchase Price]]</f>
        <v>453.92000000000007</v>
      </c>
      <c r="I59" t="str">
        <f>TEXT(Salesdata[[#This Row],[Date]],"mmmm")</f>
        <v>April</v>
      </c>
      <c r="J59">
        <f>YEAR(Salesdata[[#This Row],[Date]])</f>
        <v>2023</v>
      </c>
    </row>
    <row r="60" spans="1:10" ht="15" thickBot="1" x14ac:dyDescent="0.35">
      <c r="A60" s="9" t="s">
        <v>608</v>
      </c>
      <c r="B60" s="6" t="s">
        <v>699</v>
      </c>
      <c r="C60" t="s">
        <v>838</v>
      </c>
      <c r="D60" t="s">
        <v>844</v>
      </c>
      <c r="E60">
        <v>5376.78</v>
      </c>
      <c r="F60">
        <v>3633</v>
      </c>
      <c r="G60">
        <v>408.97</v>
      </c>
      <c r="H60">
        <f>Salesdata[[#This Row],[Sales Price]]-Salesdata[[#This Row],[Purchase Price]]</f>
        <v>1743.7799999999997</v>
      </c>
      <c r="I60" t="str">
        <f>TEXT(Salesdata[[#This Row],[Date]],"mmmm")</f>
        <v>April</v>
      </c>
      <c r="J60">
        <f>YEAR(Salesdata[[#This Row],[Date]])</f>
        <v>2023</v>
      </c>
    </row>
    <row r="61" spans="1:10" ht="15" thickBot="1" x14ac:dyDescent="0.35">
      <c r="A61" s="9" t="s">
        <v>629</v>
      </c>
      <c r="B61" s="6" t="s">
        <v>699</v>
      </c>
      <c r="C61" t="s">
        <v>841</v>
      </c>
      <c r="D61" t="s">
        <v>851</v>
      </c>
      <c r="E61">
        <v>4499.05</v>
      </c>
      <c r="F61">
        <v>3699</v>
      </c>
      <c r="G61">
        <v>417.93</v>
      </c>
      <c r="H61">
        <f>Salesdata[[#This Row],[Sales Price]]-Salesdata[[#This Row],[Purchase Price]]</f>
        <v>800.05000000000018</v>
      </c>
      <c r="I61" t="str">
        <f>TEXT(Salesdata[[#This Row],[Date]],"mmmm")</f>
        <v>April</v>
      </c>
      <c r="J61">
        <f>YEAR(Salesdata[[#This Row],[Date]])</f>
        <v>2023</v>
      </c>
    </row>
    <row r="62" spans="1:10" ht="15" thickBot="1" x14ac:dyDescent="0.35">
      <c r="A62" s="9" t="s">
        <v>645</v>
      </c>
      <c r="B62" s="6" t="s">
        <v>699</v>
      </c>
      <c r="C62" t="s">
        <v>841</v>
      </c>
      <c r="D62" t="s">
        <v>850</v>
      </c>
      <c r="E62">
        <v>4369.43</v>
      </c>
      <c r="F62">
        <v>3617</v>
      </c>
      <c r="G62">
        <v>438.1</v>
      </c>
      <c r="H62">
        <f>Salesdata[[#This Row],[Sales Price]]-Salesdata[[#This Row],[Purchase Price]]</f>
        <v>752.43000000000029</v>
      </c>
      <c r="I62" t="str">
        <f>TEXT(Salesdata[[#This Row],[Date]],"mmmm")</f>
        <v>April</v>
      </c>
      <c r="J62">
        <f>YEAR(Salesdata[[#This Row],[Date]])</f>
        <v>2023</v>
      </c>
    </row>
    <row r="63" spans="1:10" ht="15" thickBot="1" x14ac:dyDescent="0.35">
      <c r="A63" s="9" t="s">
        <v>109</v>
      </c>
      <c r="B63" s="6" t="s">
        <v>758</v>
      </c>
      <c r="C63" t="s">
        <v>839</v>
      </c>
      <c r="D63" t="s">
        <v>856</v>
      </c>
      <c r="E63">
        <v>5130.1099999999997</v>
      </c>
      <c r="F63">
        <v>3780</v>
      </c>
      <c r="G63">
        <v>205.6</v>
      </c>
      <c r="H63">
        <f>Salesdata[[#This Row],[Sales Price]]-Salesdata[[#This Row],[Purchase Price]]</f>
        <v>1350.1099999999997</v>
      </c>
      <c r="I63" t="str">
        <f>TEXT(Salesdata[[#This Row],[Date]],"mmmm")</f>
        <v>April</v>
      </c>
      <c r="J63">
        <f>YEAR(Salesdata[[#This Row],[Date]])</f>
        <v>2023</v>
      </c>
    </row>
    <row r="64" spans="1:10" ht="15" thickBot="1" x14ac:dyDescent="0.35">
      <c r="A64" s="9" t="s">
        <v>221</v>
      </c>
      <c r="B64" s="6" t="s">
        <v>758</v>
      </c>
      <c r="C64" t="s">
        <v>837</v>
      </c>
      <c r="D64" t="s">
        <v>843</v>
      </c>
      <c r="E64">
        <v>3750.68</v>
      </c>
      <c r="F64">
        <v>2674</v>
      </c>
      <c r="G64">
        <v>360.57</v>
      </c>
      <c r="H64">
        <f>Salesdata[[#This Row],[Sales Price]]-Salesdata[[#This Row],[Purchase Price]]</f>
        <v>1076.6799999999998</v>
      </c>
      <c r="I64" t="str">
        <f>TEXT(Salesdata[[#This Row],[Date]],"mmmm")</f>
        <v>April</v>
      </c>
      <c r="J64">
        <f>YEAR(Salesdata[[#This Row],[Date]])</f>
        <v>2023</v>
      </c>
    </row>
    <row r="65" spans="1:10" ht="15" thickBot="1" x14ac:dyDescent="0.35">
      <c r="A65" s="9" t="s">
        <v>481</v>
      </c>
      <c r="B65" s="6" t="s">
        <v>758</v>
      </c>
      <c r="C65" t="s">
        <v>838</v>
      </c>
      <c r="D65" t="s">
        <v>844</v>
      </c>
      <c r="E65">
        <v>4678.51</v>
      </c>
      <c r="F65">
        <v>3643</v>
      </c>
      <c r="G65">
        <v>190.12</v>
      </c>
      <c r="H65">
        <f>Salesdata[[#This Row],[Sales Price]]-Salesdata[[#This Row],[Purchase Price]]</f>
        <v>1035.5100000000002</v>
      </c>
      <c r="I65" t="str">
        <f>TEXT(Salesdata[[#This Row],[Date]],"mmmm")</f>
        <v>April</v>
      </c>
      <c r="J65">
        <f>YEAR(Salesdata[[#This Row],[Date]])</f>
        <v>2023</v>
      </c>
    </row>
    <row r="66" spans="1:10" ht="15" thickBot="1" x14ac:dyDescent="0.35">
      <c r="A66" s="9" t="s">
        <v>549</v>
      </c>
      <c r="B66" s="6" t="s">
        <v>758</v>
      </c>
      <c r="C66" t="s">
        <v>838</v>
      </c>
      <c r="D66" t="s">
        <v>844</v>
      </c>
      <c r="E66">
        <v>1979.19</v>
      </c>
      <c r="F66">
        <v>1472</v>
      </c>
      <c r="G66">
        <v>156.06</v>
      </c>
      <c r="H66">
        <f>Salesdata[[#This Row],[Sales Price]]-Salesdata[[#This Row],[Purchase Price]]</f>
        <v>507.19000000000005</v>
      </c>
      <c r="I66" t="str">
        <f>TEXT(Salesdata[[#This Row],[Date]],"mmmm")</f>
        <v>April</v>
      </c>
      <c r="J66">
        <f>YEAR(Salesdata[[#This Row],[Date]])</f>
        <v>2023</v>
      </c>
    </row>
    <row r="67" spans="1:10" ht="15" thickBot="1" x14ac:dyDescent="0.35">
      <c r="A67" s="9" t="s">
        <v>65</v>
      </c>
      <c r="B67" s="6" t="s">
        <v>726</v>
      </c>
      <c r="C67" t="s">
        <v>839</v>
      </c>
      <c r="D67" t="s">
        <v>852</v>
      </c>
      <c r="E67">
        <v>2284.86</v>
      </c>
      <c r="F67">
        <v>1571</v>
      </c>
      <c r="G67">
        <v>114.58</v>
      </c>
      <c r="H67">
        <f>Salesdata[[#This Row],[Sales Price]]-Salesdata[[#This Row],[Purchase Price]]</f>
        <v>713.86000000000013</v>
      </c>
      <c r="I67" t="str">
        <f>TEXT(Salesdata[[#This Row],[Date]],"mmmm")</f>
        <v>April</v>
      </c>
      <c r="J67">
        <f>YEAR(Salesdata[[#This Row],[Date]])</f>
        <v>2023</v>
      </c>
    </row>
    <row r="68" spans="1:10" ht="15" thickBot="1" x14ac:dyDescent="0.35">
      <c r="A68" s="9" t="s">
        <v>79</v>
      </c>
      <c r="B68" s="6" t="s">
        <v>726</v>
      </c>
      <c r="C68" t="s">
        <v>838</v>
      </c>
      <c r="D68" t="s">
        <v>849</v>
      </c>
      <c r="E68">
        <v>4957.2299999999996</v>
      </c>
      <c r="F68">
        <v>3457</v>
      </c>
      <c r="G68">
        <v>485.52</v>
      </c>
      <c r="H68">
        <f>Salesdata[[#This Row],[Sales Price]]-Salesdata[[#This Row],[Purchase Price]]</f>
        <v>1500.2299999999996</v>
      </c>
      <c r="I68" t="str">
        <f>TEXT(Salesdata[[#This Row],[Date]],"mmmm")</f>
        <v>April</v>
      </c>
      <c r="J68">
        <f>YEAR(Salesdata[[#This Row],[Date]])</f>
        <v>2023</v>
      </c>
    </row>
    <row r="69" spans="1:10" ht="15" thickBot="1" x14ac:dyDescent="0.35">
      <c r="A69" s="9" t="s">
        <v>229</v>
      </c>
      <c r="B69" s="6" t="s">
        <v>726</v>
      </c>
      <c r="C69" t="s">
        <v>840</v>
      </c>
      <c r="D69" t="s">
        <v>848</v>
      </c>
      <c r="E69">
        <v>4405.82</v>
      </c>
      <c r="F69">
        <v>3252</v>
      </c>
      <c r="G69">
        <v>270.43</v>
      </c>
      <c r="H69">
        <f>Salesdata[[#This Row],[Sales Price]]-Salesdata[[#This Row],[Purchase Price]]</f>
        <v>1153.8199999999997</v>
      </c>
      <c r="I69" t="str">
        <f>TEXT(Salesdata[[#This Row],[Date]],"mmmm")</f>
        <v>April</v>
      </c>
      <c r="J69">
        <f>YEAR(Salesdata[[#This Row],[Date]])</f>
        <v>2023</v>
      </c>
    </row>
    <row r="70" spans="1:10" ht="15" thickBot="1" x14ac:dyDescent="0.35">
      <c r="A70" s="9" t="s">
        <v>358</v>
      </c>
      <c r="B70" s="6" t="s">
        <v>726</v>
      </c>
      <c r="C70" t="s">
        <v>837</v>
      </c>
      <c r="D70" t="s">
        <v>853</v>
      </c>
      <c r="E70">
        <v>2694.61</v>
      </c>
      <c r="F70">
        <v>2185</v>
      </c>
      <c r="G70">
        <v>126.33</v>
      </c>
      <c r="H70">
        <f>Salesdata[[#This Row],[Sales Price]]-Salesdata[[#This Row],[Purchase Price]]</f>
        <v>509.61000000000013</v>
      </c>
      <c r="I70" t="str">
        <f>TEXT(Salesdata[[#This Row],[Date]],"mmmm")</f>
        <v>April</v>
      </c>
      <c r="J70">
        <f>YEAR(Salesdata[[#This Row],[Date]])</f>
        <v>2023</v>
      </c>
    </row>
    <row r="71" spans="1:10" ht="15" thickBot="1" x14ac:dyDescent="0.35">
      <c r="A71" s="9" t="s">
        <v>359</v>
      </c>
      <c r="B71" s="6" t="s">
        <v>726</v>
      </c>
      <c r="C71" t="s">
        <v>841</v>
      </c>
      <c r="D71" t="s">
        <v>851</v>
      </c>
      <c r="E71">
        <v>5246.27</v>
      </c>
      <c r="F71">
        <v>3716</v>
      </c>
      <c r="G71">
        <v>272.72000000000003</v>
      </c>
      <c r="H71">
        <f>Salesdata[[#This Row],[Sales Price]]-Salesdata[[#This Row],[Purchase Price]]</f>
        <v>1530.2700000000004</v>
      </c>
      <c r="I71" t="str">
        <f>TEXT(Salesdata[[#This Row],[Date]],"mmmm")</f>
        <v>April</v>
      </c>
      <c r="J71">
        <f>YEAR(Salesdata[[#This Row],[Date]])</f>
        <v>2023</v>
      </c>
    </row>
    <row r="72" spans="1:10" ht="15" thickBot="1" x14ac:dyDescent="0.35">
      <c r="A72" s="9" t="s">
        <v>376</v>
      </c>
      <c r="B72" s="6" t="s">
        <v>726</v>
      </c>
      <c r="C72" t="s">
        <v>838</v>
      </c>
      <c r="D72" t="s">
        <v>847</v>
      </c>
      <c r="E72">
        <v>3486.1</v>
      </c>
      <c r="F72">
        <v>2888</v>
      </c>
      <c r="G72">
        <v>170.17</v>
      </c>
      <c r="H72">
        <f>Salesdata[[#This Row],[Sales Price]]-Salesdata[[#This Row],[Purchase Price]]</f>
        <v>598.09999999999991</v>
      </c>
      <c r="I72" t="str">
        <f>TEXT(Salesdata[[#This Row],[Date]],"mmmm")</f>
        <v>April</v>
      </c>
      <c r="J72">
        <f>YEAR(Salesdata[[#This Row],[Date]])</f>
        <v>2023</v>
      </c>
    </row>
    <row r="73" spans="1:10" ht="15" thickBot="1" x14ac:dyDescent="0.35">
      <c r="A73" s="9" t="s">
        <v>377</v>
      </c>
      <c r="B73" s="6" t="s">
        <v>726</v>
      </c>
      <c r="C73" t="s">
        <v>840</v>
      </c>
      <c r="D73" t="s">
        <v>846</v>
      </c>
      <c r="E73">
        <v>4879.3599999999997</v>
      </c>
      <c r="F73">
        <v>3844</v>
      </c>
      <c r="G73">
        <v>452.14</v>
      </c>
      <c r="H73">
        <f>Salesdata[[#This Row],[Sales Price]]-Salesdata[[#This Row],[Purchase Price]]</f>
        <v>1035.3599999999997</v>
      </c>
      <c r="I73" t="str">
        <f>TEXT(Salesdata[[#This Row],[Date]],"mmmm")</f>
        <v>April</v>
      </c>
      <c r="J73">
        <f>YEAR(Salesdata[[#This Row],[Date]])</f>
        <v>2023</v>
      </c>
    </row>
    <row r="74" spans="1:10" ht="15" thickBot="1" x14ac:dyDescent="0.35">
      <c r="A74" s="9" t="s">
        <v>167</v>
      </c>
      <c r="B74" s="6" t="s">
        <v>783</v>
      </c>
      <c r="C74" t="s">
        <v>838</v>
      </c>
      <c r="D74" t="s">
        <v>849</v>
      </c>
      <c r="E74">
        <v>1810.1</v>
      </c>
      <c r="F74">
        <v>1467</v>
      </c>
      <c r="G74">
        <v>171.27</v>
      </c>
      <c r="H74">
        <f>Salesdata[[#This Row],[Sales Price]]-Salesdata[[#This Row],[Purchase Price]]</f>
        <v>343.09999999999991</v>
      </c>
      <c r="I74" t="str">
        <f>TEXT(Salesdata[[#This Row],[Date]],"mmmm")</f>
        <v>April</v>
      </c>
      <c r="J74">
        <f>YEAR(Salesdata[[#This Row],[Date]])</f>
        <v>2023</v>
      </c>
    </row>
    <row r="75" spans="1:10" ht="15" thickBot="1" x14ac:dyDescent="0.35">
      <c r="A75" s="9" t="s">
        <v>190</v>
      </c>
      <c r="B75" s="6" t="s">
        <v>783</v>
      </c>
      <c r="C75" t="s">
        <v>839</v>
      </c>
      <c r="D75" t="s">
        <v>845</v>
      </c>
      <c r="E75">
        <v>4500.7299999999996</v>
      </c>
      <c r="F75">
        <v>3129</v>
      </c>
      <c r="G75">
        <v>165.42</v>
      </c>
      <c r="H75">
        <f>Salesdata[[#This Row],[Sales Price]]-Salesdata[[#This Row],[Purchase Price]]</f>
        <v>1371.7299999999996</v>
      </c>
      <c r="I75" t="str">
        <f>TEXT(Salesdata[[#This Row],[Date]],"mmmm")</f>
        <v>April</v>
      </c>
      <c r="J75">
        <f>YEAR(Salesdata[[#This Row],[Date]])</f>
        <v>2023</v>
      </c>
    </row>
    <row r="76" spans="1:10" ht="15" thickBot="1" x14ac:dyDescent="0.35">
      <c r="A76" s="9" t="s">
        <v>240</v>
      </c>
      <c r="B76" s="6" t="s">
        <v>783</v>
      </c>
      <c r="C76" t="s">
        <v>839</v>
      </c>
      <c r="D76" t="s">
        <v>845</v>
      </c>
      <c r="E76">
        <v>2457.31</v>
      </c>
      <c r="F76">
        <v>1650</v>
      </c>
      <c r="G76">
        <v>187.19</v>
      </c>
      <c r="H76">
        <f>Salesdata[[#This Row],[Sales Price]]-Salesdata[[#This Row],[Purchase Price]]</f>
        <v>807.31</v>
      </c>
      <c r="I76" t="str">
        <f>TEXT(Salesdata[[#This Row],[Date]],"mmmm")</f>
        <v>April</v>
      </c>
      <c r="J76">
        <f>YEAR(Salesdata[[#This Row],[Date]])</f>
        <v>2023</v>
      </c>
    </row>
    <row r="77" spans="1:10" ht="15" thickBot="1" x14ac:dyDescent="0.35">
      <c r="A77" s="9" t="s">
        <v>651</v>
      </c>
      <c r="B77" s="6" t="s">
        <v>783</v>
      </c>
      <c r="C77" t="s">
        <v>840</v>
      </c>
      <c r="D77" t="s">
        <v>848</v>
      </c>
      <c r="E77">
        <v>5080.78</v>
      </c>
      <c r="F77">
        <v>3495</v>
      </c>
      <c r="G77">
        <v>240.87</v>
      </c>
      <c r="H77">
        <f>Salesdata[[#This Row],[Sales Price]]-Salesdata[[#This Row],[Purchase Price]]</f>
        <v>1585.7799999999997</v>
      </c>
      <c r="I77" t="str">
        <f>TEXT(Salesdata[[#This Row],[Date]],"mmmm")</f>
        <v>April</v>
      </c>
      <c r="J77">
        <f>YEAR(Salesdata[[#This Row],[Date]])</f>
        <v>2023</v>
      </c>
    </row>
    <row r="78" spans="1:10" ht="15" thickBot="1" x14ac:dyDescent="0.35">
      <c r="A78" s="9" t="s">
        <v>60</v>
      </c>
      <c r="B78" s="6" t="s">
        <v>720</v>
      </c>
      <c r="C78" t="s">
        <v>840</v>
      </c>
      <c r="D78" t="s">
        <v>854</v>
      </c>
      <c r="E78">
        <v>3977.45</v>
      </c>
      <c r="F78">
        <v>3014</v>
      </c>
      <c r="G78">
        <v>357.18</v>
      </c>
      <c r="H78">
        <f>Salesdata[[#This Row],[Sales Price]]-Salesdata[[#This Row],[Purchase Price]]</f>
        <v>963.44999999999982</v>
      </c>
      <c r="I78" t="str">
        <f>TEXT(Salesdata[[#This Row],[Date]],"mmmm")</f>
        <v>April</v>
      </c>
      <c r="J78">
        <f>YEAR(Salesdata[[#This Row],[Date]])</f>
        <v>2023</v>
      </c>
    </row>
    <row r="79" spans="1:10" ht="15" thickBot="1" x14ac:dyDescent="0.35">
      <c r="A79" s="9" t="s">
        <v>171</v>
      </c>
      <c r="B79" s="6" t="s">
        <v>720</v>
      </c>
      <c r="C79" t="s">
        <v>841</v>
      </c>
      <c r="D79" t="s">
        <v>850</v>
      </c>
      <c r="E79">
        <v>2753.79</v>
      </c>
      <c r="F79">
        <v>2234</v>
      </c>
      <c r="G79">
        <v>298.87</v>
      </c>
      <c r="H79">
        <f>Salesdata[[#This Row],[Sales Price]]-Salesdata[[#This Row],[Purchase Price]]</f>
        <v>519.79</v>
      </c>
      <c r="I79" t="str">
        <f>TEXT(Salesdata[[#This Row],[Date]],"mmmm")</f>
        <v>April</v>
      </c>
      <c r="J79">
        <f>YEAR(Salesdata[[#This Row],[Date]])</f>
        <v>2023</v>
      </c>
    </row>
    <row r="80" spans="1:10" ht="15" thickBot="1" x14ac:dyDescent="0.35">
      <c r="A80" s="9" t="s">
        <v>250</v>
      </c>
      <c r="B80" s="6" t="s">
        <v>720</v>
      </c>
      <c r="C80" t="s">
        <v>837</v>
      </c>
      <c r="D80" t="s">
        <v>853</v>
      </c>
      <c r="E80">
        <v>2251.9499999999998</v>
      </c>
      <c r="F80">
        <v>1850</v>
      </c>
      <c r="G80">
        <v>276.24</v>
      </c>
      <c r="H80">
        <f>Salesdata[[#This Row],[Sales Price]]-Salesdata[[#This Row],[Purchase Price]]</f>
        <v>401.94999999999982</v>
      </c>
      <c r="I80" t="str">
        <f>TEXT(Salesdata[[#This Row],[Date]],"mmmm")</f>
        <v>April</v>
      </c>
      <c r="J80">
        <f>YEAR(Salesdata[[#This Row],[Date]])</f>
        <v>2023</v>
      </c>
    </row>
    <row r="81" spans="1:10" ht="15" thickBot="1" x14ac:dyDescent="0.35">
      <c r="A81" s="9" t="s">
        <v>315</v>
      </c>
      <c r="B81" s="6" t="s">
        <v>720</v>
      </c>
      <c r="C81" t="s">
        <v>839</v>
      </c>
      <c r="D81" t="s">
        <v>845</v>
      </c>
      <c r="E81">
        <v>3311.06</v>
      </c>
      <c r="F81">
        <v>2265</v>
      </c>
      <c r="G81">
        <v>263.06</v>
      </c>
      <c r="H81">
        <f>Salesdata[[#This Row],[Sales Price]]-Salesdata[[#This Row],[Purchase Price]]</f>
        <v>1046.06</v>
      </c>
      <c r="I81" t="str">
        <f>TEXT(Salesdata[[#This Row],[Date]],"mmmm")</f>
        <v>April</v>
      </c>
      <c r="J81">
        <f>YEAR(Salesdata[[#This Row],[Date]])</f>
        <v>2023</v>
      </c>
    </row>
    <row r="82" spans="1:10" ht="15" thickBot="1" x14ac:dyDescent="0.35">
      <c r="A82" s="9" t="s">
        <v>87</v>
      </c>
      <c r="B82" s="6" t="s">
        <v>741</v>
      </c>
      <c r="C82" t="s">
        <v>838</v>
      </c>
      <c r="D82" t="s">
        <v>844</v>
      </c>
      <c r="E82">
        <v>2749.66</v>
      </c>
      <c r="F82">
        <v>2012</v>
      </c>
      <c r="G82">
        <v>300.45999999999998</v>
      </c>
      <c r="H82">
        <f>Salesdata[[#This Row],[Sales Price]]-Salesdata[[#This Row],[Purchase Price]]</f>
        <v>737.65999999999985</v>
      </c>
      <c r="I82" t="str">
        <f>TEXT(Salesdata[[#This Row],[Date]],"mmmm")</f>
        <v>April</v>
      </c>
      <c r="J82">
        <f>YEAR(Salesdata[[#This Row],[Date]])</f>
        <v>2023</v>
      </c>
    </row>
    <row r="83" spans="1:10" ht="15" thickBot="1" x14ac:dyDescent="0.35">
      <c r="A83" s="9" t="s">
        <v>149</v>
      </c>
      <c r="B83" s="6" t="s">
        <v>741</v>
      </c>
      <c r="C83" t="s">
        <v>841</v>
      </c>
      <c r="D83" t="s">
        <v>850</v>
      </c>
      <c r="E83">
        <v>6179.24</v>
      </c>
      <c r="F83">
        <v>4371</v>
      </c>
      <c r="G83">
        <v>367.45</v>
      </c>
      <c r="H83">
        <f>Salesdata[[#This Row],[Sales Price]]-Salesdata[[#This Row],[Purchase Price]]</f>
        <v>1808.2399999999998</v>
      </c>
      <c r="I83" t="str">
        <f>TEXT(Salesdata[[#This Row],[Date]],"mmmm")</f>
        <v>April</v>
      </c>
      <c r="J83">
        <f>YEAR(Salesdata[[#This Row],[Date]])</f>
        <v>2023</v>
      </c>
    </row>
    <row r="84" spans="1:10" ht="15" thickBot="1" x14ac:dyDescent="0.35">
      <c r="A84" s="9" t="s">
        <v>293</v>
      </c>
      <c r="B84" s="6" t="s">
        <v>741</v>
      </c>
      <c r="C84" t="s">
        <v>837</v>
      </c>
      <c r="D84" t="s">
        <v>843</v>
      </c>
      <c r="E84">
        <v>4615.24</v>
      </c>
      <c r="F84">
        <v>3748</v>
      </c>
      <c r="G84">
        <v>190.05</v>
      </c>
      <c r="H84">
        <f>Salesdata[[#This Row],[Sales Price]]-Salesdata[[#This Row],[Purchase Price]]</f>
        <v>867.23999999999978</v>
      </c>
      <c r="I84" t="str">
        <f>TEXT(Salesdata[[#This Row],[Date]],"mmmm")</f>
        <v>April</v>
      </c>
      <c r="J84">
        <f>YEAR(Salesdata[[#This Row],[Date]])</f>
        <v>2023</v>
      </c>
    </row>
    <row r="85" spans="1:10" ht="15" thickBot="1" x14ac:dyDescent="0.35">
      <c r="A85" s="9" t="s">
        <v>365</v>
      </c>
      <c r="B85" s="6" t="s">
        <v>741</v>
      </c>
      <c r="C85" t="s">
        <v>840</v>
      </c>
      <c r="D85" t="s">
        <v>854</v>
      </c>
      <c r="E85">
        <v>1502.66</v>
      </c>
      <c r="F85">
        <v>1223</v>
      </c>
      <c r="G85">
        <v>141.03</v>
      </c>
      <c r="H85">
        <f>Salesdata[[#This Row],[Sales Price]]-Salesdata[[#This Row],[Purchase Price]]</f>
        <v>279.66000000000008</v>
      </c>
      <c r="I85" t="str">
        <f>TEXT(Salesdata[[#This Row],[Date]],"mmmm")</f>
        <v>April</v>
      </c>
      <c r="J85">
        <f>YEAR(Salesdata[[#This Row],[Date]])</f>
        <v>2023</v>
      </c>
    </row>
    <row r="86" spans="1:10" ht="15" thickBot="1" x14ac:dyDescent="0.35">
      <c r="A86" s="9" t="s">
        <v>447</v>
      </c>
      <c r="B86" s="6" t="s">
        <v>741</v>
      </c>
      <c r="C86" t="s">
        <v>839</v>
      </c>
      <c r="D86" t="s">
        <v>852</v>
      </c>
      <c r="E86">
        <v>6436.43</v>
      </c>
      <c r="F86">
        <v>4322</v>
      </c>
      <c r="G86">
        <v>368.72</v>
      </c>
      <c r="H86">
        <f>Salesdata[[#This Row],[Sales Price]]-Salesdata[[#This Row],[Purchase Price]]</f>
        <v>2114.4300000000003</v>
      </c>
      <c r="I86" t="str">
        <f>TEXT(Salesdata[[#This Row],[Date]],"mmmm")</f>
        <v>April</v>
      </c>
      <c r="J86">
        <f>YEAR(Salesdata[[#This Row],[Date]])</f>
        <v>2023</v>
      </c>
    </row>
    <row r="87" spans="1:10" ht="15" thickBot="1" x14ac:dyDescent="0.35">
      <c r="A87" s="9" t="s">
        <v>50</v>
      </c>
      <c r="B87" s="6" t="s">
        <v>708</v>
      </c>
      <c r="C87" t="s">
        <v>840</v>
      </c>
      <c r="D87" t="s">
        <v>854</v>
      </c>
      <c r="E87">
        <v>3727.91</v>
      </c>
      <c r="F87">
        <v>2517</v>
      </c>
      <c r="G87">
        <v>163.56</v>
      </c>
      <c r="H87">
        <f>Salesdata[[#This Row],[Sales Price]]-Salesdata[[#This Row],[Purchase Price]]</f>
        <v>1210.9099999999999</v>
      </c>
      <c r="I87" t="str">
        <f>TEXT(Salesdata[[#This Row],[Date]],"mmmm")</f>
        <v>April</v>
      </c>
      <c r="J87">
        <f>YEAR(Salesdata[[#This Row],[Date]])</f>
        <v>2023</v>
      </c>
    </row>
    <row r="88" spans="1:10" ht="15" thickBot="1" x14ac:dyDescent="0.35">
      <c r="A88" s="9" t="s">
        <v>85</v>
      </c>
      <c r="B88" s="6" t="s">
        <v>708</v>
      </c>
      <c r="C88" t="s">
        <v>837</v>
      </c>
      <c r="D88" t="s">
        <v>853</v>
      </c>
      <c r="E88">
        <v>3289.92</v>
      </c>
      <c r="F88">
        <v>2249</v>
      </c>
      <c r="G88">
        <v>267.99</v>
      </c>
      <c r="H88">
        <f>Salesdata[[#This Row],[Sales Price]]-Salesdata[[#This Row],[Purchase Price]]</f>
        <v>1040.92</v>
      </c>
      <c r="I88" t="str">
        <f>TEXT(Salesdata[[#This Row],[Date]],"mmmm")</f>
        <v>April</v>
      </c>
      <c r="J88">
        <f>YEAR(Salesdata[[#This Row],[Date]])</f>
        <v>2023</v>
      </c>
    </row>
    <row r="89" spans="1:10" ht="15" thickBot="1" x14ac:dyDescent="0.35">
      <c r="A89" s="9" t="s">
        <v>181</v>
      </c>
      <c r="B89" s="6" t="s">
        <v>708</v>
      </c>
      <c r="C89" t="s">
        <v>838</v>
      </c>
      <c r="D89" t="s">
        <v>844</v>
      </c>
      <c r="E89">
        <v>3613.47</v>
      </c>
      <c r="F89">
        <v>2525</v>
      </c>
      <c r="G89">
        <v>328.28</v>
      </c>
      <c r="H89">
        <f>Salesdata[[#This Row],[Sales Price]]-Salesdata[[#This Row],[Purchase Price]]</f>
        <v>1088.4699999999998</v>
      </c>
      <c r="I89" t="str">
        <f>TEXT(Salesdata[[#This Row],[Date]],"mmmm")</f>
        <v>April</v>
      </c>
      <c r="J89">
        <f>YEAR(Salesdata[[#This Row],[Date]])</f>
        <v>2023</v>
      </c>
    </row>
    <row r="90" spans="1:10" ht="15" thickBot="1" x14ac:dyDescent="0.35">
      <c r="A90" s="9" t="s">
        <v>396</v>
      </c>
      <c r="B90" s="6" t="s">
        <v>708</v>
      </c>
      <c r="C90" t="s">
        <v>841</v>
      </c>
      <c r="D90" t="s">
        <v>851</v>
      </c>
      <c r="E90">
        <v>3170.67</v>
      </c>
      <c r="F90">
        <v>2613</v>
      </c>
      <c r="G90">
        <v>348.13</v>
      </c>
      <c r="H90">
        <f>Salesdata[[#This Row],[Sales Price]]-Salesdata[[#This Row],[Purchase Price]]</f>
        <v>557.67000000000007</v>
      </c>
      <c r="I90" t="str">
        <f>TEXT(Salesdata[[#This Row],[Date]],"mmmm")</f>
        <v>April</v>
      </c>
      <c r="J90">
        <f>YEAR(Salesdata[[#This Row],[Date]])</f>
        <v>2023</v>
      </c>
    </row>
    <row r="91" spans="1:10" ht="15" thickBot="1" x14ac:dyDescent="0.35">
      <c r="A91" s="9" t="s">
        <v>490</v>
      </c>
      <c r="B91" s="6" t="s">
        <v>708</v>
      </c>
      <c r="C91" t="s">
        <v>837</v>
      </c>
      <c r="D91" t="s">
        <v>842</v>
      </c>
      <c r="E91">
        <v>3762.07</v>
      </c>
      <c r="F91">
        <v>2969</v>
      </c>
      <c r="G91">
        <v>433.76</v>
      </c>
      <c r="H91">
        <f>Salesdata[[#This Row],[Sales Price]]-Salesdata[[#This Row],[Purchase Price]]</f>
        <v>793.07000000000016</v>
      </c>
      <c r="I91" t="str">
        <f>TEXT(Salesdata[[#This Row],[Date]],"mmmm")</f>
        <v>April</v>
      </c>
      <c r="J91">
        <f>YEAR(Salesdata[[#This Row],[Date]])</f>
        <v>2023</v>
      </c>
    </row>
    <row r="92" spans="1:10" ht="15" thickBot="1" x14ac:dyDescent="0.35">
      <c r="A92" s="9" t="s">
        <v>554</v>
      </c>
      <c r="B92" s="6" t="s">
        <v>708</v>
      </c>
      <c r="C92" t="s">
        <v>840</v>
      </c>
      <c r="D92" t="s">
        <v>848</v>
      </c>
      <c r="E92">
        <v>1906.18</v>
      </c>
      <c r="F92">
        <v>1290</v>
      </c>
      <c r="G92">
        <v>164.15</v>
      </c>
      <c r="H92">
        <f>Salesdata[[#This Row],[Sales Price]]-Salesdata[[#This Row],[Purchase Price]]</f>
        <v>616.18000000000006</v>
      </c>
      <c r="I92" t="str">
        <f>TEXT(Salesdata[[#This Row],[Date]],"mmmm")</f>
        <v>April</v>
      </c>
      <c r="J92">
        <f>YEAR(Salesdata[[#This Row],[Date]])</f>
        <v>2023</v>
      </c>
    </row>
    <row r="93" spans="1:10" ht="15" thickBot="1" x14ac:dyDescent="0.35">
      <c r="A93" s="9" t="s">
        <v>584</v>
      </c>
      <c r="B93" s="6" t="s">
        <v>708</v>
      </c>
      <c r="C93" t="s">
        <v>837</v>
      </c>
      <c r="D93" t="s">
        <v>843</v>
      </c>
      <c r="E93">
        <v>5323.68</v>
      </c>
      <c r="F93">
        <v>3586</v>
      </c>
      <c r="G93">
        <v>237.32</v>
      </c>
      <c r="H93">
        <f>Salesdata[[#This Row],[Sales Price]]-Salesdata[[#This Row],[Purchase Price]]</f>
        <v>1737.6800000000003</v>
      </c>
      <c r="I93" t="str">
        <f>TEXT(Salesdata[[#This Row],[Date]],"mmmm")</f>
        <v>April</v>
      </c>
      <c r="J93">
        <f>YEAR(Salesdata[[#This Row],[Date]])</f>
        <v>2023</v>
      </c>
    </row>
    <row r="94" spans="1:10" ht="15" thickBot="1" x14ac:dyDescent="0.35">
      <c r="A94" s="9" t="s">
        <v>47</v>
      </c>
      <c r="B94" s="6" t="s">
        <v>705</v>
      </c>
      <c r="C94" t="s">
        <v>840</v>
      </c>
      <c r="D94" t="s">
        <v>854</v>
      </c>
      <c r="E94">
        <v>4004.73</v>
      </c>
      <c r="F94">
        <v>3280</v>
      </c>
      <c r="G94">
        <v>335.25</v>
      </c>
      <c r="H94">
        <f>Salesdata[[#This Row],[Sales Price]]-Salesdata[[#This Row],[Purchase Price]]</f>
        <v>724.73</v>
      </c>
      <c r="I94" t="str">
        <f>TEXT(Salesdata[[#This Row],[Date]],"mmmm")</f>
        <v>April</v>
      </c>
      <c r="J94">
        <f>YEAR(Salesdata[[#This Row],[Date]])</f>
        <v>2023</v>
      </c>
    </row>
    <row r="95" spans="1:10" ht="15" thickBot="1" x14ac:dyDescent="0.35">
      <c r="A95" s="9" t="s">
        <v>61</v>
      </c>
      <c r="B95" s="6" t="s">
        <v>705</v>
      </c>
      <c r="C95" t="s">
        <v>837</v>
      </c>
      <c r="D95" t="s">
        <v>853</v>
      </c>
      <c r="E95">
        <v>2013.14</v>
      </c>
      <c r="F95">
        <v>1557</v>
      </c>
      <c r="G95">
        <v>160.06</v>
      </c>
      <c r="H95">
        <f>Salesdata[[#This Row],[Sales Price]]-Salesdata[[#This Row],[Purchase Price]]</f>
        <v>456.1400000000001</v>
      </c>
      <c r="I95" t="str">
        <f>TEXT(Salesdata[[#This Row],[Date]],"mmmm")</f>
        <v>April</v>
      </c>
      <c r="J95">
        <f>YEAR(Salesdata[[#This Row],[Date]])</f>
        <v>2023</v>
      </c>
    </row>
    <row r="96" spans="1:10" ht="15" thickBot="1" x14ac:dyDescent="0.35">
      <c r="A96" s="9" t="s">
        <v>256</v>
      </c>
      <c r="B96" s="6" t="s">
        <v>705</v>
      </c>
      <c r="C96" t="s">
        <v>837</v>
      </c>
      <c r="D96" t="s">
        <v>843</v>
      </c>
      <c r="E96">
        <v>3979.07</v>
      </c>
      <c r="F96">
        <v>2855</v>
      </c>
      <c r="G96">
        <v>275.24</v>
      </c>
      <c r="H96">
        <f>Salesdata[[#This Row],[Sales Price]]-Salesdata[[#This Row],[Purchase Price]]</f>
        <v>1124.0700000000002</v>
      </c>
      <c r="I96" t="str">
        <f>TEXT(Salesdata[[#This Row],[Date]],"mmmm")</f>
        <v>April</v>
      </c>
      <c r="J96">
        <f>YEAR(Salesdata[[#This Row],[Date]])</f>
        <v>2023</v>
      </c>
    </row>
    <row r="97" spans="1:10" ht="15" thickBot="1" x14ac:dyDescent="0.35">
      <c r="A97" s="9" t="s">
        <v>378</v>
      </c>
      <c r="B97" s="6" t="s">
        <v>705</v>
      </c>
      <c r="C97" t="s">
        <v>839</v>
      </c>
      <c r="D97" t="s">
        <v>852</v>
      </c>
      <c r="E97">
        <v>2617.98</v>
      </c>
      <c r="F97">
        <v>2151</v>
      </c>
      <c r="G97">
        <v>166.74</v>
      </c>
      <c r="H97">
        <f>Salesdata[[#This Row],[Sales Price]]-Salesdata[[#This Row],[Purchase Price]]</f>
        <v>466.98</v>
      </c>
      <c r="I97" t="str">
        <f>TEXT(Salesdata[[#This Row],[Date]],"mmmm")</f>
        <v>April</v>
      </c>
      <c r="J97">
        <f>YEAR(Salesdata[[#This Row],[Date]])</f>
        <v>2023</v>
      </c>
    </row>
    <row r="98" spans="1:10" ht="15" thickBot="1" x14ac:dyDescent="0.35">
      <c r="A98" s="9" t="s">
        <v>550</v>
      </c>
      <c r="B98" s="6" t="s">
        <v>705</v>
      </c>
      <c r="C98" t="s">
        <v>839</v>
      </c>
      <c r="D98" t="s">
        <v>845</v>
      </c>
      <c r="E98">
        <v>1811.11</v>
      </c>
      <c r="F98">
        <v>1456</v>
      </c>
      <c r="G98">
        <v>155.76</v>
      </c>
      <c r="H98">
        <f>Salesdata[[#This Row],[Sales Price]]-Salesdata[[#This Row],[Purchase Price]]</f>
        <v>355.1099999999999</v>
      </c>
      <c r="I98" t="str">
        <f>TEXT(Salesdata[[#This Row],[Date]],"mmmm")</f>
        <v>April</v>
      </c>
      <c r="J98">
        <f>YEAR(Salesdata[[#This Row],[Date]])</f>
        <v>2023</v>
      </c>
    </row>
    <row r="99" spans="1:10" ht="15" thickBot="1" x14ac:dyDescent="0.35">
      <c r="A99" s="9" t="s">
        <v>586</v>
      </c>
      <c r="B99" s="6" t="s">
        <v>705</v>
      </c>
      <c r="C99" t="s">
        <v>840</v>
      </c>
      <c r="D99" t="s">
        <v>848</v>
      </c>
      <c r="E99">
        <v>3287.18</v>
      </c>
      <c r="F99">
        <v>2350</v>
      </c>
      <c r="G99">
        <v>211.11</v>
      </c>
      <c r="H99">
        <f>Salesdata[[#This Row],[Sales Price]]-Salesdata[[#This Row],[Purchase Price]]</f>
        <v>937.17999999999984</v>
      </c>
      <c r="I99" t="str">
        <f>TEXT(Salesdata[[#This Row],[Date]],"mmmm")</f>
        <v>April</v>
      </c>
      <c r="J99">
        <f>YEAR(Salesdata[[#This Row],[Date]])</f>
        <v>2023</v>
      </c>
    </row>
    <row r="100" spans="1:10" ht="15" thickBot="1" x14ac:dyDescent="0.35">
      <c r="A100" s="9" t="s">
        <v>128</v>
      </c>
      <c r="B100" s="6" t="s">
        <v>768</v>
      </c>
      <c r="C100" t="s">
        <v>838</v>
      </c>
      <c r="D100" t="s">
        <v>849</v>
      </c>
      <c r="E100">
        <v>4234.8100000000004</v>
      </c>
      <c r="F100">
        <v>2867</v>
      </c>
      <c r="G100">
        <v>238.54</v>
      </c>
      <c r="H100">
        <f>Salesdata[[#This Row],[Sales Price]]-Salesdata[[#This Row],[Purchase Price]]</f>
        <v>1367.8100000000004</v>
      </c>
      <c r="I100" t="str">
        <f>TEXT(Salesdata[[#This Row],[Date]],"mmmm")</f>
        <v>April</v>
      </c>
      <c r="J100">
        <f>YEAR(Salesdata[[#This Row],[Date]])</f>
        <v>2023</v>
      </c>
    </row>
    <row r="101" spans="1:10" ht="15" thickBot="1" x14ac:dyDescent="0.35">
      <c r="A101" s="9" t="s">
        <v>348</v>
      </c>
      <c r="B101" s="6" t="s">
        <v>768</v>
      </c>
      <c r="C101" t="s">
        <v>839</v>
      </c>
      <c r="D101" t="s">
        <v>852</v>
      </c>
      <c r="E101">
        <v>4904.99</v>
      </c>
      <c r="F101">
        <v>3671</v>
      </c>
      <c r="G101">
        <v>329.46</v>
      </c>
      <c r="H101">
        <f>Salesdata[[#This Row],[Sales Price]]-Salesdata[[#This Row],[Purchase Price]]</f>
        <v>1233.9899999999998</v>
      </c>
      <c r="I101" t="str">
        <f>TEXT(Salesdata[[#This Row],[Date]],"mmmm")</f>
        <v>April</v>
      </c>
      <c r="J101">
        <f>YEAR(Salesdata[[#This Row],[Date]])</f>
        <v>2023</v>
      </c>
    </row>
    <row r="102" spans="1:10" ht="15" thickBot="1" x14ac:dyDescent="0.35">
      <c r="A102" s="9" t="s">
        <v>393</v>
      </c>
      <c r="B102" s="6" t="s">
        <v>768</v>
      </c>
      <c r="C102" t="s">
        <v>841</v>
      </c>
      <c r="D102" t="s">
        <v>851</v>
      </c>
      <c r="E102">
        <v>4770.37</v>
      </c>
      <c r="F102">
        <v>3269</v>
      </c>
      <c r="G102">
        <v>423.79</v>
      </c>
      <c r="H102">
        <f>Salesdata[[#This Row],[Sales Price]]-Salesdata[[#This Row],[Purchase Price]]</f>
        <v>1501.37</v>
      </c>
      <c r="I102" t="str">
        <f>TEXT(Salesdata[[#This Row],[Date]],"mmmm")</f>
        <v>April</v>
      </c>
      <c r="J102">
        <f>YEAR(Salesdata[[#This Row],[Date]])</f>
        <v>2023</v>
      </c>
    </row>
    <row r="103" spans="1:10" ht="15" thickBot="1" x14ac:dyDescent="0.35">
      <c r="A103" s="9" t="s">
        <v>78</v>
      </c>
      <c r="B103" s="6" t="s">
        <v>734</v>
      </c>
      <c r="C103" t="s">
        <v>837</v>
      </c>
      <c r="D103" t="s">
        <v>853</v>
      </c>
      <c r="E103">
        <v>5443.52</v>
      </c>
      <c r="F103">
        <v>4334</v>
      </c>
      <c r="G103">
        <v>630.05999999999995</v>
      </c>
      <c r="H103">
        <f>Salesdata[[#This Row],[Sales Price]]-Salesdata[[#This Row],[Purchase Price]]</f>
        <v>1109.5200000000004</v>
      </c>
      <c r="I103" t="str">
        <f>TEXT(Salesdata[[#This Row],[Date]],"mmmm")</f>
        <v>April</v>
      </c>
      <c r="J103">
        <f>YEAR(Salesdata[[#This Row],[Date]])</f>
        <v>2023</v>
      </c>
    </row>
    <row r="104" spans="1:10" ht="15" thickBot="1" x14ac:dyDescent="0.35">
      <c r="A104" s="9" t="s">
        <v>187</v>
      </c>
      <c r="B104" s="6" t="s">
        <v>734</v>
      </c>
      <c r="C104" t="s">
        <v>840</v>
      </c>
      <c r="D104" t="s">
        <v>846</v>
      </c>
      <c r="E104">
        <v>4617.04</v>
      </c>
      <c r="F104">
        <v>3391</v>
      </c>
      <c r="G104">
        <v>503.99</v>
      </c>
      <c r="H104">
        <f>Salesdata[[#This Row],[Sales Price]]-Salesdata[[#This Row],[Purchase Price]]</f>
        <v>1226.04</v>
      </c>
      <c r="I104" t="str">
        <f>TEXT(Salesdata[[#This Row],[Date]],"mmmm")</f>
        <v>April</v>
      </c>
      <c r="J104">
        <f>YEAR(Salesdata[[#This Row],[Date]])</f>
        <v>2023</v>
      </c>
    </row>
    <row r="105" spans="1:10" ht="15" thickBot="1" x14ac:dyDescent="0.35">
      <c r="A105" s="9" t="s">
        <v>456</v>
      </c>
      <c r="B105" s="6" t="s">
        <v>734</v>
      </c>
      <c r="C105" t="s">
        <v>839</v>
      </c>
      <c r="D105" t="s">
        <v>845</v>
      </c>
      <c r="E105">
        <v>2522.58</v>
      </c>
      <c r="F105">
        <v>1927</v>
      </c>
      <c r="G105">
        <v>269.93</v>
      </c>
      <c r="H105">
        <f>Salesdata[[#This Row],[Sales Price]]-Salesdata[[#This Row],[Purchase Price]]</f>
        <v>595.57999999999993</v>
      </c>
      <c r="I105" t="str">
        <f>TEXT(Salesdata[[#This Row],[Date]],"mmmm")</f>
        <v>April</v>
      </c>
      <c r="J105">
        <f>YEAR(Salesdata[[#This Row],[Date]])</f>
        <v>2023</v>
      </c>
    </row>
    <row r="106" spans="1:10" ht="15" thickBot="1" x14ac:dyDescent="0.35">
      <c r="A106" s="9" t="s">
        <v>650</v>
      </c>
      <c r="B106" s="6" t="s">
        <v>734</v>
      </c>
      <c r="C106" t="s">
        <v>839</v>
      </c>
      <c r="D106" t="s">
        <v>856</v>
      </c>
      <c r="E106">
        <v>2889.3</v>
      </c>
      <c r="F106">
        <v>2191</v>
      </c>
      <c r="G106">
        <v>248.92</v>
      </c>
      <c r="H106">
        <f>Salesdata[[#This Row],[Sales Price]]-Salesdata[[#This Row],[Purchase Price]]</f>
        <v>698.30000000000018</v>
      </c>
      <c r="I106" t="str">
        <f>TEXT(Salesdata[[#This Row],[Date]],"mmmm")</f>
        <v>April</v>
      </c>
      <c r="J106">
        <f>YEAR(Salesdata[[#This Row],[Date]])</f>
        <v>2023</v>
      </c>
    </row>
    <row r="107" spans="1:10" ht="15" thickBot="1" x14ac:dyDescent="0.35">
      <c r="A107" s="9" t="s">
        <v>398</v>
      </c>
      <c r="B107" s="6" t="s">
        <v>828</v>
      </c>
      <c r="C107" t="s">
        <v>840</v>
      </c>
      <c r="D107" t="s">
        <v>846</v>
      </c>
      <c r="E107">
        <v>2874.8</v>
      </c>
      <c r="F107">
        <v>2073</v>
      </c>
      <c r="G107">
        <v>121.08</v>
      </c>
      <c r="H107">
        <f>Salesdata[[#This Row],[Sales Price]]-Salesdata[[#This Row],[Purchase Price]]</f>
        <v>801.80000000000018</v>
      </c>
      <c r="I107" t="str">
        <f>TEXT(Salesdata[[#This Row],[Date]],"mmmm")</f>
        <v>April</v>
      </c>
      <c r="J107">
        <f>YEAR(Salesdata[[#This Row],[Date]])</f>
        <v>2023</v>
      </c>
    </row>
    <row r="108" spans="1:10" ht="15" thickBot="1" x14ac:dyDescent="0.35">
      <c r="A108" s="9" t="s">
        <v>411</v>
      </c>
      <c r="B108" s="6" t="s">
        <v>830</v>
      </c>
      <c r="C108" t="s">
        <v>837</v>
      </c>
      <c r="D108" t="s">
        <v>842</v>
      </c>
      <c r="E108">
        <v>2426.19</v>
      </c>
      <c r="F108">
        <v>1636</v>
      </c>
      <c r="G108">
        <v>130.37</v>
      </c>
      <c r="H108">
        <f>Salesdata[[#This Row],[Sales Price]]-Salesdata[[#This Row],[Purchase Price]]</f>
        <v>790.19</v>
      </c>
      <c r="I108" t="str">
        <f>TEXT(Salesdata[[#This Row],[Date]],"mmmm")</f>
        <v>April</v>
      </c>
      <c r="J108">
        <f>YEAR(Salesdata[[#This Row],[Date]])</f>
        <v>2023</v>
      </c>
    </row>
    <row r="109" spans="1:10" ht="15" thickBot="1" x14ac:dyDescent="0.35">
      <c r="A109" s="9" t="s">
        <v>483</v>
      </c>
      <c r="B109" s="6" t="s">
        <v>830</v>
      </c>
      <c r="C109" t="s">
        <v>839</v>
      </c>
      <c r="D109" t="s">
        <v>856</v>
      </c>
      <c r="E109">
        <v>5052.88</v>
      </c>
      <c r="F109">
        <v>3644</v>
      </c>
      <c r="G109">
        <v>426.74</v>
      </c>
      <c r="H109">
        <f>Salesdata[[#This Row],[Sales Price]]-Salesdata[[#This Row],[Purchase Price]]</f>
        <v>1408.88</v>
      </c>
      <c r="I109" t="str">
        <f>TEXT(Salesdata[[#This Row],[Date]],"mmmm")</f>
        <v>April</v>
      </c>
      <c r="J109">
        <f>YEAR(Salesdata[[#This Row],[Date]])</f>
        <v>2023</v>
      </c>
    </row>
    <row r="110" spans="1:10" ht="15" thickBot="1" x14ac:dyDescent="0.35">
      <c r="A110" s="9" t="s">
        <v>603</v>
      </c>
      <c r="B110" s="6" t="s">
        <v>830</v>
      </c>
      <c r="C110" t="s">
        <v>840</v>
      </c>
      <c r="D110" t="s">
        <v>854</v>
      </c>
      <c r="E110">
        <v>5463.44</v>
      </c>
      <c r="F110">
        <v>3894</v>
      </c>
      <c r="G110">
        <v>367.75</v>
      </c>
      <c r="H110">
        <f>Salesdata[[#This Row],[Sales Price]]-Salesdata[[#This Row],[Purchase Price]]</f>
        <v>1569.4399999999996</v>
      </c>
      <c r="I110" t="str">
        <f>TEXT(Salesdata[[#This Row],[Date]],"mmmm")</f>
        <v>April</v>
      </c>
      <c r="J110">
        <f>YEAR(Salesdata[[#This Row],[Date]])</f>
        <v>2023</v>
      </c>
    </row>
    <row r="111" spans="1:10" ht="15" thickBot="1" x14ac:dyDescent="0.35">
      <c r="A111" s="9" t="s">
        <v>607</v>
      </c>
      <c r="B111" s="6" t="s">
        <v>830</v>
      </c>
      <c r="C111" t="s">
        <v>840</v>
      </c>
      <c r="D111" t="s">
        <v>854</v>
      </c>
      <c r="E111">
        <v>3191.11</v>
      </c>
      <c r="F111">
        <v>2536</v>
      </c>
      <c r="G111">
        <v>198.8</v>
      </c>
      <c r="H111">
        <f>Salesdata[[#This Row],[Sales Price]]-Salesdata[[#This Row],[Purchase Price]]</f>
        <v>655.11000000000013</v>
      </c>
      <c r="I111" t="str">
        <f>TEXT(Salesdata[[#This Row],[Date]],"mmmm")</f>
        <v>April</v>
      </c>
      <c r="J111">
        <f>YEAR(Salesdata[[#This Row],[Date]])</f>
        <v>2023</v>
      </c>
    </row>
    <row r="112" spans="1:10" ht="15" thickBot="1" x14ac:dyDescent="0.35">
      <c r="A112" s="9" t="s">
        <v>150</v>
      </c>
      <c r="B112" s="6" t="s">
        <v>777</v>
      </c>
      <c r="C112" t="s">
        <v>838</v>
      </c>
      <c r="D112" t="s">
        <v>847</v>
      </c>
      <c r="E112">
        <v>3420.34</v>
      </c>
      <c r="F112">
        <v>2798</v>
      </c>
      <c r="G112">
        <v>289.37</v>
      </c>
      <c r="H112">
        <f>Salesdata[[#This Row],[Sales Price]]-Salesdata[[#This Row],[Purchase Price]]</f>
        <v>622.34000000000015</v>
      </c>
      <c r="I112" t="str">
        <f>TEXT(Salesdata[[#This Row],[Date]],"mmmm")</f>
        <v>April</v>
      </c>
      <c r="J112">
        <f>YEAR(Salesdata[[#This Row],[Date]])</f>
        <v>2023</v>
      </c>
    </row>
    <row r="113" spans="1:10" ht="15" thickBot="1" x14ac:dyDescent="0.35">
      <c r="A113" s="9" t="s">
        <v>610</v>
      </c>
      <c r="B113" s="6" t="s">
        <v>777</v>
      </c>
      <c r="C113" t="s">
        <v>841</v>
      </c>
      <c r="D113" t="s">
        <v>850</v>
      </c>
      <c r="E113">
        <v>4332</v>
      </c>
      <c r="F113">
        <v>3116</v>
      </c>
      <c r="G113">
        <v>208.72</v>
      </c>
      <c r="H113">
        <f>Salesdata[[#This Row],[Sales Price]]-Salesdata[[#This Row],[Purchase Price]]</f>
        <v>1216</v>
      </c>
      <c r="I113" t="str">
        <f>TEXT(Salesdata[[#This Row],[Date]],"mmmm")</f>
        <v>April</v>
      </c>
      <c r="J113">
        <f>YEAR(Salesdata[[#This Row],[Date]])</f>
        <v>2023</v>
      </c>
    </row>
    <row r="114" spans="1:10" ht="15" thickBot="1" x14ac:dyDescent="0.35">
      <c r="A114" s="9" t="s">
        <v>123</v>
      </c>
      <c r="B114" s="6" t="s">
        <v>764</v>
      </c>
      <c r="C114" t="s">
        <v>839</v>
      </c>
      <c r="D114" t="s">
        <v>852</v>
      </c>
      <c r="E114">
        <v>2957.9</v>
      </c>
      <c r="F114">
        <v>2211</v>
      </c>
      <c r="G114">
        <v>155.58000000000001</v>
      </c>
      <c r="H114">
        <f>Salesdata[[#This Row],[Sales Price]]-Salesdata[[#This Row],[Purchase Price]]</f>
        <v>746.90000000000009</v>
      </c>
      <c r="I114" t="str">
        <f>TEXT(Salesdata[[#This Row],[Date]],"mmmm")</f>
        <v>April</v>
      </c>
      <c r="J114">
        <f>YEAR(Salesdata[[#This Row],[Date]])</f>
        <v>2023</v>
      </c>
    </row>
    <row r="115" spans="1:10" ht="15" thickBot="1" x14ac:dyDescent="0.35">
      <c r="A115" s="9" t="s">
        <v>655</v>
      </c>
      <c r="B115" s="6" t="s">
        <v>764</v>
      </c>
      <c r="C115" t="s">
        <v>838</v>
      </c>
      <c r="D115" t="s">
        <v>844</v>
      </c>
      <c r="E115">
        <v>1866.43</v>
      </c>
      <c r="F115">
        <v>1542</v>
      </c>
      <c r="G115">
        <v>139.85</v>
      </c>
      <c r="H115">
        <f>Salesdata[[#This Row],[Sales Price]]-Salesdata[[#This Row],[Purchase Price]]</f>
        <v>324.43000000000006</v>
      </c>
      <c r="I115" t="str">
        <f>TEXT(Salesdata[[#This Row],[Date]],"mmmm")</f>
        <v>April</v>
      </c>
      <c r="J115">
        <f>YEAR(Salesdata[[#This Row],[Date]])</f>
        <v>2023</v>
      </c>
    </row>
    <row r="116" spans="1:10" ht="15" thickBot="1" x14ac:dyDescent="0.35">
      <c r="A116" s="9" t="s">
        <v>347</v>
      </c>
      <c r="B116" s="6" t="s">
        <v>821</v>
      </c>
      <c r="C116" t="s">
        <v>839</v>
      </c>
      <c r="D116" t="s">
        <v>856</v>
      </c>
      <c r="E116">
        <v>4342.4399999999996</v>
      </c>
      <c r="F116">
        <v>3233</v>
      </c>
      <c r="G116">
        <v>429.33</v>
      </c>
      <c r="H116">
        <f>Salesdata[[#This Row],[Sales Price]]-Salesdata[[#This Row],[Purchase Price]]</f>
        <v>1109.4399999999996</v>
      </c>
      <c r="I116" t="str">
        <f>TEXT(Salesdata[[#This Row],[Date]],"mmmm")</f>
        <v>April</v>
      </c>
      <c r="J116">
        <f>YEAR(Salesdata[[#This Row],[Date]])</f>
        <v>2023</v>
      </c>
    </row>
    <row r="117" spans="1:10" ht="15" thickBot="1" x14ac:dyDescent="0.35">
      <c r="A117" s="9" t="s">
        <v>538</v>
      </c>
      <c r="B117" s="6" t="s">
        <v>821</v>
      </c>
      <c r="C117" t="s">
        <v>837</v>
      </c>
      <c r="D117" t="s">
        <v>842</v>
      </c>
      <c r="E117">
        <v>5606.5</v>
      </c>
      <c r="F117">
        <v>4108</v>
      </c>
      <c r="G117">
        <v>238.25</v>
      </c>
      <c r="H117">
        <f>Salesdata[[#This Row],[Sales Price]]-Salesdata[[#This Row],[Purchase Price]]</f>
        <v>1498.5</v>
      </c>
      <c r="I117" t="str">
        <f>TEXT(Salesdata[[#This Row],[Date]],"mmmm")</f>
        <v>April</v>
      </c>
      <c r="J117">
        <f>YEAR(Salesdata[[#This Row],[Date]])</f>
        <v>2023</v>
      </c>
    </row>
    <row r="118" spans="1:10" ht="15" thickBot="1" x14ac:dyDescent="0.35">
      <c r="A118" s="9" t="s">
        <v>592</v>
      </c>
      <c r="B118" s="6" t="s">
        <v>821</v>
      </c>
      <c r="C118" t="s">
        <v>841</v>
      </c>
      <c r="D118" t="s">
        <v>850</v>
      </c>
      <c r="E118">
        <v>3477.47</v>
      </c>
      <c r="F118">
        <v>2392</v>
      </c>
      <c r="G118">
        <v>161.01</v>
      </c>
      <c r="H118">
        <f>Salesdata[[#This Row],[Sales Price]]-Salesdata[[#This Row],[Purchase Price]]</f>
        <v>1085.4699999999998</v>
      </c>
      <c r="I118" t="str">
        <f>TEXT(Salesdata[[#This Row],[Date]],"mmmm")</f>
        <v>April</v>
      </c>
      <c r="J118">
        <f>YEAR(Salesdata[[#This Row],[Date]])</f>
        <v>2023</v>
      </c>
    </row>
    <row r="119" spans="1:10" ht="15" thickBot="1" x14ac:dyDescent="0.35">
      <c r="A119" s="9" t="s">
        <v>53</v>
      </c>
      <c r="B119" s="6" t="s">
        <v>715</v>
      </c>
      <c r="C119" t="s">
        <v>838</v>
      </c>
      <c r="D119" t="s">
        <v>849</v>
      </c>
      <c r="E119">
        <v>4683.47</v>
      </c>
      <c r="F119">
        <v>3624</v>
      </c>
      <c r="G119">
        <v>207.34</v>
      </c>
      <c r="H119">
        <f>Salesdata[[#This Row],[Sales Price]]-Salesdata[[#This Row],[Purchase Price]]</f>
        <v>1059.4700000000003</v>
      </c>
      <c r="I119" t="str">
        <f>TEXT(Salesdata[[#This Row],[Date]],"mmmm")</f>
        <v>May</v>
      </c>
      <c r="J119">
        <f>YEAR(Salesdata[[#This Row],[Date]])</f>
        <v>2023</v>
      </c>
    </row>
    <row r="120" spans="1:10" ht="15" thickBot="1" x14ac:dyDescent="0.35">
      <c r="A120" s="9" t="s">
        <v>73</v>
      </c>
      <c r="B120" s="6" t="s">
        <v>715</v>
      </c>
      <c r="C120" t="s">
        <v>840</v>
      </c>
      <c r="D120" t="s">
        <v>854</v>
      </c>
      <c r="E120">
        <v>2479.83</v>
      </c>
      <c r="F120">
        <v>1963</v>
      </c>
      <c r="G120">
        <v>99.78</v>
      </c>
      <c r="H120">
        <f>Salesdata[[#This Row],[Sales Price]]-Salesdata[[#This Row],[Purchase Price]]</f>
        <v>516.82999999999993</v>
      </c>
      <c r="I120" t="str">
        <f>TEXT(Salesdata[[#This Row],[Date]],"mmmm")</f>
        <v>May</v>
      </c>
      <c r="J120">
        <f>YEAR(Salesdata[[#This Row],[Date]])</f>
        <v>2023</v>
      </c>
    </row>
    <row r="121" spans="1:10" ht="15" thickBot="1" x14ac:dyDescent="0.35">
      <c r="A121" s="9" t="s">
        <v>160</v>
      </c>
      <c r="B121" s="6" t="s">
        <v>715</v>
      </c>
      <c r="C121" t="s">
        <v>838</v>
      </c>
      <c r="D121" t="s">
        <v>844</v>
      </c>
      <c r="E121">
        <v>3518.16</v>
      </c>
      <c r="F121">
        <v>2658</v>
      </c>
      <c r="G121">
        <v>394.21</v>
      </c>
      <c r="H121">
        <f>Salesdata[[#This Row],[Sales Price]]-Salesdata[[#This Row],[Purchase Price]]</f>
        <v>860.15999999999985</v>
      </c>
      <c r="I121" t="str">
        <f>TEXT(Salesdata[[#This Row],[Date]],"mmmm")</f>
        <v>May</v>
      </c>
      <c r="J121">
        <f>YEAR(Salesdata[[#This Row],[Date]])</f>
        <v>2023</v>
      </c>
    </row>
    <row r="122" spans="1:10" ht="15" thickBot="1" x14ac:dyDescent="0.35">
      <c r="A122" s="9" t="s">
        <v>199</v>
      </c>
      <c r="B122" s="6" t="s">
        <v>715</v>
      </c>
      <c r="C122" t="s">
        <v>841</v>
      </c>
      <c r="D122" t="s">
        <v>855</v>
      </c>
      <c r="E122">
        <v>2271.3200000000002</v>
      </c>
      <c r="F122">
        <v>1619</v>
      </c>
      <c r="G122">
        <v>209.6</v>
      </c>
      <c r="H122">
        <f>Salesdata[[#This Row],[Sales Price]]-Salesdata[[#This Row],[Purchase Price]]</f>
        <v>652.32000000000016</v>
      </c>
      <c r="I122" t="str">
        <f>TEXT(Salesdata[[#This Row],[Date]],"mmmm")</f>
        <v>May</v>
      </c>
      <c r="J122">
        <f>YEAR(Salesdata[[#This Row],[Date]])</f>
        <v>2023</v>
      </c>
    </row>
    <row r="123" spans="1:10" ht="15" thickBot="1" x14ac:dyDescent="0.35">
      <c r="A123" s="9" t="s">
        <v>294</v>
      </c>
      <c r="B123" s="6" t="s">
        <v>813</v>
      </c>
      <c r="C123" t="s">
        <v>841</v>
      </c>
      <c r="D123" t="s">
        <v>850</v>
      </c>
      <c r="E123">
        <v>1938.6</v>
      </c>
      <c r="F123">
        <v>1607</v>
      </c>
      <c r="G123">
        <v>230.23</v>
      </c>
      <c r="H123">
        <f>Salesdata[[#This Row],[Sales Price]]-Salesdata[[#This Row],[Purchase Price]]</f>
        <v>331.59999999999991</v>
      </c>
      <c r="I123" t="str">
        <f>TEXT(Salesdata[[#This Row],[Date]],"mmmm")</f>
        <v>May</v>
      </c>
      <c r="J123">
        <f>YEAR(Salesdata[[#This Row],[Date]])</f>
        <v>2023</v>
      </c>
    </row>
    <row r="124" spans="1:10" ht="15" thickBot="1" x14ac:dyDescent="0.35">
      <c r="A124" s="9" t="s">
        <v>329</v>
      </c>
      <c r="B124" s="6" t="s">
        <v>813</v>
      </c>
      <c r="C124" t="s">
        <v>838</v>
      </c>
      <c r="D124" t="s">
        <v>844</v>
      </c>
      <c r="E124">
        <v>5158.62</v>
      </c>
      <c r="F124">
        <v>4085</v>
      </c>
      <c r="G124">
        <v>547.28</v>
      </c>
      <c r="H124">
        <f>Salesdata[[#This Row],[Sales Price]]-Salesdata[[#This Row],[Purchase Price]]</f>
        <v>1073.6199999999999</v>
      </c>
      <c r="I124" t="str">
        <f>TEXT(Salesdata[[#This Row],[Date]],"mmmm")</f>
        <v>May</v>
      </c>
      <c r="J124">
        <f>YEAR(Salesdata[[#This Row],[Date]])</f>
        <v>2023</v>
      </c>
    </row>
    <row r="125" spans="1:10" ht="15" thickBot="1" x14ac:dyDescent="0.35">
      <c r="A125" s="9" t="s">
        <v>375</v>
      </c>
      <c r="B125" s="6" t="s">
        <v>813</v>
      </c>
      <c r="C125" t="s">
        <v>837</v>
      </c>
      <c r="D125" t="s">
        <v>842</v>
      </c>
      <c r="E125">
        <v>2819.49</v>
      </c>
      <c r="F125">
        <v>1924</v>
      </c>
      <c r="G125">
        <v>154.56</v>
      </c>
      <c r="H125">
        <f>Salesdata[[#This Row],[Sales Price]]-Salesdata[[#This Row],[Purchase Price]]</f>
        <v>895.48999999999978</v>
      </c>
      <c r="I125" t="str">
        <f>TEXT(Salesdata[[#This Row],[Date]],"mmmm")</f>
        <v>May</v>
      </c>
      <c r="J125">
        <f>YEAR(Salesdata[[#This Row],[Date]])</f>
        <v>2023</v>
      </c>
    </row>
    <row r="126" spans="1:10" ht="15" thickBot="1" x14ac:dyDescent="0.35">
      <c r="A126" s="9" t="s">
        <v>436</v>
      </c>
      <c r="B126" s="6" t="s">
        <v>813</v>
      </c>
      <c r="C126" t="s">
        <v>837</v>
      </c>
      <c r="D126" t="s">
        <v>842</v>
      </c>
      <c r="E126">
        <v>4971.59</v>
      </c>
      <c r="F126">
        <v>3744</v>
      </c>
      <c r="G126">
        <v>301.23</v>
      </c>
      <c r="H126">
        <f>Salesdata[[#This Row],[Sales Price]]-Salesdata[[#This Row],[Purchase Price]]</f>
        <v>1227.5900000000001</v>
      </c>
      <c r="I126" t="str">
        <f>TEXT(Salesdata[[#This Row],[Date]],"mmmm")</f>
        <v>May</v>
      </c>
      <c r="J126">
        <f>YEAR(Salesdata[[#This Row],[Date]])</f>
        <v>2023</v>
      </c>
    </row>
    <row r="127" spans="1:10" ht="15" thickBot="1" x14ac:dyDescent="0.35">
      <c r="A127" s="9" t="s">
        <v>529</v>
      </c>
      <c r="B127" s="6" t="s">
        <v>813</v>
      </c>
      <c r="C127" t="s">
        <v>839</v>
      </c>
      <c r="D127" t="s">
        <v>856</v>
      </c>
      <c r="E127">
        <v>1801.3</v>
      </c>
      <c r="F127">
        <v>1459</v>
      </c>
      <c r="G127">
        <v>157.47999999999999</v>
      </c>
      <c r="H127">
        <f>Salesdata[[#This Row],[Sales Price]]-Salesdata[[#This Row],[Purchase Price]]</f>
        <v>342.29999999999995</v>
      </c>
      <c r="I127" t="str">
        <f>TEXT(Salesdata[[#This Row],[Date]],"mmmm")</f>
        <v>May</v>
      </c>
      <c r="J127">
        <f>YEAR(Salesdata[[#This Row],[Date]])</f>
        <v>2023</v>
      </c>
    </row>
    <row r="128" spans="1:10" ht="15" thickBot="1" x14ac:dyDescent="0.35">
      <c r="A128" s="9" t="s">
        <v>310</v>
      </c>
      <c r="B128" s="6" t="s">
        <v>816</v>
      </c>
      <c r="C128" t="s">
        <v>838</v>
      </c>
      <c r="D128" t="s">
        <v>844</v>
      </c>
      <c r="E128">
        <v>5952.56</v>
      </c>
      <c r="F128">
        <v>4483</v>
      </c>
      <c r="G128">
        <v>503.65</v>
      </c>
      <c r="H128">
        <f>Salesdata[[#This Row],[Sales Price]]-Salesdata[[#This Row],[Purchase Price]]</f>
        <v>1469.5600000000004</v>
      </c>
      <c r="I128" t="str">
        <f>TEXT(Salesdata[[#This Row],[Date]],"mmmm")</f>
        <v>May</v>
      </c>
      <c r="J128">
        <f>YEAR(Salesdata[[#This Row],[Date]])</f>
        <v>2023</v>
      </c>
    </row>
    <row r="129" spans="1:10" ht="15" thickBot="1" x14ac:dyDescent="0.35">
      <c r="A129" s="9" t="s">
        <v>379</v>
      </c>
      <c r="B129" s="6" t="s">
        <v>816</v>
      </c>
      <c r="C129" t="s">
        <v>837</v>
      </c>
      <c r="D129" t="s">
        <v>853</v>
      </c>
      <c r="E129">
        <v>2126.4899999999998</v>
      </c>
      <c r="F129">
        <v>1458</v>
      </c>
      <c r="G129">
        <v>196.89</v>
      </c>
      <c r="H129">
        <f>Salesdata[[#This Row],[Sales Price]]-Salesdata[[#This Row],[Purchase Price]]</f>
        <v>668.48999999999978</v>
      </c>
      <c r="I129" t="str">
        <f>TEXT(Salesdata[[#This Row],[Date]],"mmmm")</f>
        <v>May</v>
      </c>
      <c r="J129">
        <f>YEAR(Salesdata[[#This Row],[Date]])</f>
        <v>2023</v>
      </c>
    </row>
    <row r="130" spans="1:10" ht="15" thickBot="1" x14ac:dyDescent="0.35">
      <c r="A130" s="9" t="s">
        <v>495</v>
      </c>
      <c r="B130" s="6" t="s">
        <v>816</v>
      </c>
      <c r="C130" t="s">
        <v>839</v>
      </c>
      <c r="D130" t="s">
        <v>845</v>
      </c>
      <c r="E130">
        <v>5664.39</v>
      </c>
      <c r="F130">
        <v>4309</v>
      </c>
      <c r="G130">
        <v>246.91</v>
      </c>
      <c r="H130">
        <f>Salesdata[[#This Row],[Sales Price]]-Salesdata[[#This Row],[Purchase Price]]</f>
        <v>1355.3900000000003</v>
      </c>
      <c r="I130" t="str">
        <f>TEXT(Salesdata[[#This Row],[Date]],"mmmm")</f>
        <v>May</v>
      </c>
      <c r="J130">
        <f>YEAR(Salesdata[[#This Row],[Date]])</f>
        <v>2023</v>
      </c>
    </row>
    <row r="131" spans="1:10" ht="15" thickBot="1" x14ac:dyDescent="0.35">
      <c r="A131" s="9" t="s">
        <v>519</v>
      </c>
      <c r="B131" s="6" t="s">
        <v>816</v>
      </c>
      <c r="C131" t="s">
        <v>839</v>
      </c>
      <c r="D131" t="s">
        <v>852</v>
      </c>
      <c r="E131">
        <v>4373.47</v>
      </c>
      <c r="F131">
        <v>3469</v>
      </c>
      <c r="G131">
        <v>473.51</v>
      </c>
      <c r="H131">
        <f>Salesdata[[#This Row],[Sales Price]]-Salesdata[[#This Row],[Purchase Price]]</f>
        <v>904.47000000000025</v>
      </c>
      <c r="I131" t="str">
        <f>TEXT(Salesdata[[#This Row],[Date]],"mmmm")</f>
        <v>May</v>
      </c>
      <c r="J131">
        <f>YEAR(Salesdata[[#This Row],[Date]])</f>
        <v>2023</v>
      </c>
    </row>
    <row r="132" spans="1:10" ht="15" thickBot="1" x14ac:dyDescent="0.35">
      <c r="A132" s="9" t="s">
        <v>20</v>
      </c>
      <c r="B132" s="6" t="s">
        <v>676</v>
      </c>
      <c r="C132" t="s">
        <v>841</v>
      </c>
      <c r="D132" t="s">
        <v>851</v>
      </c>
      <c r="E132">
        <v>3512.39</v>
      </c>
      <c r="F132">
        <v>2908</v>
      </c>
      <c r="G132">
        <v>270.35000000000002</v>
      </c>
      <c r="H132">
        <f>Salesdata[[#This Row],[Sales Price]]-Salesdata[[#This Row],[Purchase Price]]</f>
        <v>604.38999999999987</v>
      </c>
      <c r="I132" t="str">
        <f>TEXT(Salesdata[[#This Row],[Date]],"mmmm")</f>
        <v>May</v>
      </c>
      <c r="J132">
        <f>YEAR(Salesdata[[#This Row],[Date]])</f>
        <v>2023</v>
      </c>
    </row>
    <row r="133" spans="1:10" ht="15" thickBot="1" x14ac:dyDescent="0.35">
      <c r="A133" s="9" t="s">
        <v>164</v>
      </c>
      <c r="B133" s="6" t="s">
        <v>676</v>
      </c>
      <c r="C133" t="s">
        <v>840</v>
      </c>
      <c r="D133" t="s">
        <v>848</v>
      </c>
      <c r="E133">
        <v>6333.85</v>
      </c>
      <c r="F133">
        <v>4284</v>
      </c>
      <c r="G133">
        <v>402.86</v>
      </c>
      <c r="H133">
        <f>Salesdata[[#This Row],[Sales Price]]-Salesdata[[#This Row],[Purchase Price]]</f>
        <v>2049.8500000000004</v>
      </c>
      <c r="I133" t="str">
        <f>TEXT(Salesdata[[#This Row],[Date]],"mmmm")</f>
        <v>May</v>
      </c>
      <c r="J133">
        <f>YEAR(Salesdata[[#This Row],[Date]])</f>
        <v>2023</v>
      </c>
    </row>
    <row r="134" spans="1:10" ht="15" thickBot="1" x14ac:dyDescent="0.35">
      <c r="A134" s="9" t="s">
        <v>176</v>
      </c>
      <c r="B134" s="6" t="s">
        <v>676</v>
      </c>
      <c r="C134" t="s">
        <v>841</v>
      </c>
      <c r="D134" t="s">
        <v>855</v>
      </c>
      <c r="E134">
        <v>4667</v>
      </c>
      <c r="F134">
        <v>3198</v>
      </c>
      <c r="G134">
        <v>295.35000000000002</v>
      </c>
      <c r="H134">
        <f>Salesdata[[#This Row],[Sales Price]]-Salesdata[[#This Row],[Purchase Price]]</f>
        <v>1469</v>
      </c>
      <c r="I134" t="str">
        <f>TEXT(Salesdata[[#This Row],[Date]],"mmmm")</f>
        <v>May</v>
      </c>
      <c r="J134">
        <f>YEAR(Salesdata[[#This Row],[Date]])</f>
        <v>2023</v>
      </c>
    </row>
    <row r="135" spans="1:10" ht="15" thickBot="1" x14ac:dyDescent="0.35">
      <c r="A135" s="9" t="s">
        <v>419</v>
      </c>
      <c r="B135" s="6" t="s">
        <v>676</v>
      </c>
      <c r="C135" t="s">
        <v>841</v>
      </c>
      <c r="D135" t="s">
        <v>850</v>
      </c>
      <c r="E135">
        <v>2228.19</v>
      </c>
      <c r="F135">
        <v>1677</v>
      </c>
      <c r="G135">
        <v>182.85</v>
      </c>
      <c r="H135">
        <f>Salesdata[[#This Row],[Sales Price]]-Salesdata[[#This Row],[Purchase Price]]</f>
        <v>551.19000000000005</v>
      </c>
      <c r="I135" t="str">
        <f>TEXT(Salesdata[[#This Row],[Date]],"mmmm")</f>
        <v>May</v>
      </c>
      <c r="J135">
        <f>YEAR(Salesdata[[#This Row],[Date]])</f>
        <v>2023</v>
      </c>
    </row>
    <row r="136" spans="1:10" ht="15" thickBot="1" x14ac:dyDescent="0.35">
      <c r="A136" s="9" t="s">
        <v>463</v>
      </c>
      <c r="B136" s="6" t="s">
        <v>676</v>
      </c>
      <c r="C136" t="s">
        <v>839</v>
      </c>
      <c r="D136" t="s">
        <v>856</v>
      </c>
      <c r="E136">
        <v>5918.57</v>
      </c>
      <c r="F136">
        <v>4035</v>
      </c>
      <c r="G136">
        <v>442.71</v>
      </c>
      <c r="H136">
        <f>Salesdata[[#This Row],[Sales Price]]-Salesdata[[#This Row],[Purchase Price]]</f>
        <v>1883.5699999999997</v>
      </c>
      <c r="I136" t="str">
        <f>TEXT(Salesdata[[#This Row],[Date]],"mmmm")</f>
        <v>May</v>
      </c>
      <c r="J136">
        <f>YEAR(Salesdata[[#This Row],[Date]])</f>
        <v>2023</v>
      </c>
    </row>
    <row r="137" spans="1:10" ht="15" thickBot="1" x14ac:dyDescent="0.35">
      <c r="A137" s="9" t="s">
        <v>485</v>
      </c>
      <c r="B137" s="6" t="s">
        <v>676</v>
      </c>
      <c r="C137" t="s">
        <v>839</v>
      </c>
      <c r="D137" t="s">
        <v>845</v>
      </c>
      <c r="E137">
        <v>5101</v>
      </c>
      <c r="F137">
        <v>3429</v>
      </c>
      <c r="G137">
        <v>358.04</v>
      </c>
      <c r="H137">
        <f>Salesdata[[#This Row],[Sales Price]]-Salesdata[[#This Row],[Purchase Price]]</f>
        <v>1672</v>
      </c>
      <c r="I137" t="str">
        <f>TEXT(Salesdata[[#This Row],[Date]],"mmmm")</f>
        <v>May</v>
      </c>
      <c r="J137">
        <f>YEAR(Salesdata[[#This Row],[Date]])</f>
        <v>2023</v>
      </c>
    </row>
    <row r="138" spans="1:10" ht="15" thickBot="1" x14ac:dyDescent="0.35">
      <c r="A138" s="9" t="s">
        <v>294</v>
      </c>
      <c r="B138" s="6" t="s">
        <v>814</v>
      </c>
      <c r="C138" t="s">
        <v>840</v>
      </c>
      <c r="D138" t="s">
        <v>854</v>
      </c>
      <c r="E138">
        <v>3993.19</v>
      </c>
      <c r="F138">
        <v>2907</v>
      </c>
      <c r="G138">
        <v>189.3</v>
      </c>
      <c r="H138">
        <f>Salesdata[[#This Row],[Sales Price]]-Salesdata[[#This Row],[Purchase Price]]</f>
        <v>1086.19</v>
      </c>
      <c r="I138" t="str">
        <f>TEXT(Salesdata[[#This Row],[Date]],"mmmm")</f>
        <v>May</v>
      </c>
      <c r="J138">
        <f>YEAR(Salesdata[[#This Row],[Date]])</f>
        <v>2023</v>
      </c>
    </row>
    <row r="139" spans="1:10" ht="15" thickBot="1" x14ac:dyDescent="0.35">
      <c r="A139" s="9" t="s">
        <v>338</v>
      </c>
      <c r="B139" s="6" t="s">
        <v>814</v>
      </c>
      <c r="C139" t="s">
        <v>839</v>
      </c>
      <c r="D139" t="s">
        <v>852</v>
      </c>
      <c r="E139">
        <v>4550.12</v>
      </c>
      <c r="F139">
        <v>3543</v>
      </c>
      <c r="G139">
        <v>304.95</v>
      </c>
      <c r="H139">
        <f>Salesdata[[#This Row],[Sales Price]]-Salesdata[[#This Row],[Purchase Price]]</f>
        <v>1007.1199999999999</v>
      </c>
      <c r="I139" t="str">
        <f>TEXT(Salesdata[[#This Row],[Date]],"mmmm")</f>
        <v>May</v>
      </c>
      <c r="J139">
        <f>YEAR(Salesdata[[#This Row],[Date]])</f>
        <v>2023</v>
      </c>
    </row>
    <row r="140" spans="1:10" ht="15" thickBot="1" x14ac:dyDescent="0.35">
      <c r="A140" s="9" t="s">
        <v>532</v>
      </c>
      <c r="B140" s="6" t="s">
        <v>814</v>
      </c>
      <c r="C140" t="s">
        <v>840</v>
      </c>
      <c r="D140" t="s">
        <v>846</v>
      </c>
      <c r="E140">
        <v>3932.18</v>
      </c>
      <c r="F140">
        <v>2847</v>
      </c>
      <c r="G140">
        <v>194.24</v>
      </c>
      <c r="H140">
        <f>Salesdata[[#This Row],[Sales Price]]-Salesdata[[#This Row],[Purchase Price]]</f>
        <v>1085.1799999999998</v>
      </c>
      <c r="I140" t="str">
        <f>TEXT(Salesdata[[#This Row],[Date]],"mmmm")</f>
        <v>May</v>
      </c>
      <c r="J140">
        <f>YEAR(Salesdata[[#This Row],[Date]])</f>
        <v>2023</v>
      </c>
    </row>
    <row r="141" spans="1:10" ht="15" thickBot="1" x14ac:dyDescent="0.35">
      <c r="A141" s="9" t="s">
        <v>213</v>
      </c>
      <c r="B141" s="6" t="s">
        <v>797</v>
      </c>
      <c r="C141" t="s">
        <v>841</v>
      </c>
      <c r="D141" t="s">
        <v>850</v>
      </c>
      <c r="E141">
        <v>3958.66</v>
      </c>
      <c r="F141">
        <v>2714</v>
      </c>
      <c r="G141">
        <v>265.45</v>
      </c>
      <c r="H141">
        <f>Salesdata[[#This Row],[Sales Price]]-Salesdata[[#This Row],[Purchase Price]]</f>
        <v>1244.6599999999999</v>
      </c>
      <c r="I141" t="str">
        <f>TEXT(Salesdata[[#This Row],[Date]],"mmmm")</f>
        <v>May</v>
      </c>
      <c r="J141">
        <f>YEAR(Salesdata[[#This Row],[Date]])</f>
        <v>2023</v>
      </c>
    </row>
    <row r="142" spans="1:10" ht="15" thickBot="1" x14ac:dyDescent="0.35">
      <c r="A142" s="9" t="s">
        <v>332</v>
      </c>
      <c r="B142" s="6" t="s">
        <v>797</v>
      </c>
      <c r="C142" t="s">
        <v>840</v>
      </c>
      <c r="D142" t="s">
        <v>854</v>
      </c>
      <c r="E142">
        <v>2994.41</v>
      </c>
      <c r="F142">
        <v>2419</v>
      </c>
      <c r="G142">
        <v>351.21</v>
      </c>
      <c r="H142">
        <f>Salesdata[[#This Row],[Sales Price]]-Salesdata[[#This Row],[Purchase Price]]</f>
        <v>575.40999999999985</v>
      </c>
      <c r="I142" t="str">
        <f>TEXT(Salesdata[[#This Row],[Date]],"mmmm")</f>
        <v>May</v>
      </c>
      <c r="J142">
        <f>YEAR(Salesdata[[#This Row],[Date]])</f>
        <v>2023</v>
      </c>
    </row>
    <row r="143" spans="1:10" ht="15" thickBot="1" x14ac:dyDescent="0.35">
      <c r="A143" s="9" t="s">
        <v>388</v>
      </c>
      <c r="B143" s="6" t="s">
        <v>797</v>
      </c>
      <c r="C143" t="s">
        <v>840</v>
      </c>
      <c r="D143" t="s">
        <v>848</v>
      </c>
      <c r="E143">
        <v>1813.76</v>
      </c>
      <c r="F143">
        <v>1216</v>
      </c>
      <c r="G143">
        <v>66.2</v>
      </c>
      <c r="H143">
        <f>Salesdata[[#This Row],[Sales Price]]-Salesdata[[#This Row],[Purchase Price]]</f>
        <v>597.76</v>
      </c>
      <c r="I143" t="str">
        <f>TEXT(Salesdata[[#This Row],[Date]],"mmmm")</f>
        <v>May</v>
      </c>
      <c r="J143">
        <f>YEAR(Salesdata[[#This Row],[Date]])</f>
        <v>2023</v>
      </c>
    </row>
    <row r="144" spans="1:10" ht="15" thickBot="1" x14ac:dyDescent="0.35">
      <c r="A144" s="9" t="s">
        <v>504</v>
      </c>
      <c r="B144" s="6" t="s">
        <v>797</v>
      </c>
      <c r="C144" t="s">
        <v>837</v>
      </c>
      <c r="D144" t="s">
        <v>853</v>
      </c>
      <c r="E144">
        <v>5007.4399999999996</v>
      </c>
      <c r="F144">
        <v>3892</v>
      </c>
      <c r="G144">
        <v>381.72</v>
      </c>
      <c r="H144">
        <f>Salesdata[[#This Row],[Sales Price]]-Salesdata[[#This Row],[Purchase Price]]</f>
        <v>1115.4399999999996</v>
      </c>
      <c r="I144" t="str">
        <f>TEXT(Salesdata[[#This Row],[Date]],"mmmm")</f>
        <v>May</v>
      </c>
      <c r="J144">
        <f>YEAR(Salesdata[[#This Row],[Date]])</f>
        <v>2023</v>
      </c>
    </row>
    <row r="145" spans="1:10" ht="15" thickBot="1" x14ac:dyDescent="0.35">
      <c r="A145" s="9" t="s">
        <v>75</v>
      </c>
      <c r="B145" s="6" t="s">
        <v>731</v>
      </c>
      <c r="C145" t="s">
        <v>839</v>
      </c>
      <c r="D145" t="s">
        <v>852</v>
      </c>
      <c r="E145">
        <v>5546.3</v>
      </c>
      <c r="F145">
        <v>4106</v>
      </c>
      <c r="G145">
        <v>534.34</v>
      </c>
      <c r="H145">
        <f>Salesdata[[#This Row],[Sales Price]]-Salesdata[[#This Row],[Purchase Price]]</f>
        <v>1440.3000000000002</v>
      </c>
      <c r="I145" t="str">
        <f>TEXT(Salesdata[[#This Row],[Date]],"mmmm")</f>
        <v>May</v>
      </c>
      <c r="J145">
        <f>YEAR(Salesdata[[#This Row],[Date]])</f>
        <v>2023</v>
      </c>
    </row>
    <row r="146" spans="1:10" ht="15" thickBot="1" x14ac:dyDescent="0.35">
      <c r="A146" s="9" t="s">
        <v>352</v>
      </c>
      <c r="B146" s="6" t="s">
        <v>731</v>
      </c>
      <c r="C146" t="s">
        <v>841</v>
      </c>
      <c r="D146" t="s">
        <v>855</v>
      </c>
      <c r="E146">
        <v>2179.86</v>
      </c>
      <c r="F146">
        <v>1540</v>
      </c>
      <c r="G146">
        <v>191.51</v>
      </c>
      <c r="H146">
        <f>Salesdata[[#This Row],[Sales Price]]-Salesdata[[#This Row],[Purchase Price]]</f>
        <v>639.86000000000013</v>
      </c>
      <c r="I146" t="str">
        <f>TEXT(Salesdata[[#This Row],[Date]],"mmmm")</f>
        <v>May</v>
      </c>
      <c r="J146">
        <f>YEAR(Salesdata[[#This Row],[Date]])</f>
        <v>2023</v>
      </c>
    </row>
    <row r="147" spans="1:10" ht="15" thickBot="1" x14ac:dyDescent="0.35">
      <c r="A147" s="9" t="s">
        <v>61</v>
      </c>
      <c r="B147" s="6" t="s">
        <v>721</v>
      </c>
      <c r="C147" t="s">
        <v>840</v>
      </c>
      <c r="D147" t="s">
        <v>854</v>
      </c>
      <c r="E147">
        <v>2594.62</v>
      </c>
      <c r="F147">
        <v>1760</v>
      </c>
      <c r="G147">
        <v>204.02</v>
      </c>
      <c r="H147">
        <f>Salesdata[[#This Row],[Sales Price]]-Salesdata[[#This Row],[Purchase Price]]</f>
        <v>834.61999999999989</v>
      </c>
      <c r="I147" t="str">
        <f>TEXT(Salesdata[[#This Row],[Date]],"mmmm")</f>
        <v>May</v>
      </c>
      <c r="J147">
        <f>YEAR(Salesdata[[#This Row],[Date]])</f>
        <v>2023</v>
      </c>
    </row>
    <row r="148" spans="1:10" ht="15" thickBot="1" x14ac:dyDescent="0.35">
      <c r="A148" s="9" t="s">
        <v>262</v>
      </c>
      <c r="B148" s="6" t="s">
        <v>721</v>
      </c>
      <c r="C148" t="s">
        <v>839</v>
      </c>
      <c r="D148" t="s">
        <v>845</v>
      </c>
      <c r="E148">
        <v>2874.99</v>
      </c>
      <c r="F148">
        <v>2269</v>
      </c>
      <c r="G148">
        <v>245.11</v>
      </c>
      <c r="H148">
        <f>Salesdata[[#This Row],[Sales Price]]-Salesdata[[#This Row],[Purchase Price]]</f>
        <v>605.98999999999978</v>
      </c>
      <c r="I148" t="str">
        <f>TEXT(Salesdata[[#This Row],[Date]],"mmmm")</f>
        <v>May</v>
      </c>
      <c r="J148">
        <f>YEAR(Salesdata[[#This Row],[Date]])</f>
        <v>2023</v>
      </c>
    </row>
    <row r="149" spans="1:10" ht="15" thickBot="1" x14ac:dyDescent="0.35">
      <c r="A149" s="9" t="s">
        <v>383</v>
      </c>
      <c r="B149" s="6" t="s">
        <v>721</v>
      </c>
      <c r="C149" t="s">
        <v>841</v>
      </c>
      <c r="D149" t="s">
        <v>851</v>
      </c>
      <c r="E149">
        <v>3555.21</v>
      </c>
      <c r="F149">
        <v>2371</v>
      </c>
      <c r="G149">
        <v>299.3</v>
      </c>
      <c r="H149">
        <f>Salesdata[[#This Row],[Sales Price]]-Salesdata[[#This Row],[Purchase Price]]</f>
        <v>1184.21</v>
      </c>
      <c r="I149" t="str">
        <f>TEXT(Salesdata[[#This Row],[Date]],"mmmm")</f>
        <v>May</v>
      </c>
      <c r="J149">
        <f>YEAR(Salesdata[[#This Row],[Date]])</f>
        <v>2023</v>
      </c>
    </row>
    <row r="150" spans="1:10" ht="15" thickBot="1" x14ac:dyDescent="0.35">
      <c r="A150" s="9" t="s">
        <v>555</v>
      </c>
      <c r="B150" s="6" t="s">
        <v>721</v>
      </c>
      <c r="C150" t="s">
        <v>839</v>
      </c>
      <c r="D150" t="s">
        <v>845</v>
      </c>
      <c r="E150">
        <v>2462.79</v>
      </c>
      <c r="F150">
        <v>1951</v>
      </c>
      <c r="G150">
        <v>171.18</v>
      </c>
      <c r="H150">
        <f>Salesdata[[#This Row],[Sales Price]]-Salesdata[[#This Row],[Purchase Price]]</f>
        <v>511.78999999999996</v>
      </c>
      <c r="I150" t="str">
        <f>TEXT(Salesdata[[#This Row],[Date]],"mmmm")</f>
        <v>May</v>
      </c>
      <c r="J150">
        <f>YEAR(Salesdata[[#This Row],[Date]])</f>
        <v>2023</v>
      </c>
    </row>
    <row r="151" spans="1:10" ht="15" thickBot="1" x14ac:dyDescent="0.35">
      <c r="A151" s="9" t="s">
        <v>14</v>
      </c>
      <c r="B151" s="6" t="s">
        <v>669</v>
      </c>
      <c r="C151" t="s">
        <v>841</v>
      </c>
      <c r="D151" t="s">
        <v>850</v>
      </c>
      <c r="E151">
        <v>3886.8</v>
      </c>
      <c r="F151">
        <v>2804</v>
      </c>
      <c r="G151">
        <v>398.41</v>
      </c>
      <c r="H151">
        <f>Salesdata[[#This Row],[Sales Price]]-Salesdata[[#This Row],[Purchase Price]]</f>
        <v>1082.8000000000002</v>
      </c>
      <c r="I151" t="str">
        <f>TEXT(Salesdata[[#This Row],[Date]],"mmmm")</f>
        <v>May</v>
      </c>
      <c r="J151">
        <f>YEAR(Salesdata[[#This Row],[Date]])</f>
        <v>2023</v>
      </c>
    </row>
    <row r="152" spans="1:10" ht="15" thickBot="1" x14ac:dyDescent="0.35">
      <c r="A152" s="9" t="s">
        <v>119</v>
      </c>
      <c r="B152" s="6" t="s">
        <v>669</v>
      </c>
      <c r="C152" t="s">
        <v>841</v>
      </c>
      <c r="D152" t="s">
        <v>851</v>
      </c>
      <c r="E152">
        <v>6104.04</v>
      </c>
      <c r="F152">
        <v>4346</v>
      </c>
      <c r="G152">
        <v>431.23</v>
      </c>
      <c r="H152">
        <f>Salesdata[[#This Row],[Sales Price]]-Salesdata[[#This Row],[Purchase Price]]</f>
        <v>1758.04</v>
      </c>
      <c r="I152" t="str">
        <f>TEXT(Salesdata[[#This Row],[Date]],"mmmm")</f>
        <v>May</v>
      </c>
      <c r="J152">
        <f>YEAR(Salesdata[[#This Row],[Date]])</f>
        <v>2023</v>
      </c>
    </row>
    <row r="153" spans="1:10" ht="15" thickBot="1" x14ac:dyDescent="0.35">
      <c r="A153" s="9" t="s">
        <v>279</v>
      </c>
      <c r="B153" s="6" t="s">
        <v>669</v>
      </c>
      <c r="C153" t="s">
        <v>838</v>
      </c>
      <c r="D153" t="s">
        <v>847</v>
      </c>
      <c r="E153">
        <v>6212.09</v>
      </c>
      <c r="F153">
        <v>4233</v>
      </c>
      <c r="G153">
        <v>582.61</v>
      </c>
      <c r="H153">
        <f>Salesdata[[#This Row],[Sales Price]]-Salesdata[[#This Row],[Purchase Price]]</f>
        <v>1979.0900000000001</v>
      </c>
      <c r="I153" t="str">
        <f>TEXT(Salesdata[[#This Row],[Date]],"mmmm")</f>
        <v>May</v>
      </c>
      <c r="J153">
        <f>YEAR(Salesdata[[#This Row],[Date]])</f>
        <v>2023</v>
      </c>
    </row>
    <row r="154" spans="1:10" ht="15" thickBot="1" x14ac:dyDescent="0.35">
      <c r="A154" s="9" t="s">
        <v>325</v>
      </c>
      <c r="B154" s="6" t="s">
        <v>669</v>
      </c>
      <c r="C154" t="s">
        <v>840</v>
      </c>
      <c r="D154" t="s">
        <v>848</v>
      </c>
      <c r="E154">
        <v>4617.95</v>
      </c>
      <c r="F154">
        <v>3176</v>
      </c>
      <c r="G154">
        <v>224.1</v>
      </c>
      <c r="H154">
        <f>Salesdata[[#This Row],[Sales Price]]-Salesdata[[#This Row],[Purchase Price]]</f>
        <v>1441.9499999999998</v>
      </c>
      <c r="I154" t="str">
        <f>TEXT(Salesdata[[#This Row],[Date]],"mmmm")</f>
        <v>May</v>
      </c>
      <c r="J154">
        <f>YEAR(Salesdata[[#This Row],[Date]])</f>
        <v>2023</v>
      </c>
    </row>
    <row r="155" spans="1:10" ht="15" thickBot="1" x14ac:dyDescent="0.35">
      <c r="A155" s="9" t="s">
        <v>431</v>
      </c>
      <c r="B155" s="6" t="s">
        <v>669</v>
      </c>
      <c r="C155" t="s">
        <v>841</v>
      </c>
      <c r="D155" t="s">
        <v>855</v>
      </c>
      <c r="E155">
        <v>5197.01</v>
      </c>
      <c r="F155">
        <v>3752</v>
      </c>
      <c r="G155">
        <v>243.86</v>
      </c>
      <c r="H155">
        <f>Salesdata[[#This Row],[Sales Price]]-Salesdata[[#This Row],[Purchase Price]]</f>
        <v>1445.0100000000002</v>
      </c>
      <c r="I155" t="str">
        <f>TEXT(Salesdata[[#This Row],[Date]],"mmmm")</f>
        <v>May</v>
      </c>
      <c r="J155">
        <f>YEAR(Salesdata[[#This Row],[Date]])</f>
        <v>2023</v>
      </c>
    </row>
    <row r="156" spans="1:10" ht="15" thickBot="1" x14ac:dyDescent="0.35">
      <c r="A156" s="9" t="s">
        <v>194</v>
      </c>
      <c r="B156" s="6" t="s">
        <v>790</v>
      </c>
      <c r="C156" t="s">
        <v>838</v>
      </c>
      <c r="D156" t="s">
        <v>849</v>
      </c>
      <c r="E156">
        <v>2622.38</v>
      </c>
      <c r="F156">
        <v>2039</v>
      </c>
      <c r="G156">
        <v>183.58</v>
      </c>
      <c r="H156">
        <f>Salesdata[[#This Row],[Sales Price]]-Salesdata[[#This Row],[Purchase Price]]</f>
        <v>583.38000000000011</v>
      </c>
      <c r="I156" t="str">
        <f>TEXT(Salesdata[[#This Row],[Date]],"mmmm")</f>
        <v>May</v>
      </c>
      <c r="J156">
        <f>YEAR(Salesdata[[#This Row],[Date]])</f>
        <v>2023</v>
      </c>
    </row>
    <row r="157" spans="1:10" ht="15" thickBot="1" x14ac:dyDescent="0.35">
      <c r="A157" s="9" t="s">
        <v>507</v>
      </c>
      <c r="B157" s="6" t="s">
        <v>790</v>
      </c>
      <c r="C157" t="s">
        <v>841</v>
      </c>
      <c r="D157" t="s">
        <v>851</v>
      </c>
      <c r="E157">
        <v>2527.42</v>
      </c>
      <c r="F157">
        <v>2030</v>
      </c>
      <c r="G157">
        <v>142.81</v>
      </c>
      <c r="H157">
        <f>Salesdata[[#This Row],[Sales Price]]-Salesdata[[#This Row],[Purchase Price]]</f>
        <v>497.42000000000007</v>
      </c>
      <c r="I157" t="str">
        <f>TEXT(Salesdata[[#This Row],[Date]],"mmmm")</f>
        <v>May</v>
      </c>
      <c r="J157">
        <f>YEAR(Salesdata[[#This Row],[Date]])</f>
        <v>2023</v>
      </c>
    </row>
    <row r="158" spans="1:10" ht="15" thickBot="1" x14ac:dyDescent="0.35">
      <c r="A158" s="9" t="s">
        <v>567</v>
      </c>
      <c r="B158" s="6" t="s">
        <v>790</v>
      </c>
      <c r="C158" t="s">
        <v>838</v>
      </c>
      <c r="D158" t="s">
        <v>849</v>
      </c>
      <c r="E158">
        <v>4277.99</v>
      </c>
      <c r="F158">
        <v>2913</v>
      </c>
      <c r="G158">
        <v>224.21</v>
      </c>
      <c r="H158">
        <f>Salesdata[[#This Row],[Sales Price]]-Salesdata[[#This Row],[Purchase Price]]</f>
        <v>1364.9899999999998</v>
      </c>
      <c r="I158" t="str">
        <f>TEXT(Salesdata[[#This Row],[Date]],"mmmm")</f>
        <v>May</v>
      </c>
      <c r="J158">
        <f>YEAR(Salesdata[[#This Row],[Date]])</f>
        <v>2023</v>
      </c>
    </row>
    <row r="159" spans="1:10" ht="15" thickBot="1" x14ac:dyDescent="0.35">
      <c r="A159" s="9" t="s">
        <v>163</v>
      </c>
      <c r="B159" s="6" t="s">
        <v>782</v>
      </c>
      <c r="C159" t="s">
        <v>841</v>
      </c>
      <c r="D159" t="s">
        <v>855</v>
      </c>
      <c r="E159">
        <v>4103.08</v>
      </c>
      <c r="F159">
        <v>3334</v>
      </c>
      <c r="G159">
        <v>457.15</v>
      </c>
      <c r="H159">
        <f>Salesdata[[#This Row],[Sales Price]]-Salesdata[[#This Row],[Purchase Price]]</f>
        <v>769.07999999999993</v>
      </c>
      <c r="I159" t="str">
        <f>TEXT(Salesdata[[#This Row],[Date]],"mmmm")</f>
        <v>May</v>
      </c>
      <c r="J159">
        <f>YEAR(Salesdata[[#This Row],[Date]])</f>
        <v>2023</v>
      </c>
    </row>
    <row r="160" spans="1:10" ht="15" thickBot="1" x14ac:dyDescent="0.35">
      <c r="A160" s="9" t="s">
        <v>313</v>
      </c>
      <c r="B160" s="6" t="s">
        <v>782</v>
      </c>
      <c r="C160" t="s">
        <v>839</v>
      </c>
      <c r="D160" t="s">
        <v>852</v>
      </c>
      <c r="E160">
        <v>5260.05</v>
      </c>
      <c r="F160">
        <v>3670</v>
      </c>
      <c r="G160">
        <v>511.18</v>
      </c>
      <c r="H160">
        <f>Salesdata[[#This Row],[Sales Price]]-Salesdata[[#This Row],[Purchase Price]]</f>
        <v>1590.0500000000002</v>
      </c>
      <c r="I160" t="str">
        <f>TEXT(Salesdata[[#This Row],[Date]],"mmmm")</f>
        <v>May</v>
      </c>
      <c r="J160">
        <f>YEAR(Salesdata[[#This Row],[Date]])</f>
        <v>2023</v>
      </c>
    </row>
    <row r="161" spans="1:10" ht="15" thickBot="1" x14ac:dyDescent="0.35">
      <c r="A161" s="9" t="s">
        <v>475</v>
      </c>
      <c r="B161" s="6" t="s">
        <v>782</v>
      </c>
      <c r="C161" t="s">
        <v>837</v>
      </c>
      <c r="D161" t="s">
        <v>853</v>
      </c>
      <c r="E161">
        <v>5308.82</v>
      </c>
      <c r="F161">
        <v>4226</v>
      </c>
      <c r="G161">
        <v>340.69</v>
      </c>
      <c r="H161">
        <f>Salesdata[[#This Row],[Sales Price]]-Salesdata[[#This Row],[Purchase Price]]</f>
        <v>1082.8199999999997</v>
      </c>
      <c r="I161" t="str">
        <f>TEXT(Salesdata[[#This Row],[Date]],"mmmm")</f>
        <v>May</v>
      </c>
      <c r="J161">
        <f>YEAR(Salesdata[[#This Row],[Date]])</f>
        <v>2023</v>
      </c>
    </row>
    <row r="162" spans="1:10" ht="15" thickBot="1" x14ac:dyDescent="0.35">
      <c r="A162" s="9" t="s">
        <v>36</v>
      </c>
      <c r="B162" s="6" t="s">
        <v>695</v>
      </c>
      <c r="C162" t="s">
        <v>839</v>
      </c>
      <c r="D162" t="s">
        <v>852</v>
      </c>
      <c r="E162">
        <v>4554.75</v>
      </c>
      <c r="F162">
        <v>3618</v>
      </c>
      <c r="G162">
        <v>241.09</v>
      </c>
      <c r="H162">
        <f>Salesdata[[#This Row],[Sales Price]]-Salesdata[[#This Row],[Purchase Price]]</f>
        <v>936.75</v>
      </c>
      <c r="I162" t="str">
        <f>TEXT(Salesdata[[#This Row],[Date]],"mmmm")</f>
        <v>May</v>
      </c>
      <c r="J162">
        <f>YEAR(Salesdata[[#This Row],[Date]])</f>
        <v>2023</v>
      </c>
    </row>
    <row r="163" spans="1:10" ht="15" thickBot="1" x14ac:dyDescent="0.35">
      <c r="A163" s="9" t="s">
        <v>72</v>
      </c>
      <c r="B163" s="6" t="s">
        <v>695</v>
      </c>
      <c r="C163" t="s">
        <v>839</v>
      </c>
      <c r="D163" t="s">
        <v>852</v>
      </c>
      <c r="E163">
        <v>2204.0100000000002</v>
      </c>
      <c r="F163">
        <v>1683</v>
      </c>
      <c r="G163">
        <v>158.06</v>
      </c>
      <c r="H163">
        <f>Salesdata[[#This Row],[Sales Price]]-Salesdata[[#This Row],[Purchase Price]]</f>
        <v>521.01000000000022</v>
      </c>
      <c r="I163" t="str">
        <f>TEXT(Salesdata[[#This Row],[Date]],"mmmm")</f>
        <v>May</v>
      </c>
      <c r="J163">
        <f>YEAR(Salesdata[[#This Row],[Date]])</f>
        <v>2023</v>
      </c>
    </row>
    <row r="164" spans="1:10" ht="15" thickBot="1" x14ac:dyDescent="0.35">
      <c r="A164" s="9" t="s">
        <v>168</v>
      </c>
      <c r="B164" s="6" t="s">
        <v>695</v>
      </c>
      <c r="C164" t="s">
        <v>839</v>
      </c>
      <c r="D164" t="s">
        <v>856</v>
      </c>
      <c r="E164">
        <v>3059.1</v>
      </c>
      <c r="F164">
        <v>2263</v>
      </c>
      <c r="G164">
        <v>189.7</v>
      </c>
      <c r="H164">
        <f>Salesdata[[#This Row],[Sales Price]]-Salesdata[[#This Row],[Purchase Price]]</f>
        <v>796.09999999999991</v>
      </c>
      <c r="I164" t="str">
        <f>TEXT(Salesdata[[#This Row],[Date]],"mmmm")</f>
        <v>May</v>
      </c>
      <c r="J164">
        <f>YEAR(Salesdata[[#This Row],[Date]])</f>
        <v>2023</v>
      </c>
    </row>
    <row r="165" spans="1:10" ht="15" thickBot="1" x14ac:dyDescent="0.35">
      <c r="A165" s="9" t="s">
        <v>214</v>
      </c>
      <c r="B165" s="6" t="s">
        <v>695</v>
      </c>
      <c r="C165" t="s">
        <v>838</v>
      </c>
      <c r="D165" t="s">
        <v>847</v>
      </c>
      <c r="E165">
        <v>1671.9</v>
      </c>
      <c r="F165">
        <v>1361</v>
      </c>
      <c r="G165">
        <v>101.12</v>
      </c>
      <c r="H165">
        <f>Salesdata[[#This Row],[Sales Price]]-Salesdata[[#This Row],[Purchase Price]]</f>
        <v>310.90000000000009</v>
      </c>
      <c r="I165" t="str">
        <f>TEXT(Salesdata[[#This Row],[Date]],"mmmm")</f>
        <v>May</v>
      </c>
      <c r="J165">
        <f>YEAR(Salesdata[[#This Row],[Date]])</f>
        <v>2023</v>
      </c>
    </row>
    <row r="166" spans="1:10" ht="15" thickBot="1" x14ac:dyDescent="0.35">
      <c r="A166" s="9" t="s">
        <v>349</v>
      </c>
      <c r="B166" s="6" t="s">
        <v>695</v>
      </c>
      <c r="C166" t="s">
        <v>840</v>
      </c>
      <c r="D166" t="s">
        <v>854</v>
      </c>
      <c r="E166">
        <v>3857.41</v>
      </c>
      <c r="F166">
        <v>2993</v>
      </c>
      <c r="G166">
        <v>295.69</v>
      </c>
      <c r="H166">
        <f>Salesdata[[#This Row],[Sales Price]]-Salesdata[[#This Row],[Purchase Price]]</f>
        <v>864.40999999999985</v>
      </c>
      <c r="I166" t="str">
        <f>TEXT(Salesdata[[#This Row],[Date]],"mmmm")</f>
        <v>May</v>
      </c>
      <c r="J166">
        <f>YEAR(Salesdata[[#This Row],[Date]])</f>
        <v>2023</v>
      </c>
    </row>
    <row r="167" spans="1:10" ht="15" thickBot="1" x14ac:dyDescent="0.35">
      <c r="A167" s="9" t="s">
        <v>465</v>
      </c>
      <c r="B167" s="6" t="s">
        <v>695</v>
      </c>
      <c r="C167" t="s">
        <v>839</v>
      </c>
      <c r="D167" t="s">
        <v>852</v>
      </c>
      <c r="E167">
        <v>1638.32</v>
      </c>
      <c r="F167">
        <v>1291</v>
      </c>
      <c r="G167">
        <v>82.13</v>
      </c>
      <c r="H167">
        <f>Salesdata[[#This Row],[Sales Price]]-Salesdata[[#This Row],[Purchase Price]]</f>
        <v>347.31999999999994</v>
      </c>
      <c r="I167" t="str">
        <f>TEXT(Salesdata[[#This Row],[Date]],"mmmm")</f>
        <v>May</v>
      </c>
      <c r="J167">
        <f>YEAR(Salesdata[[#This Row],[Date]])</f>
        <v>2023</v>
      </c>
    </row>
    <row r="168" spans="1:10" ht="15" thickBot="1" x14ac:dyDescent="0.35">
      <c r="A168" s="9" t="s">
        <v>614</v>
      </c>
      <c r="B168" s="6" t="s">
        <v>695</v>
      </c>
      <c r="C168" t="s">
        <v>838</v>
      </c>
      <c r="D168" t="s">
        <v>849</v>
      </c>
      <c r="E168">
        <v>1680.66</v>
      </c>
      <c r="F168">
        <v>1237</v>
      </c>
      <c r="G168">
        <v>75.61</v>
      </c>
      <c r="H168">
        <f>Salesdata[[#This Row],[Sales Price]]-Salesdata[[#This Row],[Purchase Price]]</f>
        <v>443.66000000000008</v>
      </c>
      <c r="I168" t="str">
        <f>TEXT(Salesdata[[#This Row],[Date]],"mmmm")</f>
        <v>May</v>
      </c>
      <c r="J168">
        <f>YEAR(Salesdata[[#This Row],[Date]])</f>
        <v>2023</v>
      </c>
    </row>
    <row r="169" spans="1:10" ht="15" thickBot="1" x14ac:dyDescent="0.35">
      <c r="A169" s="9" t="s">
        <v>653</v>
      </c>
      <c r="B169" s="6" t="s">
        <v>695</v>
      </c>
      <c r="C169" t="s">
        <v>839</v>
      </c>
      <c r="D169" t="s">
        <v>856</v>
      </c>
      <c r="E169">
        <v>5163.93</v>
      </c>
      <c r="F169">
        <v>4031</v>
      </c>
      <c r="G169">
        <v>461.24</v>
      </c>
      <c r="H169">
        <f>Salesdata[[#This Row],[Sales Price]]-Salesdata[[#This Row],[Purchase Price]]</f>
        <v>1132.9300000000003</v>
      </c>
      <c r="I169" t="str">
        <f>TEXT(Salesdata[[#This Row],[Date]],"mmmm")</f>
        <v>May</v>
      </c>
      <c r="J169">
        <f>YEAR(Salesdata[[#This Row],[Date]])</f>
        <v>2023</v>
      </c>
    </row>
    <row r="170" spans="1:10" ht="15" thickBot="1" x14ac:dyDescent="0.35">
      <c r="A170" s="9" t="s">
        <v>76</v>
      </c>
      <c r="B170" s="6" t="s">
        <v>732</v>
      </c>
      <c r="C170" t="s">
        <v>837</v>
      </c>
      <c r="D170" t="s">
        <v>853</v>
      </c>
      <c r="E170">
        <v>2431.08</v>
      </c>
      <c r="F170">
        <v>1836</v>
      </c>
      <c r="G170">
        <v>207.14</v>
      </c>
      <c r="H170">
        <f>Salesdata[[#This Row],[Sales Price]]-Salesdata[[#This Row],[Purchase Price]]</f>
        <v>595.07999999999993</v>
      </c>
      <c r="I170" t="str">
        <f>TEXT(Salesdata[[#This Row],[Date]],"mmmm")</f>
        <v>May</v>
      </c>
      <c r="J170">
        <f>YEAR(Salesdata[[#This Row],[Date]])</f>
        <v>2023</v>
      </c>
    </row>
    <row r="171" spans="1:10" ht="15" thickBot="1" x14ac:dyDescent="0.35">
      <c r="A171" s="9" t="s">
        <v>111</v>
      </c>
      <c r="B171" s="6" t="s">
        <v>732</v>
      </c>
      <c r="C171" t="s">
        <v>839</v>
      </c>
      <c r="D171" t="s">
        <v>852</v>
      </c>
      <c r="E171">
        <v>3729.31</v>
      </c>
      <c r="F171">
        <v>2754</v>
      </c>
      <c r="G171">
        <v>349.47</v>
      </c>
      <c r="H171">
        <f>Salesdata[[#This Row],[Sales Price]]-Salesdata[[#This Row],[Purchase Price]]</f>
        <v>975.31</v>
      </c>
      <c r="I171" t="str">
        <f>TEXT(Salesdata[[#This Row],[Date]],"mmmm")</f>
        <v>May</v>
      </c>
      <c r="J171">
        <f>YEAR(Salesdata[[#This Row],[Date]])</f>
        <v>2023</v>
      </c>
    </row>
    <row r="172" spans="1:10" ht="15" thickBot="1" x14ac:dyDescent="0.35">
      <c r="A172" s="9" t="s">
        <v>117</v>
      </c>
      <c r="B172" s="6" t="s">
        <v>732</v>
      </c>
      <c r="C172" t="s">
        <v>840</v>
      </c>
      <c r="D172" t="s">
        <v>854</v>
      </c>
      <c r="E172">
        <v>5431.35</v>
      </c>
      <c r="F172">
        <v>4069</v>
      </c>
      <c r="G172">
        <v>351.32</v>
      </c>
      <c r="H172">
        <f>Salesdata[[#This Row],[Sales Price]]-Salesdata[[#This Row],[Purchase Price]]</f>
        <v>1362.3500000000004</v>
      </c>
      <c r="I172" t="str">
        <f>TEXT(Salesdata[[#This Row],[Date]],"mmmm")</f>
        <v>May</v>
      </c>
      <c r="J172">
        <f>YEAR(Salesdata[[#This Row],[Date]])</f>
        <v>2023</v>
      </c>
    </row>
    <row r="173" spans="1:10" ht="15" thickBot="1" x14ac:dyDescent="0.35">
      <c r="A173" s="9" t="s">
        <v>122</v>
      </c>
      <c r="B173" s="6" t="s">
        <v>732</v>
      </c>
      <c r="C173" t="s">
        <v>839</v>
      </c>
      <c r="D173" t="s">
        <v>856</v>
      </c>
      <c r="E173">
        <v>3490.51</v>
      </c>
      <c r="F173">
        <v>2645</v>
      </c>
      <c r="G173">
        <v>244.01</v>
      </c>
      <c r="H173">
        <f>Salesdata[[#This Row],[Sales Price]]-Salesdata[[#This Row],[Purchase Price]]</f>
        <v>845.51000000000022</v>
      </c>
      <c r="I173" t="str">
        <f>TEXT(Salesdata[[#This Row],[Date]],"mmmm")</f>
        <v>May</v>
      </c>
      <c r="J173">
        <f>YEAR(Salesdata[[#This Row],[Date]])</f>
        <v>2023</v>
      </c>
    </row>
    <row r="174" spans="1:10" ht="15" thickBot="1" x14ac:dyDescent="0.35">
      <c r="A174" s="9" t="s">
        <v>545</v>
      </c>
      <c r="B174" s="6" t="s">
        <v>732</v>
      </c>
      <c r="C174" t="s">
        <v>837</v>
      </c>
      <c r="D174" t="s">
        <v>842</v>
      </c>
      <c r="E174">
        <v>5453.72</v>
      </c>
      <c r="F174">
        <v>4353</v>
      </c>
      <c r="G174">
        <v>615.44000000000005</v>
      </c>
      <c r="H174">
        <f>Salesdata[[#This Row],[Sales Price]]-Salesdata[[#This Row],[Purchase Price]]</f>
        <v>1100.7200000000003</v>
      </c>
      <c r="I174" t="str">
        <f>TEXT(Salesdata[[#This Row],[Date]],"mmmm")</f>
        <v>May</v>
      </c>
      <c r="J174">
        <f>YEAR(Salesdata[[#This Row],[Date]])</f>
        <v>2023</v>
      </c>
    </row>
    <row r="175" spans="1:10" ht="15" thickBot="1" x14ac:dyDescent="0.35">
      <c r="A175" s="9" t="s">
        <v>96</v>
      </c>
      <c r="B175" s="6" t="s">
        <v>750</v>
      </c>
      <c r="C175" t="s">
        <v>840</v>
      </c>
      <c r="D175" t="s">
        <v>854</v>
      </c>
      <c r="E175">
        <v>3274.9</v>
      </c>
      <c r="F175">
        <v>2228</v>
      </c>
      <c r="G175">
        <v>179.21</v>
      </c>
      <c r="H175">
        <f>Salesdata[[#This Row],[Sales Price]]-Salesdata[[#This Row],[Purchase Price]]</f>
        <v>1046.9000000000001</v>
      </c>
      <c r="I175" t="str">
        <f>TEXT(Salesdata[[#This Row],[Date]],"mmmm")</f>
        <v>May</v>
      </c>
      <c r="J175">
        <f>YEAR(Salesdata[[#This Row],[Date]])</f>
        <v>2023</v>
      </c>
    </row>
    <row r="176" spans="1:10" ht="15" thickBot="1" x14ac:dyDescent="0.35">
      <c r="A176" s="9" t="s">
        <v>170</v>
      </c>
      <c r="B176" s="6" t="s">
        <v>750</v>
      </c>
      <c r="C176" t="s">
        <v>841</v>
      </c>
      <c r="D176" t="s">
        <v>851</v>
      </c>
      <c r="E176">
        <v>2026.13</v>
      </c>
      <c r="F176">
        <v>1655</v>
      </c>
      <c r="G176">
        <v>116.26</v>
      </c>
      <c r="H176">
        <f>Salesdata[[#This Row],[Sales Price]]-Salesdata[[#This Row],[Purchase Price]]</f>
        <v>371.13000000000011</v>
      </c>
      <c r="I176" t="str">
        <f>TEXT(Salesdata[[#This Row],[Date]],"mmmm")</f>
        <v>May</v>
      </c>
      <c r="J176">
        <f>YEAR(Salesdata[[#This Row],[Date]])</f>
        <v>2023</v>
      </c>
    </row>
    <row r="177" spans="1:10" ht="15" thickBot="1" x14ac:dyDescent="0.35">
      <c r="A177" s="9" t="s">
        <v>499</v>
      </c>
      <c r="B177" s="6" t="s">
        <v>750</v>
      </c>
      <c r="C177" t="s">
        <v>837</v>
      </c>
      <c r="D177" t="s">
        <v>843</v>
      </c>
      <c r="E177">
        <v>4371.5200000000004</v>
      </c>
      <c r="F177">
        <v>3569</v>
      </c>
      <c r="G177">
        <v>312.52</v>
      </c>
      <c r="H177">
        <f>Salesdata[[#This Row],[Sales Price]]-Salesdata[[#This Row],[Purchase Price]]</f>
        <v>802.52000000000044</v>
      </c>
      <c r="I177" t="str">
        <f>TEXT(Salesdata[[#This Row],[Date]],"mmmm")</f>
        <v>May</v>
      </c>
      <c r="J177">
        <f>YEAR(Salesdata[[#This Row],[Date]])</f>
        <v>2023</v>
      </c>
    </row>
    <row r="178" spans="1:10" ht="15" thickBot="1" x14ac:dyDescent="0.35">
      <c r="A178" s="9" t="s">
        <v>41</v>
      </c>
      <c r="B178" s="6" t="s">
        <v>701</v>
      </c>
      <c r="C178" t="s">
        <v>840</v>
      </c>
      <c r="D178" t="s">
        <v>854</v>
      </c>
      <c r="E178">
        <v>3692.85</v>
      </c>
      <c r="F178">
        <v>2861</v>
      </c>
      <c r="G178">
        <v>357</v>
      </c>
      <c r="H178">
        <f>Salesdata[[#This Row],[Sales Price]]-Salesdata[[#This Row],[Purchase Price]]</f>
        <v>831.84999999999991</v>
      </c>
      <c r="I178" t="str">
        <f>TEXT(Salesdata[[#This Row],[Date]],"mmmm")</f>
        <v>May</v>
      </c>
      <c r="J178">
        <f>YEAR(Salesdata[[#This Row],[Date]])</f>
        <v>2023</v>
      </c>
    </row>
    <row r="179" spans="1:10" ht="15" thickBot="1" x14ac:dyDescent="0.35">
      <c r="A179" s="9" t="s">
        <v>173</v>
      </c>
      <c r="B179" s="6" t="s">
        <v>701</v>
      </c>
      <c r="C179" t="s">
        <v>837</v>
      </c>
      <c r="D179" t="s">
        <v>853</v>
      </c>
      <c r="E179">
        <v>5254.56</v>
      </c>
      <c r="F179">
        <v>3959</v>
      </c>
      <c r="G179">
        <v>413.36</v>
      </c>
      <c r="H179">
        <f>Salesdata[[#This Row],[Sales Price]]-Salesdata[[#This Row],[Purchase Price]]</f>
        <v>1295.5600000000004</v>
      </c>
      <c r="I179" t="str">
        <f>TEXT(Salesdata[[#This Row],[Date]],"mmmm")</f>
        <v>May</v>
      </c>
      <c r="J179">
        <f>YEAR(Salesdata[[#This Row],[Date]])</f>
        <v>2023</v>
      </c>
    </row>
    <row r="180" spans="1:10" ht="15" thickBot="1" x14ac:dyDescent="0.35">
      <c r="A180" s="9" t="s">
        <v>260</v>
      </c>
      <c r="B180" s="6" t="s">
        <v>701</v>
      </c>
      <c r="C180" t="s">
        <v>839</v>
      </c>
      <c r="D180" t="s">
        <v>845</v>
      </c>
      <c r="E180">
        <v>2717.85</v>
      </c>
      <c r="F180">
        <v>2165</v>
      </c>
      <c r="G180">
        <v>260.7</v>
      </c>
      <c r="H180">
        <f>Salesdata[[#This Row],[Sales Price]]-Salesdata[[#This Row],[Purchase Price]]</f>
        <v>552.84999999999991</v>
      </c>
      <c r="I180" t="str">
        <f>TEXT(Salesdata[[#This Row],[Date]],"mmmm")</f>
        <v>May</v>
      </c>
      <c r="J180">
        <f>YEAR(Salesdata[[#This Row],[Date]])</f>
        <v>2023</v>
      </c>
    </row>
    <row r="181" spans="1:10" ht="15" thickBot="1" x14ac:dyDescent="0.35">
      <c r="A181" s="9" t="s">
        <v>314</v>
      </c>
      <c r="B181" s="6" t="s">
        <v>701</v>
      </c>
      <c r="C181" t="s">
        <v>841</v>
      </c>
      <c r="D181" t="s">
        <v>850</v>
      </c>
      <c r="E181">
        <v>5180.21</v>
      </c>
      <c r="F181">
        <v>3585</v>
      </c>
      <c r="G181">
        <v>418.04</v>
      </c>
      <c r="H181">
        <f>Salesdata[[#This Row],[Sales Price]]-Salesdata[[#This Row],[Purchase Price]]</f>
        <v>1595.21</v>
      </c>
      <c r="I181" t="str">
        <f>TEXT(Salesdata[[#This Row],[Date]],"mmmm")</f>
        <v>May</v>
      </c>
      <c r="J181">
        <f>YEAR(Salesdata[[#This Row],[Date]])</f>
        <v>2023</v>
      </c>
    </row>
    <row r="182" spans="1:10" ht="15" thickBot="1" x14ac:dyDescent="0.35">
      <c r="A182" s="9" t="s">
        <v>339</v>
      </c>
      <c r="B182" s="6" t="s">
        <v>701</v>
      </c>
      <c r="C182" t="s">
        <v>841</v>
      </c>
      <c r="D182" t="s">
        <v>850</v>
      </c>
      <c r="E182">
        <v>3785.17</v>
      </c>
      <c r="F182">
        <v>2545</v>
      </c>
      <c r="G182">
        <v>142.19999999999999</v>
      </c>
      <c r="H182">
        <f>Salesdata[[#This Row],[Sales Price]]-Salesdata[[#This Row],[Purchase Price]]</f>
        <v>1240.17</v>
      </c>
      <c r="I182" t="str">
        <f>TEXT(Salesdata[[#This Row],[Date]],"mmmm")</f>
        <v>May</v>
      </c>
      <c r="J182">
        <f>YEAR(Salesdata[[#This Row],[Date]])</f>
        <v>2023</v>
      </c>
    </row>
    <row r="183" spans="1:10" ht="15" thickBot="1" x14ac:dyDescent="0.35">
      <c r="A183" s="9" t="s">
        <v>405</v>
      </c>
      <c r="B183" s="6" t="s">
        <v>701</v>
      </c>
      <c r="C183" t="s">
        <v>839</v>
      </c>
      <c r="D183" t="s">
        <v>852</v>
      </c>
      <c r="E183">
        <v>2233.63</v>
      </c>
      <c r="F183">
        <v>1680</v>
      </c>
      <c r="G183">
        <v>163.29</v>
      </c>
      <c r="H183">
        <f>Salesdata[[#This Row],[Sales Price]]-Salesdata[[#This Row],[Purchase Price]]</f>
        <v>553.63000000000011</v>
      </c>
      <c r="I183" t="str">
        <f>TEXT(Salesdata[[#This Row],[Date]],"mmmm")</f>
        <v>May</v>
      </c>
      <c r="J183">
        <f>YEAR(Salesdata[[#This Row],[Date]])</f>
        <v>2023</v>
      </c>
    </row>
    <row r="184" spans="1:10" ht="15" thickBot="1" x14ac:dyDescent="0.35">
      <c r="A184" s="9" t="s">
        <v>514</v>
      </c>
      <c r="B184" s="6" t="s">
        <v>701</v>
      </c>
      <c r="C184" t="s">
        <v>841</v>
      </c>
      <c r="D184" t="s">
        <v>855</v>
      </c>
      <c r="E184">
        <v>3312.34</v>
      </c>
      <c r="F184">
        <v>2316</v>
      </c>
      <c r="G184">
        <v>153.29</v>
      </c>
      <c r="H184">
        <f>Salesdata[[#This Row],[Sales Price]]-Salesdata[[#This Row],[Purchase Price]]</f>
        <v>996.34000000000015</v>
      </c>
      <c r="I184" t="str">
        <f>TEXT(Salesdata[[#This Row],[Date]],"mmmm")</f>
        <v>May</v>
      </c>
      <c r="J184">
        <f>YEAR(Salesdata[[#This Row],[Date]])</f>
        <v>2023</v>
      </c>
    </row>
    <row r="185" spans="1:10" ht="15" thickBot="1" x14ac:dyDescent="0.35">
      <c r="A185" s="9" t="s">
        <v>581</v>
      </c>
      <c r="B185" s="6" t="s">
        <v>701</v>
      </c>
      <c r="C185" t="s">
        <v>837</v>
      </c>
      <c r="D185" t="s">
        <v>853</v>
      </c>
      <c r="E185">
        <v>3139.85</v>
      </c>
      <c r="F185">
        <v>2377</v>
      </c>
      <c r="G185">
        <v>291.33999999999997</v>
      </c>
      <c r="H185">
        <f>Salesdata[[#This Row],[Sales Price]]-Salesdata[[#This Row],[Purchase Price]]</f>
        <v>762.84999999999991</v>
      </c>
      <c r="I185" t="str">
        <f>TEXT(Salesdata[[#This Row],[Date]],"mmmm")</f>
        <v>May</v>
      </c>
      <c r="J185">
        <f>YEAR(Salesdata[[#This Row],[Date]])</f>
        <v>2023</v>
      </c>
    </row>
    <row r="186" spans="1:10" ht="15" thickBot="1" x14ac:dyDescent="0.35">
      <c r="A186" s="9" t="s">
        <v>31</v>
      </c>
      <c r="B186" s="6" t="s">
        <v>691</v>
      </c>
      <c r="C186" t="s">
        <v>838</v>
      </c>
      <c r="D186" t="s">
        <v>849</v>
      </c>
      <c r="E186">
        <v>2158.9</v>
      </c>
      <c r="F186">
        <v>1658</v>
      </c>
      <c r="G186">
        <v>248.44</v>
      </c>
      <c r="H186">
        <f>Salesdata[[#This Row],[Sales Price]]-Salesdata[[#This Row],[Purchase Price]]</f>
        <v>500.90000000000009</v>
      </c>
      <c r="I186" t="str">
        <f>TEXT(Salesdata[[#This Row],[Date]],"mmmm")</f>
        <v>May</v>
      </c>
      <c r="J186">
        <f>YEAR(Salesdata[[#This Row],[Date]])</f>
        <v>2023</v>
      </c>
    </row>
    <row r="187" spans="1:10" ht="15" thickBot="1" x14ac:dyDescent="0.35">
      <c r="A187" s="9" t="s">
        <v>342</v>
      </c>
      <c r="B187" s="6" t="s">
        <v>691</v>
      </c>
      <c r="C187" t="s">
        <v>837</v>
      </c>
      <c r="D187" t="s">
        <v>842</v>
      </c>
      <c r="E187">
        <v>4878.3900000000003</v>
      </c>
      <c r="F187">
        <v>3678</v>
      </c>
      <c r="G187">
        <v>234.3</v>
      </c>
      <c r="H187">
        <f>Salesdata[[#This Row],[Sales Price]]-Salesdata[[#This Row],[Purchase Price]]</f>
        <v>1200.3900000000003</v>
      </c>
      <c r="I187" t="str">
        <f>TEXT(Salesdata[[#This Row],[Date]],"mmmm")</f>
        <v>May</v>
      </c>
      <c r="J187">
        <f>YEAR(Salesdata[[#This Row],[Date]])</f>
        <v>2023</v>
      </c>
    </row>
    <row r="188" spans="1:10" ht="15" thickBot="1" x14ac:dyDescent="0.35">
      <c r="A188" s="9" t="s">
        <v>459</v>
      </c>
      <c r="B188" s="6" t="s">
        <v>691</v>
      </c>
      <c r="C188" t="s">
        <v>837</v>
      </c>
      <c r="D188" t="s">
        <v>843</v>
      </c>
      <c r="E188">
        <v>3819.06</v>
      </c>
      <c r="F188">
        <v>2615</v>
      </c>
      <c r="G188">
        <v>265.99</v>
      </c>
      <c r="H188">
        <f>Salesdata[[#This Row],[Sales Price]]-Salesdata[[#This Row],[Purchase Price]]</f>
        <v>1204.06</v>
      </c>
      <c r="I188" t="str">
        <f>TEXT(Salesdata[[#This Row],[Date]],"mmmm")</f>
        <v>May</v>
      </c>
      <c r="J188">
        <f>YEAR(Salesdata[[#This Row],[Date]])</f>
        <v>2023</v>
      </c>
    </row>
    <row r="189" spans="1:10" ht="15" thickBot="1" x14ac:dyDescent="0.35">
      <c r="A189" s="9" t="s">
        <v>508</v>
      </c>
      <c r="B189" s="6" t="s">
        <v>691</v>
      </c>
      <c r="C189" t="s">
        <v>841</v>
      </c>
      <c r="D189" t="s">
        <v>855</v>
      </c>
      <c r="E189">
        <v>3690.88</v>
      </c>
      <c r="F189">
        <v>2652</v>
      </c>
      <c r="G189">
        <v>281.08999999999997</v>
      </c>
      <c r="H189">
        <f>Salesdata[[#This Row],[Sales Price]]-Salesdata[[#This Row],[Purchase Price]]</f>
        <v>1038.8800000000001</v>
      </c>
      <c r="I189" t="str">
        <f>TEXT(Salesdata[[#This Row],[Date]],"mmmm")</f>
        <v>May</v>
      </c>
      <c r="J189">
        <f>YEAR(Salesdata[[#This Row],[Date]])</f>
        <v>2023</v>
      </c>
    </row>
    <row r="190" spans="1:10" ht="15" thickBot="1" x14ac:dyDescent="0.35">
      <c r="A190" s="9" t="s">
        <v>518</v>
      </c>
      <c r="B190" s="6" t="s">
        <v>691</v>
      </c>
      <c r="C190" t="s">
        <v>840</v>
      </c>
      <c r="D190" t="s">
        <v>848</v>
      </c>
      <c r="E190">
        <v>4918.7700000000004</v>
      </c>
      <c r="F190">
        <v>3775</v>
      </c>
      <c r="G190">
        <v>421.41</v>
      </c>
      <c r="H190">
        <f>Salesdata[[#This Row],[Sales Price]]-Salesdata[[#This Row],[Purchase Price]]</f>
        <v>1143.7700000000004</v>
      </c>
      <c r="I190" t="str">
        <f>TEXT(Salesdata[[#This Row],[Date]],"mmmm")</f>
        <v>May</v>
      </c>
      <c r="J190">
        <f>YEAR(Salesdata[[#This Row],[Date]])</f>
        <v>2023</v>
      </c>
    </row>
    <row r="191" spans="1:10" ht="15" thickBot="1" x14ac:dyDescent="0.35">
      <c r="A191" s="9" t="s">
        <v>242</v>
      </c>
      <c r="B191" s="6" t="s">
        <v>805</v>
      </c>
      <c r="C191" t="s">
        <v>837</v>
      </c>
      <c r="D191" t="s">
        <v>842</v>
      </c>
      <c r="E191">
        <v>3762.32</v>
      </c>
      <c r="F191">
        <v>3019</v>
      </c>
      <c r="G191">
        <v>228.46</v>
      </c>
      <c r="H191">
        <f>Salesdata[[#This Row],[Sales Price]]-Salesdata[[#This Row],[Purchase Price]]</f>
        <v>743.32000000000016</v>
      </c>
      <c r="I191" t="str">
        <f>TEXT(Salesdata[[#This Row],[Date]],"mmmm")</f>
        <v>May</v>
      </c>
      <c r="J191">
        <f>YEAR(Salesdata[[#This Row],[Date]])</f>
        <v>2023</v>
      </c>
    </row>
    <row r="192" spans="1:10" ht="15" thickBot="1" x14ac:dyDescent="0.35">
      <c r="A192" s="9" t="s">
        <v>573</v>
      </c>
      <c r="B192" s="6" t="s">
        <v>805</v>
      </c>
      <c r="C192" t="s">
        <v>840</v>
      </c>
      <c r="D192" t="s">
        <v>854</v>
      </c>
      <c r="E192">
        <v>3457.25</v>
      </c>
      <c r="F192">
        <v>2630</v>
      </c>
      <c r="G192">
        <v>304.27999999999997</v>
      </c>
      <c r="H192">
        <f>Salesdata[[#This Row],[Sales Price]]-Salesdata[[#This Row],[Purchase Price]]</f>
        <v>827.25</v>
      </c>
      <c r="I192" t="str">
        <f>TEXT(Salesdata[[#This Row],[Date]],"mmmm")</f>
        <v>May</v>
      </c>
      <c r="J192">
        <f>YEAR(Salesdata[[#This Row],[Date]])</f>
        <v>2023</v>
      </c>
    </row>
    <row r="193" spans="1:10" ht="15" thickBot="1" x14ac:dyDescent="0.35">
      <c r="A193" s="9" t="s">
        <v>618</v>
      </c>
      <c r="B193" s="6" t="s">
        <v>805</v>
      </c>
      <c r="C193" t="s">
        <v>840</v>
      </c>
      <c r="D193" t="s">
        <v>846</v>
      </c>
      <c r="E193">
        <v>5877.62</v>
      </c>
      <c r="F193">
        <v>4314</v>
      </c>
      <c r="G193">
        <v>458.42</v>
      </c>
      <c r="H193">
        <f>Salesdata[[#This Row],[Sales Price]]-Salesdata[[#This Row],[Purchase Price]]</f>
        <v>1563.62</v>
      </c>
      <c r="I193" t="str">
        <f>TEXT(Salesdata[[#This Row],[Date]],"mmmm")</f>
        <v>May</v>
      </c>
      <c r="J193">
        <f>YEAR(Salesdata[[#This Row],[Date]])</f>
        <v>2023</v>
      </c>
    </row>
    <row r="194" spans="1:10" ht="15" thickBot="1" x14ac:dyDescent="0.35">
      <c r="A194" s="9" t="s">
        <v>10</v>
      </c>
      <c r="B194" s="6" t="s">
        <v>664</v>
      </c>
      <c r="C194" t="s">
        <v>837</v>
      </c>
      <c r="D194" t="s">
        <v>843</v>
      </c>
      <c r="E194">
        <v>3648.47</v>
      </c>
      <c r="F194">
        <v>3034</v>
      </c>
      <c r="G194">
        <v>334.19</v>
      </c>
      <c r="H194">
        <f>Salesdata[[#This Row],[Sales Price]]-Salesdata[[#This Row],[Purchase Price]]</f>
        <v>614.4699999999998</v>
      </c>
      <c r="I194" t="str">
        <f>TEXT(Salesdata[[#This Row],[Date]],"mmmm")</f>
        <v>May</v>
      </c>
      <c r="J194">
        <f>YEAR(Salesdata[[#This Row],[Date]])</f>
        <v>2023</v>
      </c>
    </row>
    <row r="195" spans="1:10" ht="15" thickBot="1" x14ac:dyDescent="0.35">
      <c r="A195" s="9" t="s">
        <v>215</v>
      </c>
      <c r="B195" s="6" t="s">
        <v>664</v>
      </c>
      <c r="C195" t="s">
        <v>837</v>
      </c>
      <c r="D195" t="s">
        <v>843</v>
      </c>
      <c r="E195">
        <v>4883.62</v>
      </c>
      <c r="F195">
        <v>3519</v>
      </c>
      <c r="G195">
        <v>252.01</v>
      </c>
      <c r="H195">
        <f>Salesdata[[#This Row],[Sales Price]]-Salesdata[[#This Row],[Purchase Price]]</f>
        <v>1364.62</v>
      </c>
      <c r="I195" t="str">
        <f>TEXT(Salesdata[[#This Row],[Date]],"mmmm")</f>
        <v>May</v>
      </c>
      <c r="J195">
        <f>YEAR(Salesdata[[#This Row],[Date]])</f>
        <v>2023</v>
      </c>
    </row>
    <row r="196" spans="1:10" ht="15" thickBot="1" x14ac:dyDescent="0.35">
      <c r="A196" s="9" t="s">
        <v>289</v>
      </c>
      <c r="B196" s="6" t="s">
        <v>664</v>
      </c>
      <c r="C196" t="s">
        <v>841</v>
      </c>
      <c r="D196" t="s">
        <v>850</v>
      </c>
      <c r="E196">
        <v>2306.6</v>
      </c>
      <c r="F196">
        <v>1655</v>
      </c>
      <c r="G196">
        <v>155.62</v>
      </c>
      <c r="H196">
        <f>Salesdata[[#This Row],[Sales Price]]-Salesdata[[#This Row],[Purchase Price]]</f>
        <v>651.59999999999991</v>
      </c>
      <c r="I196" t="str">
        <f>TEXT(Salesdata[[#This Row],[Date]],"mmmm")</f>
        <v>May</v>
      </c>
      <c r="J196">
        <f>YEAR(Salesdata[[#This Row],[Date]])</f>
        <v>2023</v>
      </c>
    </row>
    <row r="197" spans="1:10" ht="15" thickBot="1" x14ac:dyDescent="0.35">
      <c r="A197" s="9" t="s">
        <v>321</v>
      </c>
      <c r="B197" s="6" t="s">
        <v>817</v>
      </c>
      <c r="C197" t="s">
        <v>838</v>
      </c>
      <c r="D197" t="s">
        <v>844</v>
      </c>
      <c r="E197">
        <v>5843.34</v>
      </c>
      <c r="F197">
        <v>4357</v>
      </c>
      <c r="G197">
        <v>611.92999999999995</v>
      </c>
      <c r="H197">
        <f>Salesdata[[#This Row],[Sales Price]]-Salesdata[[#This Row],[Purchase Price]]</f>
        <v>1486.3400000000001</v>
      </c>
      <c r="I197" t="str">
        <f>TEXT(Salesdata[[#This Row],[Date]],"mmmm")</f>
        <v>May</v>
      </c>
      <c r="J197">
        <f>YEAR(Salesdata[[#This Row],[Date]])</f>
        <v>2023</v>
      </c>
    </row>
    <row r="198" spans="1:10" ht="15" thickBot="1" x14ac:dyDescent="0.35">
      <c r="A198" s="9" t="s">
        <v>380</v>
      </c>
      <c r="B198" s="6" t="s">
        <v>817</v>
      </c>
      <c r="C198" t="s">
        <v>838</v>
      </c>
      <c r="D198" t="s">
        <v>844</v>
      </c>
      <c r="E198">
        <v>1748.6</v>
      </c>
      <c r="F198">
        <v>1260</v>
      </c>
      <c r="G198">
        <v>78.56</v>
      </c>
      <c r="H198">
        <f>Salesdata[[#This Row],[Sales Price]]-Salesdata[[#This Row],[Purchase Price]]</f>
        <v>488.59999999999991</v>
      </c>
      <c r="I198" t="str">
        <f>TEXT(Salesdata[[#This Row],[Date]],"mmmm")</f>
        <v>May</v>
      </c>
      <c r="J198">
        <f>YEAR(Salesdata[[#This Row],[Date]])</f>
        <v>2023</v>
      </c>
    </row>
    <row r="199" spans="1:10" ht="15" thickBot="1" x14ac:dyDescent="0.35">
      <c r="A199" s="9" t="s">
        <v>476</v>
      </c>
      <c r="B199" s="6" t="s">
        <v>817</v>
      </c>
      <c r="C199" t="s">
        <v>841</v>
      </c>
      <c r="D199" t="s">
        <v>851</v>
      </c>
      <c r="E199">
        <v>3070.89</v>
      </c>
      <c r="F199">
        <v>2093</v>
      </c>
      <c r="G199">
        <v>266.91000000000003</v>
      </c>
      <c r="H199">
        <f>Salesdata[[#This Row],[Sales Price]]-Salesdata[[#This Row],[Purchase Price]]</f>
        <v>977.88999999999987</v>
      </c>
      <c r="I199" t="str">
        <f>TEXT(Salesdata[[#This Row],[Date]],"mmmm")</f>
        <v>May</v>
      </c>
      <c r="J199">
        <f>YEAR(Salesdata[[#This Row],[Date]])</f>
        <v>2023</v>
      </c>
    </row>
    <row r="200" spans="1:10" ht="15" thickBot="1" x14ac:dyDescent="0.35">
      <c r="A200" s="9" t="s">
        <v>124</v>
      </c>
      <c r="B200" s="6" t="s">
        <v>765</v>
      </c>
      <c r="C200" t="s">
        <v>837</v>
      </c>
      <c r="D200" t="s">
        <v>853</v>
      </c>
      <c r="E200">
        <v>2451.86</v>
      </c>
      <c r="F200">
        <v>1810</v>
      </c>
      <c r="G200">
        <v>269.08999999999997</v>
      </c>
      <c r="H200">
        <f>Salesdata[[#This Row],[Sales Price]]-Salesdata[[#This Row],[Purchase Price]]</f>
        <v>641.86000000000013</v>
      </c>
      <c r="I200" t="str">
        <f>TEXT(Salesdata[[#This Row],[Date]],"mmmm")</f>
        <v>May</v>
      </c>
      <c r="J200">
        <f>YEAR(Salesdata[[#This Row],[Date]])</f>
        <v>2023</v>
      </c>
    </row>
    <row r="201" spans="1:10" ht="15" thickBot="1" x14ac:dyDescent="0.35">
      <c r="A201" s="9" t="s">
        <v>128</v>
      </c>
      <c r="B201" s="6" t="s">
        <v>765</v>
      </c>
      <c r="C201" t="s">
        <v>839</v>
      </c>
      <c r="D201" t="s">
        <v>856</v>
      </c>
      <c r="E201">
        <v>2845.73</v>
      </c>
      <c r="F201">
        <v>2138</v>
      </c>
      <c r="G201">
        <v>221.55</v>
      </c>
      <c r="H201">
        <f>Salesdata[[#This Row],[Sales Price]]-Salesdata[[#This Row],[Purchase Price]]</f>
        <v>707.73</v>
      </c>
      <c r="I201" t="str">
        <f>TEXT(Salesdata[[#This Row],[Date]],"mmmm")</f>
        <v>May</v>
      </c>
      <c r="J201">
        <f>YEAR(Salesdata[[#This Row],[Date]])</f>
        <v>2023</v>
      </c>
    </row>
    <row r="202" spans="1:10" ht="15" thickBot="1" x14ac:dyDescent="0.35">
      <c r="A202" s="9" t="s">
        <v>306</v>
      </c>
      <c r="B202" s="6" t="s">
        <v>765</v>
      </c>
      <c r="C202" t="s">
        <v>841</v>
      </c>
      <c r="D202" t="s">
        <v>850</v>
      </c>
      <c r="E202">
        <v>4195.62</v>
      </c>
      <c r="F202">
        <v>2884</v>
      </c>
      <c r="G202">
        <v>184.12</v>
      </c>
      <c r="H202">
        <f>Salesdata[[#This Row],[Sales Price]]-Salesdata[[#This Row],[Purchase Price]]</f>
        <v>1311.62</v>
      </c>
      <c r="I202" t="str">
        <f>TEXT(Salesdata[[#This Row],[Date]],"mmmm")</f>
        <v>May</v>
      </c>
      <c r="J202">
        <f>YEAR(Salesdata[[#This Row],[Date]])</f>
        <v>2023</v>
      </c>
    </row>
    <row r="203" spans="1:10" ht="15" thickBot="1" x14ac:dyDescent="0.35">
      <c r="A203" s="9" t="s">
        <v>344</v>
      </c>
      <c r="B203" s="6" t="s">
        <v>765</v>
      </c>
      <c r="C203" t="s">
        <v>837</v>
      </c>
      <c r="D203" t="s">
        <v>843</v>
      </c>
      <c r="E203">
        <v>2694.46</v>
      </c>
      <c r="F203">
        <v>2071</v>
      </c>
      <c r="G203">
        <v>289.33999999999997</v>
      </c>
      <c r="H203">
        <f>Salesdata[[#This Row],[Sales Price]]-Salesdata[[#This Row],[Purchase Price]]</f>
        <v>623.46</v>
      </c>
      <c r="I203" t="str">
        <f>TEXT(Salesdata[[#This Row],[Date]],"mmmm")</f>
        <v>May</v>
      </c>
      <c r="J203">
        <f>YEAR(Salesdata[[#This Row],[Date]])</f>
        <v>2023</v>
      </c>
    </row>
    <row r="204" spans="1:10" ht="15" thickBot="1" x14ac:dyDescent="0.35">
      <c r="A204" s="9" t="s">
        <v>563</v>
      </c>
      <c r="B204" s="6" t="s">
        <v>765</v>
      </c>
      <c r="C204" t="s">
        <v>837</v>
      </c>
      <c r="D204" t="s">
        <v>853</v>
      </c>
      <c r="E204">
        <v>1653.48</v>
      </c>
      <c r="F204">
        <v>1216</v>
      </c>
      <c r="G204">
        <v>77.040000000000006</v>
      </c>
      <c r="H204">
        <f>Salesdata[[#This Row],[Sales Price]]-Salesdata[[#This Row],[Purchase Price]]</f>
        <v>437.48</v>
      </c>
      <c r="I204" t="str">
        <f>TEXT(Salesdata[[#This Row],[Date]],"mmmm")</f>
        <v>May</v>
      </c>
      <c r="J204">
        <f>YEAR(Salesdata[[#This Row],[Date]])</f>
        <v>2023</v>
      </c>
    </row>
    <row r="205" spans="1:10" ht="15" thickBot="1" x14ac:dyDescent="0.35">
      <c r="A205" s="9" t="s">
        <v>62</v>
      </c>
      <c r="B205" s="6" t="s">
        <v>722</v>
      </c>
      <c r="C205" t="s">
        <v>840</v>
      </c>
      <c r="D205" t="s">
        <v>848</v>
      </c>
      <c r="E205">
        <v>4770.54</v>
      </c>
      <c r="F205">
        <v>3396</v>
      </c>
      <c r="G205">
        <v>435.48</v>
      </c>
      <c r="H205">
        <f>Salesdata[[#This Row],[Sales Price]]-Salesdata[[#This Row],[Purchase Price]]</f>
        <v>1374.54</v>
      </c>
      <c r="I205" t="str">
        <f>TEXT(Salesdata[[#This Row],[Date]],"mmmm")</f>
        <v>May</v>
      </c>
      <c r="J205">
        <f>YEAR(Salesdata[[#This Row],[Date]])</f>
        <v>2023</v>
      </c>
    </row>
    <row r="206" spans="1:10" ht="15" thickBot="1" x14ac:dyDescent="0.35">
      <c r="A206" s="9" t="s">
        <v>188</v>
      </c>
      <c r="B206" s="6" t="s">
        <v>722</v>
      </c>
      <c r="C206" t="s">
        <v>838</v>
      </c>
      <c r="D206" t="s">
        <v>844</v>
      </c>
      <c r="E206">
        <v>5967.32</v>
      </c>
      <c r="F206">
        <v>4194</v>
      </c>
      <c r="G206">
        <v>365.16</v>
      </c>
      <c r="H206">
        <f>Salesdata[[#This Row],[Sales Price]]-Salesdata[[#This Row],[Purchase Price]]</f>
        <v>1773.3199999999997</v>
      </c>
      <c r="I206" t="str">
        <f>TEXT(Salesdata[[#This Row],[Date]],"mmmm")</f>
        <v>May</v>
      </c>
      <c r="J206">
        <f>YEAR(Salesdata[[#This Row],[Date]])</f>
        <v>2023</v>
      </c>
    </row>
    <row r="207" spans="1:10" ht="15" thickBot="1" x14ac:dyDescent="0.35">
      <c r="A207" s="9" t="s">
        <v>235</v>
      </c>
      <c r="B207" s="6" t="s">
        <v>722</v>
      </c>
      <c r="C207" t="s">
        <v>840</v>
      </c>
      <c r="D207" t="s">
        <v>846</v>
      </c>
      <c r="E207">
        <v>2804.61</v>
      </c>
      <c r="F207">
        <v>2251</v>
      </c>
      <c r="G207">
        <v>320.66000000000003</v>
      </c>
      <c r="H207">
        <f>Salesdata[[#This Row],[Sales Price]]-Salesdata[[#This Row],[Purchase Price]]</f>
        <v>553.61000000000013</v>
      </c>
      <c r="I207" t="str">
        <f>TEXT(Salesdata[[#This Row],[Date]],"mmmm")</f>
        <v>May</v>
      </c>
      <c r="J207">
        <f>YEAR(Salesdata[[#This Row],[Date]])</f>
        <v>2023</v>
      </c>
    </row>
    <row r="208" spans="1:10" ht="15" thickBot="1" x14ac:dyDescent="0.35">
      <c r="A208" s="9" t="s">
        <v>249</v>
      </c>
      <c r="B208" s="6" t="s">
        <v>722</v>
      </c>
      <c r="C208" t="s">
        <v>841</v>
      </c>
      <c r="D208" t="s">
        <v>850</v>
      </c>
      <c r="E208">
        <v>4789.87</v>
      </c>
      <c r="F208">
        <v>3317</v>
      </c>
      <c r="G208">
        <v>353.04</v>
      </c>
      <c r="H208">
        <f>Salesdata[[#This Row],[Sales Price]]-Salesdata[[#This Row],[Purchase Price]]</f>
        <v>1472.87</v>
      </c>
      <c r="I208" t="str">
        <f>TEXT(Salesdata[[#This Row],[Date]],"mmmm")</f>
        <v>May</v>
      </c>
      <c r="J208">
        <f>YEAR(Salesdata[[#This Row],[Date]])</f>
        <v>2023</v>
      </c>
    </row>
    <row r="209" spans="1:10" ht="15" thickBot="1" x14ac:dyDescent="0.35">
      <c r="A209" s="9" t="s">
        <v>551</v>
      </c>
      <c r="B209" s="6" t="s">
        <v>722</v>
      </c>
      <c r="C209" t="s">
        <v>840</v>
      </c>
      <c r="D209" t="s">
        <v>848</v>
      </c>
      <c r="E209">
        <v>1934.99</v>
      </c>
      <c r="F209">
        <v>1401</v>
      </c>
      <c r="G209">
        <v>164.46</v>
      </c>
      <c r="H209">
        <f>Salesdata[[#This Row],[Sales Price]]-Salesdata[[#This Row],[Purchase Price]]</f>
        <v>533.99</v>
      </c>
      <c r="I209" t="str">
        <f>TEXT(Salesdata[[#This Row],[Date]],"mmmm")</f>
        <v>May</v>
      </c>
      <c r="J209">
        <f>YEAR(Salesdata[[#This Row],[Date]])</f>
        <v>2023</v>
      </c>
    </row>
    <row r="210" spans="1:10" ht="15" thickBot="1" x14ac:dyDescent="0.35">
      <c r="A210" s="9" t="s">
        <v>597</v>
      </c>
      <c r="B210" s="6" t="s">
        <v>836</v>
      </c>
      <c r="C210" t="s">
        <v>839</v>
      </c>
      <c r="D210" t="s">
        <v>845</v>
      </c>
      <c r="E210">
        <v>5319.55</v>
      </c>
      <c r="F210">
        <v>4168</v>
      </c>
      <c r="G210">
        <v>616.39</v>
      </c>
      <c r="H210">
        <f>Salesdata[[#This Row],[Sales Price]]-Salesdata[[#This Row],[Purchase Price]]</f>
        <v>1151.5500000000002</v>
      </c>
      <c r="I210" t="str">
        <f>TEXT(Salesdata[[#This Row],[Date]],"mmmm")</f>
        <v>May</v>
      </c>
      <c r="J210">
        <f>YEAR(Salesdata[[#This Row],[Date]])</f>
        <v>2023</v>
      </c>
    </row>
    <row r="211" spans="1:10" ht="15" thickBot="1" x14ac:dyDescent="0.35">
      <c r="A211" s="9" t="s">
        <v>632</v>
      </c>
      <c r="B211" s="6" t="s">
        <v>836</v>
      </c>
      <c r="C211" t="s">
        <v>841</v>
      </c>
      <c r="D211" t="s">
        <v>855</v>
      </c>
      <c r="E211">
        <v>2902.65</v>
      </c>
      <c r="F211">
        <v>2096</v>
      </c>
      <c r="G211">
        <v>256.39</v>
      </c>
      <c r="H211">
        <f>Salesdata[[#This Row],[Sales Price]]-Salesdata[[#This Row],[Purchase Price]]</f>
        <v>806.65000000000009</v>
      </c>
      <c r="I211" t="str">
        <f>TEXT(Salesdata[[#This Row],[Date]],"mmmm")</f>
        <v>May</v>
      </c>
      <c r="J211">
        <f>YEAR(Salesdata[[#This Row],[Date]])</f>
        <v>2023</v>
      </c>
    </row>
    <row r="212" spans="1:10" ht="15" thickBot="1" x14ac:dyDescent="0.35">
      <c r="A212" s="9" t="s">
        <v>290</v>
      </c>
      <c r="B212" s="6" t="s">
        <v>812</v>
      </c>
      <c r="C212" t="s">
        <v>841</v>
      </c>
      <c r="D212" t="s">
        <v>851</v>
      </c>
      <c r="E212">
        <v>3024.69</v>
      </c>
      <c r="F212">
        <v>2041</v>
      </c>
      <c r="G212">
        <v>225.11</v>
      </c>
      <c r="H212">
        <f>Salesdata[[#This Row],[Sales Price]]-Salesdata[[#This Row],[Purchase Price]]</f>
        <v>983.69</v>
      </c>
      <c r="I212" t="str">
        <f>TEXT(Salesdata[[#This Row],[Date]],"mmmm")</f>
        <v>May</v>
      </c>
      <c r="J212">
        <f>YEAR(Salesdata[[#This Row],[Date]])</f>
        <v>2023</v>
      </c>
    </row>
    <row r="213" spans="1:10" ht="15" thickBot="1" x14ac:dyDescent="0.35">
      <c r="A213" s="9" t="s">
        <v>421</v>
      </c>
      <c r="B213" s="6" t="s">
        <v>812</v>
      </c>
      <c r="C213" t="s">
        <v>838</v>
      </c>
      <c r="D213" t="s">
        <v>849</v>
      </c>
      <c r="E213">
        <v>1726.06</v>
      </c>
      <c r="F213">
        <v>1206</v>
      </c>
      <c r="G213">
        <v>162.09</v>
      </c>
      <c r="H213">
        <f>Salesdata[[#This Row],[Sales Price]]-Salesdata[[#This Row],[Purchase Price]]</f>
        <v>520.05999999999995</v>
      </c>
      <c r="I213" t="str">
        <f>TEXT(Salesdata[[#This Row],[Date]],"mmmm")</f>
        <v>May</v>
      </c>
      <c r="J213">
        <f>YEAR(Salesdata[[#This Row],[Date]])</f>
        <v>2023</v>
      </c>
    </row>
    <row r="214" spans="1:10" ht="15" thickBot="1" x14ac:dyDescent="0.35">
      <c r="A214" s="9" t="s">
        <v>539</v>
      </c>
      <c r="B214" s="6" t="s">
        <v>812</v>
      </c>
      <c r="C214" t="s">
        <v>838</v>
      </c>
      <c r="D214" t="s">
        <v>847</v>
      </c>
      <c r="E214">
        <v>5342.65</v>
      </c>
      <c r="F214">
        <v>4040</v>
      </c>
      <c r="G214">
        <v>325.08</v>
      </c>
      <c r="H214">
        <f>Salesdata[[#This Row],[Sales Price]]-Salesdata[[#This Row],[Purchase Price]]</f>
        <v>1302.6499999999996</v>
      </c>
      <c r="I214" t="str">
        <f>TEXT(Salesdata[[#This Row],[Date]],"mmmm")</f>
        <v>May</v>
      </c>
      <c r="J214">
        <f>YEAR(Salesdata[[#This Row],[Date]])</f>
        <v>2023</v>
      </c>
    </row>
    <row r="215" spans="1:10" ht="15" thickBot="1" x14ac:dyDescent="0.35">
      <c r="A215" s="9" t="s">
        <v>24</v>
      </c>
      <c r="B215" s="6" t="s">
        <v>681</v>
      </c>
      <c r="C215" t="s">
        <v>841</v>
      </c>
      <c r="D215" t="s">
        <v>851</v>
      </c>
      <c r="E215">
        <v>2605.29</v>
      </c>
      <c r="F215">
        <v>1810</v>
      </c>
      <c r="G215">
        <v>271.20999999999998</v>
      </c>
      <c r="H215">
        <f>Salesdata[[#This Row],[Sales Price]]-Salesdata[[#This Row],[Purchase Price]]</f>
        <v>795.29</v>
      </c>
      <c r="I215" t="str">
        <f>TEXT(Salesdata[[#This Row],[Date]],"mmmm")</f>
        <v>May</v>
      </c>
      <c r="J215">
        <f>YEAR(Salesdata[[#This Row],[Date]])</f>
        <v>2023</v>
      </c>
    </row>
    <row r="216" spans="1:10" ht="15" thickBot="1" x14ac:dyDescent="0.35">
      <c r="A216" s="9" t="s">
        <v>132</v>
      </c>
      <c r="B216" s="6" t="s">
        <v>681</v>
      </c>
      <c r="C216" t="s">
        <v>841</v>
      </c>
      <c r="D216" t="s">
        <v>855</v>
      </c>
      <c r="E216">
        <v>2551.64</v>
      </c>
      <c r="F216">
        <v>2001</v>
      </c>
      <c r="G216">
        <v>243.7</v>
      </c>
      <c r="H216">
        <f>Salesdata[[#This Row],[Sales Price]]-Salesdata[[#This Row],[Purchase Price]]</f>
        <v>550.63999999999987</v>
      </c>
      <c r="I216" t="str">
        <f>TEXT(Salesdata[[#This Row],[Date]],"mmmm")</f>
        <v>May</v>
      </c>
      <c r="J216">
        <f>YEAR(Salesdata[[#This Row],[Date]])</f>
        <v>2023</v>
      </c>
    </row>
    <row r="217" spans="1:10" ht="15" thickBot="1" x14ac:dyDescent="0.35">
      <c r="A217" s="9" t="s">
        <v>237</v>
      </c>
      <c r="B217" s="6" t="s">
        <v>681</v>
      </c>
      <c r="C217" t="s">
        <v>841</v>
      </c>
      <c r="D217" t="s">
        <v>851</v>
      </c>
      <c r="E217">
        <v>4685.67</v>
      </c>
      <c r="F217">
        <v>3219</v>
      </c>
      <c r="G217">
        <v>207.92</v>
      </c>
      <c r="H217">
        <f>Salesdata[[#This Row],[Sales Price]]-Salesdata[[#This Row],[Purchase Price]]</f>
        <v>1466.67</v>
      </c>
      <c r="I217" t="str">
        <f>TEXT(Salesdata[[#This Row],[Date]],"mmmm")</f>
        <v>May</v>
      </c>
      <c r="J217">
        <f>YEAR(Salesdata[[#This Row],[Date]])</f>
        <v>2023</v>
      </c>
    </row>
    <row r="218" spans="1:10" ht="15" thickBot="1" x14ac:dyDescent="0.35">
      <c r="A218" s="9" t="s">
        <v>428</v>
      </c>
      <c r="B218" s="6" t="s">
        <v>681</v>
      </c>
      <c r="C218" t="s">
        <v>841</v>
      </c>
      <c r="D218" t="s">
        <v>855</v>
      </c>
      <c r="E218">
        <v>3862.72</v>
      </c>
      <c r="F218">
        <v>2942</v>
      </c>
      <c r="G218">
        <v>222.99</v>
      </c>
      <c r="H218">
        <f>Salesdata[[#This Row],[Sales Price]]-Salesdata[[#This Row],[Purchase Price]]</f>
        <v>920.7199999999998</v>
      </c>
      <c r="I218" t="str">
        <f>TEXT(Salesdata[[#This Row],[Date]],"mmmm")</f>
        <v>May</v>
      </c>
      <c r="J218">
        <f>YEAR(Salesdata[[#This Row],[Date]])</f>
        <v>2023</v>
      </c>
    </row>
    <row r="219" spans="1:10" ht="15" thickBot="1" x14ac:dyDescent="0.35">
      <c r="A219" s="9" t="s">
        <v>594</v>
      </c>
      <c r="B219" s="6" t="s">
        <v>681</v>
      </c>
      <c r="C219" t="s">
        <v>840</v>
      </c>
      <c r="D219" t="s">
        <v>854</v>
      </c>
      <c r="E219">
        <v>4999.17</v>
      </c>
      <c r="F219">
        <v>4160</v>
      </c>
      <c r="G219">
        <v>572.09</v>
      </c>
      <c r="H219">
        <f>Salesdata[[#This Row],[Sales Price]]-Salesdata[[#This Row],[Purchase Price]]</f>
        <v>839.17000000000007</v>
      </c>
      <c r="I219" t="str">
        <f>TEXT(Salesdata[[#This Row],[Date]],"mmmm")</f>
        <v>May</v>
      </c>
      <c r="J219">
        <f>YEAR(Salesdata[[#This Row],[Date]])</f>
        <v>2023</v>
      </c>
    </row>
    <row r="220" spans="1:10" ht="15" thickBot="1" x14ac:dyDescent="0.35">
      <c r="A220" s="9" t="s">
        <v>354</v>
      </c>
      <c r="B220" s="6" t="s">
        <v>823</v>
      </c>
      <c r="C220" t="s">
        <v>838</v>
      </c>
      <c r="D220" t="s">
        <v>844</v>
      </c>
      <c r="E220">
        <v>4154.5200000000004</v>
      </c>
      <c r="F220">
        <v>2955</v>
      </c>
      <c r="G220">
        <v>420.58</v>
      </c>
      <c r="H220">
        <f>Salesdata[[#This Row],[Sales Price]]-Salesdata[[#This Row],[Purchase Price]]</f>
        <v>1199.5200000000004</v>
      </c>
      <c r="I220" t="str">
        <f>TEXT(Salesdata[[#This Row],[Date]],"mmmm")</f>
        <v>May</v>
      </c>
      <c r="J220">
        <f>YEAR(Salesdata[[#This Row],[Date]])</f>
        <v>2023</v>
      </c>
    </row>
    <row r="221" spans="1:10" ht="15" thickBot="1" x14ac:dyDescent="0.35">
      <c r="A221" s="9" t="s">
        <v>360</v>
      </c>
      <c r="B221" s="6" t="s">
        <v>823</v>
      </c>
      <c r="C221" t="s">
        <v>837</v>
      </c>
      <c r="D221" t="s">
        <v>842</v>
      </c>
      <c r="E221">
        <v>5240.33</v>
      </c>
      <c r="F221">
        <v>4067</v>
      </c>
      <c r="G221">
        <v>297.08</v>
      </c>
      <c r="H221">
        <f>Salesdata[[#This Row],[Sales Price]]-Salesdata[[#This Row],[Purchase Price]]</f>
        <v>1173.33</v>
      </c>
      <c r="I221" t="str">
        <f>TEXT(Salesdata[[#This Row],[Date]],"mmmm")</f>
        <v>May</v>
      </c>
      <c r="J221">
        <f>YEAR(Salesdata[[#This Row],[Date]])</f>
        <v>2023</v>
      </c>
    </row>
    <row r="222" spans="1:10" ht="15" thickBot="1" x14ac:dyDescent="0.35">
      <c r="A222" s="9" t="s">
        <v>615</v>
      </c>
      <c r="B222" s="6" t="s">
        <v>823</v>
      </c>
      <c r="C222" t="s">
        <v>839</v>
      </c>
      <c r="D222" t="s">
        <v>856</v>
      </c>
      <c r="E222">
        <v>4484.2</v>
      </c>
      <c r="F222">
        <v>3409</v>
      </c>
      <c r="G222">
        <v>194.1</v>
      </c>
      <c r="H222">
        <f>Salesdata[[#This Row],[Sales Price]]-Salesdata[[#This Row],[Purchase Price]]</f>
        <v>1075.1999999999998</v>
      </c>
      <c r="I222" t="str">
        <f>TEXT(Salesdata[[#This Row],[Date]],"mmmm")</f>
        <v>May</v>
      </c>
      <c r="J222">
        <f>YEAR(Salesdata[[#This Row],[Date]])</f>
        <v>2023</v>
      </c>
    </row>
    <row r="223" spans="1:10" ht="15" thickBot="1" x14ac:dyDescent="0.35">
      <c r="A223" s="9" t="s">
        <v>50</v>
      </c>
      <c r="B223" s="6" t="s">
        <v>707</v>
      </c>
      <c r="C223" t="s">
        <v>840</v>
      </c>
      <c r="D223" t="s">
        <v>848</v>
      </c>
      <c r="E223">
        <v>2800.18</v>
      </c>
      <c r="F223">
        <v>1983</v>
      </c>
      <c r="G223">
        <v>190.57</v>
      </c>
      <c r="H223">
        <f>Salesdata[[#This Row],[Sales Price]]-Salesdata[[#This Row],[Purchase Price]]</f>
        <v>817.17999999999984</v>
      </c>
      <c r="I223" t="str">
        <f>TEXT(Salesdata[[#This Row],[Date]],"mmmm")</f>
        <v>May</v>
      </c>
      <c r="J223">
        <f>YEAR(Salesdata[[#This Row],[Date]])</f>
        <v>2023</v>
      </c>
    </row>
    <row r="224" spans="1:10" ht="15" thickBot="1" x14ac:dyDescent="0.35">
      <c r="A224" s="9" t="s">
        <v>407</v>
      </c>
      <c r="B224" s="6" t="s">
        <v>707</v>
      </c>
      <c r="C224" t="s">
        <v>837</v>
      </c>
      <c r="D224" t="s">
        <v>843</v>
      </c>
      <c r="E224">
        <v>2364.41</v>
      </c>
      <c r="F224">
        <v>1868</v>
      </c>
      <c r="G224">
        <v>128.37</v>
      </c>
      <c r="H224">
        <f>Salesdata[[#This Row],[Sales Price]]-Salesdata[[#This Row],[Purchase Price]]</f>
        <v>496.40999999999985</v>
      </c>
      <c r="I224" t="str">
        <f>TEXT(Salesdata[[#This Row],[Date]],"mmmm")</f>
        <v>May</v>
      </c>
      <c r="J224">
        <f>YEAR(Salesdata[[#This Row],[Date]])</f>
        <v>2023</v>
      </c>
    </row>
    <row r="225" spans="1:10" ht="15" thickBot="1" x14ac:dyDescent="0.35">
      <c r="A225" s="9" t="s">
        <v>547</v>
      </c>
      <c r="B225" s="6" t="s">
        <v>707</v>
      </c>
      <c r="C225" t="s">
        <v>837</v>
      </c>
      <c r="D225" t="s">
        <v>843</v>
      </c>
      <c r="E225">
        <v>4437.5</v>
      </c>
      <c r="F225">
        <v>3576</v>
      </c>
      <c r="G225">
        <v>204.82</v>
      </c>
      <c r="H225">
        <f>Salesdata[[#This Row],[Sales Price]]-Salesdata[[#This Row],[Purchase Price]]</f>
        <v>861.5</v>
      </c>
      <c r="I225" t="str">
        <f>TEXT(Salesdata[[#This Row],[Date]],"mmmm")</f>
        <v>May</v>
      </c>
      <c r="J225">
        <f>YEAR(Salesdata[[#This Row],[Date]])</f>
        <v>2023</v>
      </c>
    </row>
    <row r="226" spans="1:10" ht="15" thickBot="1" x14ac:dyDescent="0.35">
      <c r="A226" s="9" t="s">
        <v>83</v>
      </c>
      <c r="B226" s="6" t="s">
        <v>738</v>
      </c>
      <c r="C226" t="s">
        <v>841</v>
      </c>
      <c r="D226" t="s">
        <v>851</v>
      </c>
      <c r="E226">
        <v>3666.05</v>
      </c>
      <c r="F226">
        <v>2488</v>
      </c>
      <c r="G226">
        <v>348.06</v>
      </c>
      <c r="H226">
        <f>Salesdata[[#This Row],[Sales Price]]-Salesdata[[#This Row],[Purchase Price]]</f>
        <v>1178.0500000000002</v>
      </c>
      <c r="I226" t="str">
        <f>TEXT(Salesdata[[#This Row],[Date]],"mmmm")</f>
        <v>May</v>
      </c>
      <c r="J226">
        <f>YEAR(Salesdata[[#This Row],[Date]])</f>
        <v>2023</v>
      </c>
    </row>
    <row r="227" spans="1:10" ht="15" thickBot="1" x14ac:dyDescent="0.35">
      <c r="A227" s="9" t="s">
        <v>203</v>
      </c>
      <c r="B227" s="6" t="s">
        <v>738</v>
      </c>
      <c r="C227" t="s">
        <v>841</v>
      </c>
      <c r="D227" t="s">
        <v>855</v>
      </c>
      <c r="E227">
        <v>6044.73</v>
      </c>
      <c r="F227">
        <v>4341</v>
      </c>
      <c r="G227">
        <v>536.48</v>
      </c>
      <c r="H227">
        <f>Salesdata[[#This Row],[Sales Price]]-Salesdata[[#This Row],[Purchase Price]]</f>
        <v>1703.7299999999996</v>
      </c>
      <c r="I227" t="str">
        <f>TEXT(Salesdata[[#This Row],[Date]],"mmmm")</f>
        <v>May</v>
      </c>
      <c r="J227">
        <f>YEAR(Salesdata[[#This Row],[Date]])</f>
        <v>2023</v>
      </c>
    </row>
    <row r="228" spans="1:10" ht="15" thickBot="1" x14ac:dyDescent="0.35">
      <c r="A228" s="9" t="s">
        <v>468</v>
      </c>
      <c r="B228" s="6" t="s">
        <v>738</v>
      </c>
      <c r="C228" t="s">
        <v>841</v>
      </c>
      <c r="D228" t="s">
        <v>855</v>
      </c>
      <c r="E228">
        <v>4248.5600000000004</v>
      </c>
      <c r="F228">
        <v>3439</v>
      </c>
      <c r="G228">
        <v>509.03</v>
      </c>
      <c r="H228">
        <f>Salesdata[[#This Row],[Sales Price]]-Salesdata[[#This Row],[Purchase Price]]</f>
        <v>809.5600000000004</v>
      </c>
      <c r="I228" t="str">
        <f>TEXT(Salesdata[[#This Row],[Date]],"mmmm")</f>
        <v>May</v>
      </c>
      <c r="J228">
        <f>YEAR(Salesdata[[#This Row],[Date]])</f>
        <v>2023</v>
      </c>
    </row>
    <row r="229" spans="1:10" ht="15" thickBot="1" x14ac:dyDescent="0.35">
      <c r="A229" s="9" t="s">
        <v>633</v>
      </c>
      <c r="B229" s="6" t="s">
        <v>738</v>
      </c>
      <c r="C229" t="s">
        <v>841</v>
      </c>
      <c r="D229" t="s">
        <v>855</v>
      </c>
      <c r="E229">
        <v>2712.69</v>
      </c>
      <c r="F229">
        <v>2197</v>
      </c>
      <c r="G229">
        <v>230.17</v>
      </c>
      <c r="H229">
        <f>Salesdata[[#This Row],[Sales Price]]-Salesdata[[#This Row],[Purchase Price]]</f>
        <v>515.69000000000005</v>
      </c>
      <c r="I229" t="str">
        <f>TEXT(Salesdata[[#This Row],[Date]],"mmmm")</f>
        <v>May</v>
      </c>
      <c r="J229">
        <f>YEAR(Salesdata[[#This Row],[Date]])</f>
        <v>2023</v>
      </c>
    </row>
    <row r="230" spans="1:10" ht="15" thickBot="1" x14ac:dyDescent="0.35">
      <c r="A230" s="9" t="s">
        <v>56</v>
      </c>
      <c r="B230" s="6" t="s">
        <v>717</v>
      </c>
      <c r="C230" t="s">
        <v>839</v>
      </c>
      <c r="D230" t="s">
        <v>856</v>
      </c>
      <c r="E230">
        <v>4865.8</v>
      </c>
      <c r="F230">
        <v>3996</v>
      </c>
      <c r="G230">
        <v>313.69</v>
      </c>
      <c r="H230">
        <f>Salesdata[[#This Row],[Sales Price]]-Salesdata[[#This Row],[Purchase Price]]</f>
        <v>869.80000000000018</v>
      </c>
      <c r="I230" t="str">
        <f>TEXT(Salesdata[[#This Row],[Date]],"mmmm")</f>
        <v>May</v>
      </c>
      <c r="J230">
        <f>YEAR(Salesdata[[#This Row],[Date]])</f>
        <v>2023</v>
      </c>
    </row>
    <row r="231" spans="1:10" ht="15" thickBot="1" x14ac:dyDescent="0.35">
      <c r="A231" s="9" t="s">
        <v>44</v>
      </c>
      <c r="B231" s="6" t="s">
        <v>703</v>
      </c>
      <c r="C231" t="s">
        <v>839</v>
      </c>
      <c r="D231" t="s">
        <v>856</v>
      </c>
      <c r="E231">
        <v>3068.87</v>
      </c>
      <c r="F231">
        <v>2129</v>
      </c>
      <c r="G231">
        <v>215.58</v>
      </c>
      <c r="H231">
        <f>Salesdata[[#This Row],[Sales Price]]-Salesdata[[#This Row],[Purchase Price]]</f>
        <v>939.86999999999989</v>
      </c>
      <c r="I231" t="str">
        <f>TEXT(Salesdata[[#This Row],[Date]],"mmmm")</f>
        <v>May</v>
      </c>
      <c r="J231">
        <f>YEAR(Salesdata[[#This Row],[Date]])</f>
        <v>2023</v>
      </c>
    </row>
    <row r="232" spans="1:10" ht="15" thickBot="1" x14ac:dyDescent="0.35">
      <c r="A232" s="9" t="s">
        <v>54</v>
      </c>
      <c r="B232" s="6" t="s">
        <v>703</v>
      </c>
      <c r="C232" t="s">
        <v>841</v>
      </c>
      <c r="D232" t="s">
        <v>851</v>
      </c>
      <c r="E232">
        <v>2502.71</v>
      </c>
      <c r="F232">
        <v>1797</v>
      </c>
      <c r="G232">
        <v>211.36</v>
      </c>
      <c r="H232">
        <f>Salesdata[[#This Row],[Sales Price]]-Salesdata[[#This Row],[Purchase Price]]</f>
        <v>705.71</v>
      </c>
      <c r="I232" t="str">
        <f>TEXT(Salesdata[[#This Row],[Date]],"mmmm")</f>
        <v>May</v>
      </c>
      <c r="J232">
        <f>YEAR(Salesdata[[#This Row],[Date]])</f>
        <v>2023</v>
      </c>
    </row>
    <row r="233" spans="1:10" ht="15" thickBot="1" x14ac:dyDescent="0.35">
      <c r="A233" s="9" t="s">
        <v>103</v>
      </c>
      <c r="B233" s="6" t="s">
        <v>703</v>
      </c>
      <c r="C233" t="s">
        <v>841</v>
      </c>
      <c r="D233" t="s">
        <v>850</v>
      </c>
      <c r="E233">
        <v>4277.1899999999996</v>
      </c>
      <c r="F233">
        <v>3177</v>
      </c>
      <c r="G233">
        <v>453.39</v>
      </c>
      <c r="H233">
        <f>Salesdata[[#This Row],[Sales Price]]-Salesdata[[#This Row],[Purchase Price]]</f>
        <v>1100.1899999999996</v>
      </c>
      <c r="I233" t="str">
        <f>TEXT(Salesdata[[#This Row],[Date]],"mmmm")</f>
        <v>May</v>
      </c>
      <c r="J233">
        <f>YEAR(Salesdata[[#This Row],[Date]])</f>
        <v>2023</v>
      </c>
    </row>
    <row r="234" spans="1:10" ht="15" thickBot="1" x14ac:dyDescent="0.35">
      <c r="A234" s="9" t="s">
        <v>128</v>
      </c>
      <c r="B234" s="6" t="s">
        <v>703</v>
      </c>
      <c r="C234" t="s">
        <v>839</v>
      </c>
      <c r="D234" t="s">
        <v>845</v>
      </c>
      <c r="E234">
        <v>3900.2</v>
      </c>
      <c r="F234">
        <v>3039</v>
      </c>
      <c r="G234">
        <v>447.27</v>
      </c>
      <c r="H234">
        <f>Salesdata[[#This Row],[Sales Price]]-Salesdata[[#This Row],[Purchase Price]]</f>
        <v>861.19999999999982</v>
      </c>
      <c r="I234" t="str">
        <f>TEXT(Salesdata[[#This Row],[Date]],"mmmm")</f>
        <v>May</v>
      </c>
      <c r="J234">
        <f>YEAR(Salesdata[[#This Row],[Date]])</f>
        <v>2023</v>
      </c>
    </row>
    <row r="235" spans="1:10" ht="15" thickBot="1" x14ac:dyDescent="0.35">
      <c r="A235" s="9" t="s">
        <v>205</v>
      </c>
      <c r="B235" s="6" t="s">
        <v>703</v>
      </c>
      <c r="C235" t="s">
        <v>840</v>
      </c>
      <c r="D235" t="s">
        <v>846</v>
      </c>
      <c r="E235">
        <v>4943.63</v>
      </c>
      <c r="F235">
        <v>3767</v>
      </c>
      <c r="G235">
        <v>470.07</v>
      </c>
      <c r="H235">
        <f>Salesdata[[#This Row],[Sales Price]]-Salesdata[[#This Row],[Purchase Price]]</f>
        <v>1176.6300000000001</v>
      </c>
      <c r="I235" t="str">
        <f>TEXT(Salesdata[[#This Row],[Date]],"mmmm")</f>
        <v>May</v>
      </c>
      <c r="J235">
        <f>YEAR(Salesdata[[#This Row],[Date]])</f>
        <v>2023</v>
      </c>
    </row>
    <row r="236" spans="1:10" ht="15" thickBot="1" x14ac:dyDescent="0.35">
      <c r="A236" s="9" t="s">
        <v>316</v>
      </c>
      <c r="B236" s="6" t="s">
        <v>703</v>
      </c>
      <c r="C236" t="s">
        <v>840</v>
      </c>
      <c r="D236" t="s">
        <v>854</v>
      </c>
      <c r="E236">
        <v>3548.2</v>
      </c>
      <c r="F236">
        <v>2444</v>
      </c>
      <c r="G236">
        <v>286.47000000000003</v>
      </c>
      <c r="H236">
        <f>Salesdata[[#This Row],[Sales Price]]-Salesdata[[#This Row],[Purchase Price]]</f>
        <v>1104.1999999999998</v>
      </c>
      <c r="I236" t="str">
        <f>TEXT(Salesdata[[#This Row],[Date]],"mmmm")</f>
        <v>May</v>
      </c>
      <c r="J236">
        <f>YEAR(Salesdata[[#This Row],[Date]])</f>
        <v>2023</v>
      </c>
    </row>
    <row r="237" spans="1:10" ht="15" thickBot="1" x14ac:dyDescent="0.35">
      <c r="A237" s="9" t="s">
        <v>350</v>
      </c>
      <c r="B237" s="6" t="s">
        <v>703</v>
      </c>
      <c r="C237" t="s">
        <v>838</v>
      </c>
      <c r="D237" t="s">
        <v>844</v>
      </c>
      <c r="E237">
        <v>5861.15</v>
      </c>
      <c r="F237">
        <v>4098</v>
      </c>
      <c r="G237">
        <v>562.53</v>
      </c>
      <c r="H237">
        <f>Salesdata[[#This Row],[Sales Price]]-Salesdata[[#This Row],[Purchase Price]]</f>
        <v>1763.1499999999996</v>
      </c>
      <c r="I237" t="str">
        <f>TEXT(Salesdata[[#This Row],[Date]],"mmmm")</f>
        <v>May</v>
      </c>
      <c r="J237">
        <f>YEAR(Salesdata[[#This Row],[Date]])</f>
        <v>2023</v>
      </c>
    </row>
    <row r="238" spans="1:10" ht="15" thickBot="1" x14ac:dyDescent="0.35">
      <c r="A238" s="9" t="s">
        <v>368</v>
      </c>
      <c r="B238" s="6" t="s">
        <v>703</v>
      </c>
      <c r="C238" t="s">
        <v>838</v>
      </c>
      <c r="D238" t="s">
        <v>847</v>
      </c>
      <c r="E238">
        <v>3815.09</v>
      </c>
      <c r="F238">
        <v>2617</v>
      </c>
      <c r="G238">
        <v>137.13</v>
      </c>
      <c r="H238">
        <f>Salesdata[[#This Row],[Sales Price]]-Salesdata[[#This Row],[Purchase Price]]</f>
        <v>1198.0900000000001</v>
      </c>
      <c r="I238" t="str">
        <f>TEXT(Salesdata[[#This Row],[Date]],"mmmm")</f>
        <v>May</v>
      </c>
      <c r="J238">
        <f>YEAR(Salesdata[[#This Row],[Date]])</f>
        <v>2023</v>
      </c>
    </row>
    <row r="239" spans="1:10" ht="15" thickBot="1" x14ac:dyDescent="0.35">
      <c r="A239" s="9" t="s">
        <v>510</v>
      </c>
      <c r="B239" s="6" t="s">
        <v>703</v>
      </c>
      <c r="C239" t="s">
        <v>840</v>
      </c>
      <c r="D239" t="s">
        <v>848</v>
      </c>
      <c r="E239">
        <v>4613.29</v>
      </c>
      <c r="F239">
        <v>3562</v>
      </c>
      <c r="G239">
        <v>320.99</v>
      </c>
      <c r="H239">
        <f>Salesdata[[#This Row],[Sales Price]]-Salesdata[[#This Row],[Purchase Price]]</f>
        <v>1051.29</v>
      </c>
      <c r="I239" t="str">
        <f>TEXT(Salesdata[[#This Row],[Date]],"mmmm")</f>
        <v>May</v>
      </c>
      <c r="J239">
        <f>YEAR(Salesdata[[#This Row],[Date]])</f>
        <v>2023</v>
      </c>
    </row>
    <row r="240" spans="1:10" ht="15" thickBot="1" x14ac:dyDescent="0.35">
      <c r="A240" s="9" t="s">
        <v>513</v>
      </c>
      <c r="B240" s="6" t="s">
        <v>703</v>
      </c>
      <c r="C240" t="s">
        <v>837</v>
      </c>
      <c r="D240" t="s">
        <v>853</v>
      </c>
      <c r="E240">
        <v>2827.12</v>
      </c>
      <c r="F240">
        <v>2147</v>
      </c>
      <c r="G240">
        <v>163.61000000000001</v>
      </c>
      <c r="H240">
        <f>Salesdata[[#This Row],[Sales Price]]-Salesdata[[#This Row],[Purchase Price]]</f>
        <v>680.11999999999989</v>
      </c>
      <c r="I240" t="str">
        <f>TEXT(Salesdata[[#This Row],[Date]],"mmmm")</f>
        <v>May</v>
      </c>
      <c r="J240">
        <f>YEAR(Salesdata[[#This Row],[Date]])</f>
        <v>2023</v>
      </c>
    </row>
    <row r="241" spans="1:10" ht="15" thickBot="1" x14ac:dyDescent="0.35">
      <c r="A241" s="9" t="s">
        <v>534</v>
      </c>
      <c r="B241" s="6" t="s">
        <v>703</v>
      </c>
      <c r="C241" t="s">
        <v>839</v>
      </c>
      <c r="D241" t="s">
        <v>845</v>
      </c>
      <c r="E241">
        <v>3808.13</v>
      </c>
      <c r="F241">
        <v>3032</v>
      </c>
      <c r="G241">
        <v>177.52</v>
      </c>
      <c r="H241">
        <f>Salesdata[[#This Row],[Sales Price]]-Salesdata[[#This Row],[Purchase Price]]</f>
        <v>776.13000000000011</v>
      </c>
      <c r="I241" t="str">
        <f>TEXT(Salesdata[[#This Row],[Date]],"mmmm")</f>
        <v>May</v>
      </c>
      <c r="J241">
        <f>YEAR(Salesdata[[#This Row],[Date]])</f>
        <v>2023</v>
      </c>
    </row>
    <row r="242" spans="1:10" ht="15" thickBot="1" x14ac:dyDescent="0.35">
      <c r="A242" s="9" t="s">
        <v>16</v>
      </c>
      <c r="B242" s="6" t="s">
        <v>672</v>
      </c>
      <c r="C242" t="s">
        <v>837</v>
      </c>
      <c r="D242" t="s">
        <v>853</v>
      </c>
      <c r="E242">
        <v>4886.04</v>
      </c>
      <c r="F242">
        <v>3611</v>
      </c>
      <c r="G242">
        <v>347.45</v>
      </c>
      <c r="H242">
        <f>Salesdata[[#This Row],[Sales Price]]-Salesdata[[#This Row],[Purchase Price]]</f>
        <v>1275.04</v>
      </c>
      <c r="I242" t="str">
        <f>TEXT(Salesdata[[#This Row],[Date]],"mmmm")</f>
        <v>May</v>
      </c>
      <c r="J242">
        <f>YEAR(Salesdata[[#This Row],[Date]])</f>
        <v>2023</v>
      </c>
    </row>
    <row r="243" spans="1:10" ht="15" thickBot="1" x14ac:dyDescent="0.35">
      <c r="A243" s="9" t="s">
        <v>53</v>
      </c>
      <c r="B243" s="6" t="s">
        <v>672</v>
      </c>
      <c r="C243" t="s">
        <v>837</v>
      </c>
      <c r="D243" t="s">
        <v>853</v>
      </c>
      <c r="E243">
        <v>4894.7299999999996</v>
      </c>
      <c r="F243">
        <v>3419</v>
      </c>
      <c r="G243">
        <v>266.45999999999998</v>
      </c>
      <c r="H243">
        <f>Salesdata[[#This Row],[Sales Price]]-Salesdata[[#This Row],[Purchase Price]]</f>
        <v>1475.7299999999996</v>
      </c>
      <c r="I243" t="str">
        <f>TEXT(Salesdata[[#This Row],[Date]],"mmmm")</f>
        <v>May</v>
      </c>
      <c r="J243">
        <f>YEAR(Salesdata[[#This Row],[Date]])</f>
        <v>2023</v>
      </c>
    </row>
    <row r="244" spans="1:10" ht="15" thickBot="1" x14ac:dyDescent="0.35">
      <c r="A244" s="9" t="s">
        <v>182</v>
      </c>
      <c r="B244" s="6" t="s">
        <v>672</v>
      </c>
      <c r="C244" t="s">
        <v>840</v>
      </c>
      <c r="D244" t="s">
        <v>846</v>
      </c>
      <c r="E244">
        <v>2178.41</v>
      </c>
      <c r="F244">
        <v>1542</v>
      </c>
      <c r="G244">
        <v>213.26</v>
      </c>
      <c r="H244">
        <f>Salesdata[[#This Row],[Sales Price]]-Salesdata[[#This Row],[Purchase Price]]</f>
        <v>636.40999999999985</v>
      </c>
      <c r="I244" t="str">
        <f>TEXT(Salesdata[[#This Row],[Date]],"mmmm")</f>
        <v>May</v>
      </c>
      <c r="J244">
        <f>YEAR(Salesdata[[#This Row],[Date]])</f>
        <v>2023</v>
      </c>
    </row>
    <row r="245" spans="1:10" ht="15" thickBot="1" x14ac:dyDescent="0.35">
      <c r="A245" s="9" t="s">
        <v>209</v>
      </c>
      <c r="B245" s="6" t="s">
        <v>672</v>
      </c>
      <c r="C245" t="s">
        <v>838</v>
      </c>
      <c r="D245" t="s">
        <v>847</v>
      </c>
      <c r="E245">
        <v>2609.81</v>
      </c>
      <c r="F245">
        <v>2140</v>
      </c>
      <c r="G245">
        <v>213.23</v>
      </c>
      <c r="H245">
        <f>Salesdata[[#This Row],[Sales Price]]-Salesdata[[#This Row],[Purchase Price]]</f>
        <v>469.80999999999995</v>
      </c>
      <c r="I245" t="str">
        <f>TEXT(Salesdata[[#This Row],[Date]],"mmmm")</f>
        <v>May</v>
      </c>
      <c r="J245">
        <f>YEAR(Salesdata[[#This Row],[Date]])</f>
        <v>2023</v>
      </c>
    </row>
    <row r="246" spans="1:10" ht="15" thickBot="1" x14ac:dyDescent="0.35">
      <c r="A246" s="9" t="s">
        <v>211</v>
      </c>
      <c r="B246" s="6" t="s">
        <v>672</v>
      </c>
      <c r="C246" t="s">
        <v>841</v>
      </c>
      <c r="D246" t="s">
        <v>851</v>
      </c>
      <c r="E246">
        <v>3354.36</v>
      </c>
      <c r="F246">
        <v>2663</v>
      </c>
      <c r="G246">
        <v>305.63</v>
      </c>
      <c r="H246">
        <f>Salesdata[[#This Row],[Sales Price]]-Salesdata[[#This Row],[Purchase Price]]</f>
        <v>691.36000000000013</v>
      </c>
      <c r="I246" t="str">
        <f>TEXT(Salesdata[[#This Row],[Date]],"mmmm")</f>
        <v>May</v>
      </c>
      <c r="J246">
        <f>YEAR(Salesdata[[#This Row],[Date]])</f>
        <v>2023</v>
      </c>
    </row>
    <row r="247" spans="1:10" ht="15" thickBot="1" x14ac:dyDescent="0.35">
      <c r="A247" s="9" t="s">
        <v>458</v>
      </c>
      <c r="B247" s="6" t="s">
        <v>672</v>
      </c>
      <c r="C247" t="s">
        <v>840</v>
      </c>
      <c r="D247" t="s">
        <v>848</v>
      </c>
      <c r="E247">
        <v>6128.93</v>
      </c>
      <c r="F247">
        <v>4496</v>
      </c>
      <c r="G247">
        <v>373</v>
      </c>
      <c r="H247">
        <f>Salesdata[[#This Row],[Sales Price]]-Salesdata[[#This Row],[Purchase Price]]</f>
        <v>1632.9300000000003</v>
      </c>
      <c r="I247" t="str">
        <f>TEXT(Salesdata[[#This Row],[Date]],"mmmm")</f>
        <v>May</v>
      </c>
      <c r="J247">
        <f>YEAR(Salesdata[[#This Row],[Date]])</f>
        <v>2023</v>
      </c>
    </row>
    <row r="248" spans="1:10" ht="15" thickBot="1" x14ac:dyDescent="0.35">
      <c r="A248" s="9" t="s">
        <v>479</v>
      </c>
      <c r="B248" s="6" t="s">
        <v>672</v>
      </c>
      <c r="C248" t="s">
        <v>839</v>
      </c>
      <c r="D248" t="s">
        <v>856</v>
      </c>
      <c r="E248">
        <v>3560.65</v>
      </c>
      <c r="F248">
        <v>2875</v>
      </c>
      <c r="G248">
        <v>241.16</v>
      </c>
      <c r="H248">
        <f>Salesdata[[#This Row],[Sales Price]]-Salesdata[[#This Row],[Purchase Price]]</f>
        <v>685.65000000000009</v>
      </c>
      <c r="I248" t="str">
        <f>TEXT(Salesdata[[#This Row],[Date]],"mmmm")</f>
        <v>May</v>
      </c>
      <c r="J248">
        <f>YEAR(Salesdata[[#This Row],[Date]])</f>
        <v>2023</v>
      </c>
    </row>
    <row r="249" spans="1:10" ht="15" thickBot="1" x14ac:dyDescent="0.35">
      <c r="A249" s="9" t="s">
        <v>626</v>
      </c>
      <c r="B249" s="6" t="s">
        <v>672</v>
      </c>
      <c r="C249" t="s">
        <v>838</v>
      </c>
      <c r="D249" t="s">
        <v>847</v>
      </c>
      <c r="E249">
        <v>3942.54</v>
      </c>
      <c r="F249">
        <v>2946</v>
      </c>
      <c r="G249">
        <v>381.21</v>
      </c>
      <c r="H249">
        <f>Salesdata[[#This Row],[Sales Price]]-Salesdata[[#This Row],[Purchase Price]]</f>
        <v>996.54</v>
      </c>
      <c r="I249" t="str">
        <f>TEXT(Salesdata[[#This Row],[Date]],"mmmm")</f>
        <v>May</v>
      </c>
      <c r="J249">
        <f>YEAR(Salesdata[[#This Row],[Date]])</f>
        <v>2023</v>
      </c>
    </row>
    <row r="250" spans="1:10" ht="15" thickBot="1" x14ac:dyDescent="0.35">
      <c r="A250" s="9" t="s">
        <v>74</v>
      </c>
      <c r="B250" s="6" t="s">
        <v>730</v>
      </c>
      <c r="C250" t="s">
        <v>839</v>
      </c>
      <c r="D250" t="s">
        <v>856</v>
      </c>
      <c r="E250">
        <v>5602.3</v>
      </c>
      <c r="F250">
        <v>3894</v>
      </c>
      <c r="G250">
        <v>510.24</v>
      </c>
      <c r="H250">
        <f>Salesdata[[#This Row],[Sales Price]]-Salesdata[[#This Row],[Purchase Price]]</f>
        <v>1708.3000000000002</v>
      </c>
      <c r="I250" t="str">
        <f>TEXT(Salesdata[[#This Row],[Date]],"mmmm")</f>
        <v>May</v>
      </c>
      <c r="J250">
        <f>YEAR(Salesdata[[#This Row],[Date]])</f>
        <v>2023</v>
      </c>
    </row>
    <row r="251" spans="1:10" ht="15" thickBot="1" x14ac:dyDescent="0.35">
      <c r="A251" s="9" t="s">
        <v>276</v>
      </c>
      <c r="B251" s="6" t="s">
        <v>730</v>
      </c>
      <c r="C251" t="s">
        <v>840</v>
      </c>
      <c r="D251" t="s">
        <v>848</v>
      </c>
      <c r="E251">
        <v>1516.54</v>
      </c>
      <c r="F251">
        <v>1217</v>
      </c>
      <c r="G251">
        <v>146.35</v>
      </c>
      <c r="H251">
        <f>Salesdata[[#This Row],[Sales Price]]-Salesdata[[#This Row],[Purchase Price]]</f>
        <v>299.53999999999996</v>
      </c>
      <c r="I251" t="str">
        <f>TEXT(Salesdata[[#This Row],[Date]],"mmmm")</f>
        <v>May</v>
      </c>
      <c r="J251">
        <f>YEAR(Salesdata[[#This Row],[Date]])</f>
        <v>2023</v>
      </c>
    </row>
    <row r="252" spans="1:10" ht="15" thickBot="1" x14ac:dyDescent="0.35">
      <c r="A252" s="9" t="s">
        <v>340</v>
      </c>
      <c r="B252" s="6" t="s">
        <v>730</v>
      </c>
      <c r="C252" t="s">
        <v>840</v>
      </c>
      <c r="D252" t="s">
        <v>846</v>
      </c>
      <c r="E252">
        <v>3701.39</v>
      </c>
      <c r="F252">
        <v>2607</v>
      </c>
      <c r="G252">
        <v>237.44</v>
      </c>
      <c r="H252">
        <f>Salesdata[[#This Row],[Sales Price]]-Salesdata[[#This Row],[Purchase Price]]</f>
        <v>1094.3899999999999</v>
      </c>
      <c r="I252" t="str">
        <f>TEXT(Salesdata[[#This Row],[Date]],"mmmm")</f>
        <v>May</v>
      </c>
      <c r="J252">
        <f>YEAR(Salesdata[[#This Row],[Date]])</f>
        <v>2023</v>
      </c>
    </row>
    <row r="253" spans="1:10" ht="15" thickBot="1" x14ac:dyDescent="0.35">
      <c r="A253" s="9" t="s">
        <v>568</v>
      </c>
      <c r="B253" s="6" t="s">
        <v>730</v>
      </c>
      <c r="C253" t="s">
        <v>837</v>
      </c>
      <c r="D253" t="s">
        <v>853</v>
      </c>
      <c r="E253">
        <v>4911.51</v>
      </c>
      <c r="F253">
        <v>3517</v>
      </c>
      <c r="G253">
        <v>368.94</v>
      </c>
      <c r="H253">
        <f>Salesdata[[#This Row],[Sales Price]]-Salesdata[[#This Row],[Purchase Price]]</f>
        <v>1394.5100000000002</v>
      </c>
      <c r="I253" t="str">
        <f>TEXT(Salesdata[[#This Row],[Date]],"mmmm")</f>
        <v>May</v>
      </c>
      <c r="J253">
        <f>YEAR(Salesdata[[#This Row],[Date]])</f>
        <v>2023</v>
      </c>
    </row>
    <row r="254" spans="1:10" ht="15" thickBot="1" x14ac:dyDescent="0.35">
      <c r="A254" s="9" t="s">
        <v>609</v>
      </c>
      <c r="B254" s="6" t="s">
        <v>730</v>
      </c>
      <c r="C254" t="s">
        <v>841</v>
      </c>
      <c r="D254" t="s">
        <v>850</v>
      </c>
      <c r="E254">
        <v>5933.81</v>
      </c>
      <c r="F254">
        <v>3958</v>
      </c>
      <c r="G254">
        <v>480.75</v>
      </c>
      <c r="H254">
        <f>Salesdata[[#This Row],[Sales Price]]-Salesdata[[#This Row],[Purchase Price]]</f>
        <v>1975.8100000000004</v>
      </c>
      <c r="I254" t="str">
        <f>TEXT(Salesdata[[#This Row],[Date]],"mmmm")</f>
        <v>May</v>
      </c>
      <c r="J254">
        <f>YEAR(Salesdata[[#This Row],[Date]])</f>
        <v>2023</v>
      </c>
    </row>
    <row r="255" spans="1:10" ht="15" thickBot="1" x14ac:dyDescent="0.35">
      <c r="A255" s="9" t="s">
        <v>649</v>
      </c>
      <c r="B255" s="6" t="s">
        <v>730</v>
      </c>
      <c r="C255" t="s">
        <v>837</v>
      </c>
      <c r="D255" t="s">
        <v>842</v>
      </c>
      <c r="E255">
        <v>5083.97</v>
      </c>
      <c r="F255">
        <v>3729</v>
      </c>
      <c r="G255">
        <v>258.94</v>
      </c>
      <c r="H255">
        <f>Salesdata[[#This Row],[Sales Price]]-Salesdata[[#This Row],[Purchase Price]]</f>
        <v>1354.9700000000003</v>
      </c>
      <c r="I255" t="str">
        <f>TEXT(Salesdata[[#This Row],[Date]],"mmmm")</f>
        <v>May</v>
      </c>
      <c r="J255">
        <f>YEAR(Salesdata[[#This Row],[Date]])</f>
        <v>2023</v>
      </c>
    </row>
    <row r="256" spans="1:10" ht="15" thickBot="1" x14ac:dyDescent="0.35">
      <c r="A256" s="9" t="s">
        <v>118</v>
      </c>
      <c r="B256" s="6" t="s">
        <v>762</v>
      </c>
      <c r="C256" t="s">
        <v>837</v>
      </c>
      <c r="D256" t="s">
        <v>843</v>
      </c>
      <c r="E256">
        <v>3248.18</v>
      </c>
      <c r="F256">
        <v>2478</v>
      </c>
      <c r="G256">
        <v>209.95</v>
      </c>
      <c r="H256">
        <f>Salesdata[[#This Row],[Sales Price]]-Salesdata[[#This Row],[Purchase Price]]</f>
        <v>770.17999999999984</v>
      </c>
      <c r="I256" t="str">
        <f>TEXT(Salesdata[[#This Row],[Date]],"mmmm")</f>
        <v>June</v>
      </c>
      <c r="J256">
        <f>YEAR(Salesdata[[#This Row],[Date]])</f>
        <v>2023</v>
      </c>
    </row>
    <row r="257" spans="1:10" ht="15" thickBot="1" x14ac:dyDescent="0.35">
      <c r="A257" s="9" t="s">
        <v>193</v>
      </c>
      <c r="B257" s="6" t="s">
        <v>762</v>
      </c>
      <c r="C257" t="s">
        <v>839</v>
      </c>
      <c r="D257" t="s">
        <v>856</v>
      </c>
      <c r="E257">
        <v>2999.78</v>
      </c>
      <c r="F257">
        <v>2224</v>
      </c>
      <c r="G257">
        <v>208.15</v>
      </c>
      <c r="H257">
        <f>Salesdata[[#This Row],[Sales Price]]-Salesdata[[#This Row],[Purchase Price]]</f>
        <v>775.7800000000002</v>
      </c>
      <c r="I257" t="str">
        <f>TEXT(Salesdata[[#This Row],[Date]],"mmmm")</f>
        <v>June</v>
      </c>
      <c r="J257">
        <f>YEAR(Salesdata[[#This Row],[Date]])</f>
        <v>2023</v>
      </c>
    </row>
    <row r="258" spans="1:10" ht="15" thickBot="1" x14ac:dyDescent="0.35">
      <c r="A258" s="9" t="s">
        <v>322</v>
      </c>
      <c r="B258" s="6" t="s">
        <v>762</v>
      </c>
      <c r="C258" t="s">
        <v>840</v>
      </c>
      <c r="D258" t="s">
        <v>848</v>
      </c>
      <c r="E258">
        <v>3614.56</v>
      </c>
      <c r="F258">
        <v>2644</v>
      </c>
      <c r="G258">
        <v>205.94</v>
      </c>
      <c r="H258">
        <f>Salesdata[[#This Row],[Sales Price]]-Salesdata[[#This Row],[Purchase Price]]</f>
        <v>970.56</v>
      </c>
      <c r="I258" t="str">
        <f>TEXT(Salesdata[[#This Row],[Date]],"mmmm")</f>
        <v>June</v>
      </c>
      <c r="J258">
        <f>YEAR(Salesdata[[#This Row],[Date]])</f>
        <v>2023</v>
      </c>
    </row>
    <row r="259" spans="1:10" ht="15" thickBot="1" x14ac:dyDescent="0.35">
      <c r="A259" s="9" t="s">
        <v>17</v>
      </c>
      <c r="B259" s="6" t="s">
        <v>673</v>
      </c>
      <c r="C259" t="s">
        <v>841</v>
      </c>
      <c r="D259" t="s">
        <v>850</v>
      </c>
      <c r="E259">
        <v>3343.8</v>
      </c>
      <c r="F259">
        <v>2589</v>
      </c>
      <c r="G259">
        <v>322.41000000000003</v>
      </c>
      <c r="H259">
        <f>Salesdata[[#This Row],[Sales Price]]-Salesdata[[#This Row],[Purchase Price]]</f>
        <v>754.80000000000018</v>
      </c>
      <c r="I259" t="str">
        <f>TEXT(Salesdata[[#This Row],[Date]],"mmmm")</f>
        <v>June</v>
      </c>
      <c r="J259">
        <f>YEAR(Salesdata[[#This Row],[Date]])</f>
        <v>2023</v>
      </c>
    </row>
    <row r="260" spans="1:10" ht="15" thickBot="1" x14ac:dyDescent="0.35">
      <c r="A260" s="9" t="s">
        <v>49</v>
      </c>
      <c r="B260" s="6" t="s">
        <v>673</v>
      </c>
      <c r="C260" t="s">
        <v>837</v>
      </c>
      <c r="D260" t="s">
        <v>842</v>
      </c>
      <c r="E260">
        <v>4374.68</v>
      </c>
      <c r="F260">
        <v>2918</v>
      </c>
      <c r="G260">
        <v>394.52</v>
      </c>
      <c r="H260">
        <f>Salesdata[[#This Row],[Sales Price]]-Salesdata[[#This Row],[Purchase Price]]</f>
        <v>1456.6800000000003</v>
      </c>
      <c r="I260" t="str">
        <f>TEXT(Salesdata[[#This Row],[Date]],"mmmm")</f>
        <v>June</v>
      </c>
      <c r="J260">
        <f>YEAR(Salesdata[[#This Row],[Date]])</f>
        <v>2023</v>
      </c>
    </row>
    <row r="261" spans="1:10" ht="15" thickBot="1" x14ac:dyDescent="0.35">
      <c r="A261" s="9" t="s">
        <v>130</v>
      </c>
      <c r="B261" s="6" t="s">
        <v>673</v>
      </c>
      <c r="C261" t="s">
        <v>840</v>
      </c>
      <c r="D261" t="s">
        <v>854</v>
      </c>
      <c r="E261">
        <v>2368.09</v>
      </c>
      <c r="F261">
        <v>1782</v>
      </c>
      <c r="G261">
        <v>152.41</v>
      </c>
      <c r="H261">
        <f>Salesdata[[#This Row],[Sales Price]]-Salesdata[[#This Row],[Purchase Price]]</f>
        <v>586.09000000000015</v>
      </c>
      <c r="I261" t="str">
        <f>TEXT(Salesdata[[#This Row],[Date]],"mmmm")</f>
        <v>June</v>
      </c>
      <c r="J261">
        <f>YEAR(Salesdata[[#This Row],[Date]])</f>
        <v>2023</v>
      </c>
    </row>
    <row r="262" spans="1:10" ht="15" thickBot="1" x14ac:dyDescent="0.35">
      <c r="A262" s="9" t="s">
        <v>152</v>
      </c>
      <c r="B262" s="6" t="s">
        <v>673</v>
      </c>
      <c r="C262" t="s">
        <v>840</v>
      </c>
      <c r="D262" t="s">
        <v>846</v>
      </c>
      <c r="E262">
        <v>5143.97</v>
      </c>
      <c r="F262">
        <v>3907</v>
      </c>
      <c r="G262">
        <v>556.69000000000005</v>
      </c>
      <c r="H262">
        <f>Salesdata[[#This Row],[Sales Price]]-Salesdata[[#This Row],[Purchase Price]]</f>
        <v>1236.9700000000003</v>
      </c>
      <c r="I262" t="str">
        <f>TEXT(Salesdata[[#This Row],[Date]],"mmmm")</f>
        <v>June</v>
      </c>
      <c r="J262">
        <f>YEAR(Salesdata[[#This Row],[Date]])</f>
        <v>2023</v>
      </c>
    </row>
    <row r="263" spans="1:10" ht="15" thickBot="1" x14ac:dyDescent="0.35">
      <c r="A263" s="9" t="s">
        <v>186</v>
      </c>
      <c r="B263" s="6" t="s">
        <v>673</v>
      </c>
      <c r="C263" t="s">
        <v>841</v>
      </c>
      <c r="D263" t="s">
        <v>851</v>
      </c>
      <c r="E263">
        <v>3473.18</v>
      </c>
      <c r="F263">
        <v>2602</v>
      </c>
      <c r="G263">
        <v>300.70999999999998</v>
      </c>
      <c r="H263">
        <f>Salesdata[[#This Row],[Sales Price]]-Salesdata[[#This Row],[Purchase Price]]</f>
        <v>871.17999999999984</v>
      </c>
      <c r="I263" t="str">
        <f>TEXT(Salesdata[[#This Row],[Date]],"mmmm")</f>
        <v>June</v>
      </c>
      <c r="J263">
        <f>YEAR(Salesdata[[#This Row],[Date]])</f>
        <v>2023</v>
      </c>
    </row>
    <row r="264" spans="1:10" ht="15" thickBot="1" x14ac:dyDescent="0.35">
      <c r="A264" s="9" t="s">
        <v>192</v>
      </c>
      <c r="B264" s="6" t="s">
        <v>673</v>
      </c>
      <c r="C264" t="s">
        <v>838</v>
      </c>
      <c r="D264" t="s">
        <v>847</v>
      </c>
      <c r="E264">
        <v>3387.31</v>
      </c>
      <c r="F264">
        <v>2804</v>
      </c>
      <c r="G264">
        <v>234.04</v>
      </c>
      <c r="H264">
        <f>Salesdata[[#This Row],[Sales Price]]-Salesdata[[#This Row],[Purchase Price]]</f>
        <v>583.30999999999995</v>
      </c>
      <c r="I264" t="str">
        <f>TEXT(Salesdata[[#This Row],[Date]],"mmmm")</f>
        <v>June</v>
      </c>
      <c r="J264">
        <f>YEAR(Salesdata[[#This Row],[Date]])</f>
        <v>2023</v>
      </c>
    </row>
    <row r="265" spans="1:10" ht="15" thickBot="1" x14ac:dyDescent="0.35">
      <c r="A265" s="9" t="s">
        <v>207</v>
      </c>
      <c r="B265" s="6" t="s">
        <v>673</v>
      </c>
      <c r="C265" t="s">
        <v>839</v>
      </c>
      <c r="D265" t="s">
        <v>856</v>
      </c>
      <c r="E265">
        <v>1901.06</v>
      </c>
      <c r="F265">
        <v>1522</v>
      </c>
      <c r="G265">
        <v>152.02000000000001</v>
      </c>
      <c r="H265">
        <f>Salesdata[[#This Row],[Sales Price]]-Salesdata[[#This Row],[Purchase Price]]</f>
        <v>379.05999999999995</v>
      </c>
      <c r="I265" t="str">
        <f>TEXT(Salesdata[[#This Row],[Date]],"mmmm")</f>
        <v>June</v>
      </c>
      <c r="J265">
        <f>YEAR(Salesdata[[#This Row],[Date]])</f>
        <v>2023</v>
      </c>
    </row>
    <row r="266" spans="1:10" ht="15" thickBot="1" x14ac:dyDescent="0.35">
      <c r="A266" s="9" t="s">
        <v>210</v>
      </c>
      <c r="B266" s="6" t="s">
        <v>673</v>
      </c>
      <c r="C266" t="s">
        <v>839</v>
      </c>
      <c r="D266" t="s">
        <v>856</v>
      </c>
      <c r="E266">
        <v>4327.28</v>
      </c>
      <c r="F266">
        <v>2906</v>
      </c>
      <c r="G266">
        <v>267</v>
      </c>
      <c r="H266">
        <f>Salesdata[[#This Row],[Sales Price]]-Salesdata[[#This Row],[Purchase Price]]</f>
        <v>1421.2799999999997</v>
      </c>
      <c r="I266" t="str">
        <f>TEXT(Salesdata[[#This Row],[Date]],"mmmm")</f>
        <v>June</v>
      </c>
      <c r="J266">
        <f>YEAR(Salesdata[[#This Row],[Date]])</f>
        <v>2023</v>
      </c>
    </row>
    <row r="267" spans="1:10" ht="15" thickBot="1" x14ac:dyDescent="0.35">
      <c r="A267" s="9" t="s">
        <v>222</v>
      </c>
      <c r="B267" s="6" t="s">
        <v>673</v>
      </c>
      <c r="C267" t="s">
        <v>841</v>
      </c>
      <c r="D267" t="s">
        <v>851</v>
      </c>
      <c r="E267">
        <v>3375.78</v>
      </c>
      <c r="F267">
        <v>2714</v>
      </c>
      <c r="G267">
        <v>166.44</v>
      </c>
      <c r="H267">
        <f>Salesdata[[#This Row],[Sales Price]]-Salesdata[[#This Row],[Purchase Price]]</f>
        <v>661.7800000000002</v>
      </c>
      <c r="I267" t="str">
        <f>TEXT(Salesdata[[#This Row],[Date]],"mmmm")</f>
        <v>June</v>
      </c>
      <c r="J267">
        <f>YEAR(Salesdata[[#This Row],[Date]])</f>
        <v>2023</v>
      </c>
    </row>
    <row r="268" spans="1:10" ht="15" thickBot="1" x14ac:dyDescent="0.35">
      <c r="A268" s="9" t="s">
        <v>245</v>
      </c>
      <c r="B268" s="6" t="s">
        <v>673</v>
      </c>
      <c r="C268" t="s">
        <v>838</v>
      </c>
      <c r="D268" t="s">
        <v>849</v>
      </c>
      <c r="E268">
        <v>4539.2299999999996</v>
      </c>
      <c r="F268">
        <v>3111</v>
      </c>
      <c r="G268">
        <v>276.89999999999998</v>
      </c>
      <c r="H268">
        <f>Salesdata[[#This Row],[Sales Price]]-Salesdata[[#This Row],[Purchase Price]]</f>
        <v>1428.2299999999996</v>
      </c>
      <c r="I268" t="str">
        <f>TEXT(Salesdata[[#This Row],[Date]],"mmmm")</f>
        <v>June</v>
      </c>
      <c r="J268">
        <f>YEAR(Salesdata[[#This Row],[Date]])</f>
        <v>2023</v>
      </c>
    </row>
    <row r="269" spans="1:10" ht="15" thickBot="1" x14ac:dyDescent="0.35">
      <c r="A269" s="9" t="s">
        <v>422</v>
      </c>
      <c r="B269" s="6" t="s">
        <v>673</v>
      </c>
      <c r="C269" t="s">
        <v>839</v>
      </c>
      <c r="D269" t="s">
        <v>856</v>
      </c>
      <c r="E269">
        <v>4394.13</v>
      </c>
      <c r="F269">
        <v>3516</v>
      </c>
      <c r="G269">
        <v>436.55</v>
      </c>
      <c r="H269">
        <f>Salesdata[[#This Row],[Sales Price]]-Salesdata[[#This Row],[Purchase Price]]</f>
        <v>878.13000000000011</v>
      </c>
      <c r="I269" t="str">
        <f>TEXT(Salesdata[[#This Row],[Date]],"mmmm")</f>
        <v>June</v>
      </c>
      <c r="J269">
        <f>YEAR(Salesdata[[#This Row],[Date]])</f>
        <v>2023</v>
      </c>
    </row>
    <row r="270" spans="1:10" ht="15" thickBot="1" x14ac:dyDescent="0.35">
      <c r="A270" s="9" t="s">
        <v>601</v>
      </c>
      <c r="B270" s="6" t="s">
        <v>673</v>
      </c>
      <c r="C270" t="s">
        <v>838</v>
      </c>
      <c r="D270" t="s">
        <v>847</v>
      </c>
      <c r="E270">
        <v>1963.41</v>
      </c>
      <c r="F270">
        <v>1313</v>
      </c>
      <c r="G270">
        <v>73.510000000000005</v>
      </c>
      <c r="H270">
        <f>Salesdata[[#This Row],[Sales Price]]-Salesdata[[#This Row],[Purchase Price]]</f>
        <v>650.41000000000008</v>
      </c>
      <c r="I270" t="str">
        <f>TEXT(Salesdata[[#This Row],[Date]],"mmmm")</f>
        <v>June</v>
      </c>
      <c r="J270">
        <f>YEAR(Salesdata[[#This Row],[Date]])</f>
        <v>2023</v>
      </c>
    </row>
    <row r="271" spans="1:10" ht="15" thickBot="1" x14ac:dyDescent="0.35">
      <c r="A271" s="9" t="s">
        <v>172</v>
      </c>
      <c r="B271" s="6" t="s">
        <v>785</v>
      </c>
      <c r="C271" t="s">
        <v>838</v>
      </c>
      <c r="D271" t="s">
        <v>847</v>
      </c>
      <c r="E271">
        <v>3188.08</v>
      </c>
      <c r="F271">
        <v>2582</v>
      </c>
      <c r="G271">
        <v>217.35</v>
      </c>
      <c r="H271">
        <f>Salesdata[[#This Row],[Sales Price]]-Salesdata[[#This Row],[Purchase Price]]</f>
        <v>606.07999999999993</v>
      </c>
      <c r="I271" t="str">
        <f>TEXT(Salesdata[[#This Row],[Date]],"mmmm")</f>
        <v>June</v>
      </c>
      <c r="J271">
        <f>YEAR(Salesdata[[#This Row],[Date]])</f>
        <v>2023</v>
      </c>
    </row>
    <row r="272" spans="1:10" ht="15" thickBot="1" x14ac:dyDescent="0.35">
      <c r="A272" s="9" t="s">
        <v>226</v>
      </c>
      <c r="B272" s="6" t="s">
        <v>785</v>
      </c>
      <c r="C272" t="s">
        <v>838</v>
      </c>
      <c r="D272" t="s">
        <v>849</v>
      </c>
      <c r="E272">
        <v>2631.55</v>
      </c>
      <c r="F272">
        <v>1933</v>
      </c>
      <c r="G272">
        <v>246.01</v>
      </c>
      <c r="H272">
        <f>Salesdata[[#This Row],[Sales Price]]-Salesdata[[#This Row],[Purchase Price]]</f>
        <v>698.55000000000018</v>
      </c>
      <c r="I272" t="str">
        <f>TEXT(Salesdata[[#This Row],[Date]],"mmmm")</f>
        <v>June</v>
      </c>
      <c r="J272">
        <f>YEAR(Salesdata[[#This Row],[Date]])</f>
        <v>2023</v>
      </c>
    </row>
    <row r="273" spans="1:10" ht="15" thickBot="1" x14ac:dyDescent="0.35">
      <c r="A273" s="9" t="s">
        <v>338</v>
      </c>
      <c r="B273" s="6" t="s">
        <v>785</v>
      </c>
      <c r="C273" t="s">
        <v>838</v>
      </c>
      <c r="D273" t="s">
        <v>847</v>
      </c>
      <c r="E273">
        <v>4005.76</v>
      </c>
      <c r="F273">
        <v>2784</v>
      </c>
      <c r="G273">
        <v>405.09</v>
      </c>
      <c r="H273">
        <f>Salesdata[[#This Row],[Sales Price]]-Salesdata[[#This Row],[Purchase Price]]</f>
        <v>1221.7600000000002</v>
      </c>
      <c r="I273" t="str">
        <f>TEXT(Salesdata[[#This Row],[Date]],"mmmm")</f>
        <v>June</v>
      </c>
      <c r="J273">
        <f>YEAR(Salesdata[[#This Row],[Date]])</f>
        <v>2023</v>
      </c>
    </row>
    <row r="274" spans="1:10" ht="15" thickBot="1" x14ac:dyDescent="0.35">
      <c r="A274" s="9" t="s">
        <v>512</v>
      </c>
      <c r="B274" s="6" t="s">
        <v>785</v>
      </c>
      <c r="C274" t="s">
        <v>841</v>
      </c>
      <c r="D274" t="s">
        <v>855</v>
      </c>
      <c r="E274">
        <v>3475.74</v>
      </c>
      <c r="F274">
        <v>2870</v>
      </c>
      <c r="G274">
        <v>230.49</v>
      </c>
      <c r="H274">
        <f>Salesdata[[#This Row],[Sales Price]]-Salesdata[[#This Row],[Purchase Price]]</f>
        <v>605.73999999999978</v>
      </c>
      <c r="I274" t="str">
        <f>TEXT(Salesdata[[#This Row],[Date]],"mmmm")</f>
        <v>June</v>
      </c>
      <c r="J274">
        <f>YEAR(Salesdata[[#This Row],[Date]])</f>
        <v>2023</v>
      </c>
    </row>
    <row r="275" spans="1:10" ht="15" thickBot="1" x14ac:dyDescent="0.35">
      <c r="A275" s="9" t="s">
        <v>15</v>
      </c>
      <c r="B275" s="6" t="s">
        <v>670</v>
      </c>
      <c r="C275" t="s">
        <v>841</v>
      </c>
      <c r="D275" t="s">
        <v>851</v>
      </c>
      <c r="E275">
        <v>2512.6799999999998</v>
      </c>
      <c r="F275">
        <v>1863</v>
      </c>
      <c r="G275">
        <v>133.91</v>
      </c>
      <c r="H275">
        <f>Salesdata[[#This Row],[Sales Price]]-Salesdata[[#This Row],[Purchase Price]]</f>
        <v>649.67999999999984</v>
      </c>
      <c r="I275" t="str">
        <f>TEXT(Salesdata[[#This Row],[Date]],"mmmm")</f>
        <v>June</v>
      </c>
      <c r="J275">
        <f>YEAR(Salesdata[[#This Row],[Date]])</f>
        <v>2023</v>
      </c>
    </row>
    <row r="276" spans="1:10" ht="15" thickBot="1" x14ac:dyDescent="0.35">
      <c r="A276" s="9" t="s">
        <v>477</v>
      </c>
      <c r="B276" s="6" t="s">
        <v>670</v>
      </c>
      <c r="C276" t="s">
        <v>839</v>
      </c>
      <c r="D276" t="s">
        <v>856</v>
      </c>
      <c r="E276">
        <v>5152.8599999999997</v>
      </c>
      <c r="F276">
        <v>4082</v>
      </c>
      <c r="G276">
        <v>443.5</v>
      </c>
      <c r="H276">
        <f>Salesdata[[#This Row],[Sales Price]]-Salesdata[[#This Row],[Purchase Price]]</f>
        <v>1070.8599999999997</v>
      </c>
      <c r="I276" t="str">
        <f>TEXT(Salesdata[[#This Row],[Date]],"mmmm")</f>
        <v>June</v>
      </c>
      <c r="J276">
        <f>YEAR(Salesdata[[#This Row],[Date]])</f>
        <v>2023</v>
      </c>
    </row>
    <row r="277" spans="1:10" ht="15" thickBot="1" x14ac:dyDescent="0.35">
      <c r="A277" s="9" t="s">
        <v>501</v>
      </c>
      <c r="B277" s="6" t="s">
        <v>670</v>
      </c>
      <c r="C277" t="s">
        <v>838</v>
      </c>
      <c r="D277" t="s">
        <v>849</v>
      </c>
      <c r="E277">
        <v>5313.66</v>
      </c>
      <c r="F277">
        <v>3760</v>
      </c>
      <c r="G277">
        <v>270.64</v>
      </c>
      <c r="H277">
        <f>Salesdata[[#This Row],[Sales Price]]-Salesdata[[#This Row],[Purchase Price]]</f>
        <v>1553.6599999999999</v>
      </c>
      <c r="I277" t="str">
        <f>TEXT(Salesdata[[#This Row],[Date]],"mmmm")</f>
        <v>June</v>
      </c>
      <c r="J277">
        <f>YEAR(Salesdata[[#This Row],[Date]])</f>
        <v>2023</v>
      </c>
    </row>
    <row r="278" spans="1:10" ht="15" thickBot="1" x14ac:dyDescent="0.35">
      <c r="A278" s="9" t="s">
        <v>156</v>
      </c>
      <c r="B278" s="6" t="s">
        <v>779</v>
      </c>
      <c r="C278" t="s">
        <v>837</v>
      </c>
      <c r="D278" t="s">
        <v>843</v>
      </c>
      <c r="E278">
        <v>2963.96</v>
      </c>
      <c r="F278">
        <v>2128</v>
      </c>
      <c r="G278">
        <v>312.47000000000003</v>
      </c>
      <c r="H278">
        <f>Salesdata[[#This Row],[Sales Price]]-Salesdata[[#This Row],[Purchase Price]]</f>
        <v>835.96</v>
      </c>
      <c r="I278" t="str">
        <f>TEXT(Salesdata[[#This Row],[Date]],"mmmm")</f>
        <v>June</v>
      </c>
      <c r="J278">
        <f>YEAR(Salesdata[[#This Row],[Date]])</f>
        <v>2023</v>
      </c>
    </row>
    <row r="279" spans="1:10" ht="15" thickBot="1" x14ac:dyDescent="0.35">
      <c r="A279" s="9" t="s">
        <v>177</v>
      </c>
      <c r="B279" s="6" t="s">
        <v>779</v>
      </c>
      <c r="C279" t="s">
        <v>841</v>
      </c>
      <c r="D279" t="s">
        <v>851</v>
      </c>
      <c r="E279">
        <v>3971.78</v>
      </c>
      <c r="F279">
        <v>2675</v>
      </c>
      <c r="G279">
        <v>285.27</v>
      </c>
      <c r="H279">
        <f>Salesdata[[#This Row],[Sales Price]]-Salesdata[[#This Row],[Purchase Price]]</f>
        <v>1296.7800000000002</v>
      </c>
      <c r="I279" t="str">
        <f>TEXT(Salesdata[[#This Row],[Date]],"mmmm")</f>
        <v>June</v>
      </c>
      <c r="J279">
        <f>YEAR(Salesdata[[#This Row],[Date]])</f>
        <v>2023</v>
      </c>
    </row>
    <row r="280" spans="1:10" ht="15" thickBot="1" x14ac:dyDescent="0.35">
      <c r="A280" s="9" t="s">
        <v>248</v>
      </c>
      <c r="B280" s="6" t="s">
        <v>779</v>
      </c>
      <c r="C280" t="s">
        <v>837</v>
      </c>
      <c r="D280" t="s">
        <v>843</v>
      </c>
      <c r="E280">
        <v>4341.49</v>
      </c>
      <c r="F280">
        <v>2924</v>
      </c>
      <c r="G280">
        <v>307.38</v>
      </c>
      <c r="H280">
        <f>Salesdata[[#This Row],[Sales Price]]-Salesdata[[#This Row],[Purchase Price]]</f>
        <v>1417.4899999999998</v>
      </c>
      <c r="I280" t="str">
        <f>TEXT(Salesdata[[#This Row],[Date]],"mmmm")</f>
        <v>June</v>
      </c>
      <c r="J280">
        <f>YEAR(Salesdata[[#This Row],[Date]])</f>
        <v>2023</v>
      </c>
    </row>
    <row r="281" spans="1:10" ht="15" thickBot="1" x14ac:dyDescent="0.35">
      <c r="A281" s="9" t="s">
        <v>334</v>
      </c>
      <c r="B281" s="6" t="s">
        <v>779</v>
      </c>
      <c r="C281" t="s">
        <v>841</v>
      </c>
      <c r="D281" t="s">
        <v>850</v>
      </c>
      <c r="E281">
        <v>2293.86</v>
      </c>
      <c r="F281">
        <v>1876</v>
      </c>
      <c r="G281">
        <v>179.85</v>
      </c>
      <c r="H281">
        <f>Salesdata[[#This Row],[Sales Price]]-Salesdata[[#This Row],[Purchase Price]]</f>
        <v>417.86000000000013</v>
      </c>
      <c r="I281" t="str">
        <f>TEXT(Salesdata[[#This Row],[Date]],"mmmm")</f>
        <v>June</v>
      </c>
      <c r="J281">
        <f>YEAR(Salesdata[[#This Row],[Date]])</f>
        <v>2023</v>
      </c>
    </row>
    <row r="282" spans="1:10" ht="15" thickBot="1" x14ac:dyDescent="0.35">
      <c r="A282" s="9" t="s">
        <v>454</v>
      </c>
      <c r="B282" s="6" t="s">
        <v>779</v>
      </c>
      <c r="C282" t="s">
        <v>840</v>
      </c>
      <c r="D282" t="s">
        <v>854</v>
      </c>
      <c r="E282">
        <v>2483.13</v>
      </c>
      <c r="F282">
        <v>1743</v>
      </c>
      <c r="G282">
        <v>152.75</v>
      </c>
      <c r="H282">
        <f>Salesdata[[#This Row],[Sales Price]]-Salesdata[[#This Row],[Purchase Price]]</f>
        <v>740.13000000000011</v>
      </c>
      <c r="I282" t="str">
        <f>TEXT(Salesdata[[#This Row],[Date]],"mmmm")</f>
        <v>June</v>
      </c>
      <c r="J282">
        <f>YEAR(Salesdata[[#This Row],[Date]])</f>
        <v>2023</v>
      </c>
    </row>
    <row r="283" spans="1:10" ht="15" thickBot="1" x14ac:dyDescent="0.35">
      <c r="A283" s="9" t="s">
        <v>536</v>
      </c>
      <c r="B283" s="6" t="s">
        <v>779</v>
      </c>
      <c r="C283" t="s">
        <v>838</v>
      </c>
      <c r="D283" t="s">
        <v>849</v>
      </c>
      <c r="E283">
        <v>5832.12</v>
      </c>
      <c r="F283">
        <v>3956</v>
      </c>
      <c r="G283">
        <v>306.55</v>
      </c>
      <c r="H283">
        <f>Salesdata[[#This Row],[Sales Price]]-Salesdata[[#This Row],[Purchase Price]]</f>
        <v>1876.12</v>
      </c>
      <c r="I283" t="str">
        <f>TEXT(Salesdata[[#This Row],[Date]],"mmmm")</f>
        <v>June</v>
      </c>
      <c r="J283">
        <f>YEAR(Salesdata[[#This Row],[Date]])</f>
        <v>2023</v>
      </c>
    </row>
    <row r="284" spans="1:10" ht="15" thickBot="1" x14ac:dyDescent="0.35">
      <c r="A284" s="9" t="s">
        <v>127</v>
      </c>
      <c r="B284" s="6" t="s">
        <v>767</v>
      </c>
      <c r="C284" t="s">
        <v>837</v>
      </c>
      <c r="D284" t="s">
        <v>843</v>
      </c>
      <c r="E284">
        <v>4240.63</v>
      </c>
      <c r="F284">
        <v>3482</v>
      </c>
      <c r="G284">
        <v>235.25</v>
      </c>
      <c r="H284">
        <f>Salesdata[[#This Row],[Sales Price]]-Salesdata[[#This Row],[Purchase Price]]</f>
        <v>758.63000000000011</v>
      </c>
      <c r="I284" t="str">
        <f>TEXT(Salesdata[[#This Row],[Date]],"mmmm")</f>
        <v>June</v>
      </c>
      <c r="J284">
        <f>YEAR(Salesdata[[#This Row],[Date]])</f>
        <v>2023</v>
      </c>
    </row>
    <row r="285" spans="1:10" ht="15" thickBot="1" x14ac:dyDescent="0.35">
      <c r="A285" s="9" t="s">
        <v>208</v>
      </c>
      <c r="B285" s="6" t="s">
        <v>767</v>
      </c>
      <c r="C285" t="s">
        <v>838</v>
      </c>
      <c r="D285" t="s">
        <v>847</v>
      </c>
      <c r="E285">
        <v>4131.74</v>
      </c>
      <c r="F285">
        <v>3164</v>
      </c>
      <c r="G285">
        <v>221.91</v>
      </c>
      <c r="H285">
        <f>Salesdata[[#This Row],[Sales Price]]-Salesdata[[#This Row],[Purchase Price]]</f>
        <v>967.73999999999978</v>
      </c>
      <c r="I285" t="str">
        <f>TEXT(Salesdata[[#This Row],[Date]],"mmmm")</f>
        <v>June</v>
      </c>
      <c r="J285">
        <f>YEAR(Salesdata[[#This Row],[Date]])</f>
        <v>2023</v>
      </c>
    </row>
    <row r="286" spans="1:10" ht="15" thickBot="1" x14ac:dyDescent="0.35">
      <c r="A286" s="9" t="s">
        <v>278</v>
      </c>
      <c r="B286" s="6" t="s">
        <v>767</v>
      </c>
      <c r="C286" t="s">
        <v>840</v>
      </c>
      <c r="D286" t="s">
        <v>846</v>
      </c>
      <c r="E286">
        <v>4935.29</v>
      </c>
      <c r="F286">
        <v>3355</v>
      </c>
      <c r="G286">
        <v>492.71</v>
      </c>
      <c r="H286">
        <f>Salesdata[[#This Row],[Sales Price]]-Salesdata[[#This Row],[Purchase Price]]</f>
        <v>1580.29</v>
      </c>
      <c r="I286" t="str">
        <f>TEXT(Salesdata[[#This Row],[Date]],"mmmm")</f>
        <v>June</v>
      </c>
      <c r="J286">
        <f>YEAR(Salesdata[[#This Row],[Date]])</f>
        <v>2023</v>
      </c>
    </row>
    <row r="287" spans="1:10" ht="15" thickBot="1" x14ac:dyDescent="0.35">
      <c r="A287" s="9" t="s">
        <v>230</v>
      </c>
      <c r="B287" s="6" t="s">
        <v>800</v>
      </c>
      <c r="C287" t="s">
        <v>840</v>
      </c>
      <c r="D287" t="s">
        <v>846</v>
      </c>
      <c r="E287">
        <v>6414.16</v>
      </c>
      <c r="F287">
        <v>4325</v>
      </c>
      <c r="G287">
        <v>513.65</v>
      </c>
      <c r="H287">
        <f>Salesdata[[#This Row],[Sales Price]]-Salesdata[[#This Row],[Purchase Price]]</f>
        <v>2089.16</v>
      </c>
      <c r="I287" t="str">
        <f>TEXT(Salesdata[[#This Row],[Date]],"mmmm")</f>
        <v>June</v>
      </c>
      <c r="J287">
        <f>YEAR(Salesdata[[#This Row],[Date]])</f>
        <v>2023</v>
      </c>
    </row>
    <row r="288" spans="1:10" ht="15" thickBot="1" x14ac:dyDescent="0.35">
      <c r="A288" s="9" t="s">
        <v>234</v>
      </c>
      <c r="B288" s="6" t="s">
        <v>800</v>
      </c>
      <c r="C288" t="s">
        <v>839</v>
      </c>
      <c r="D288" t="s">
        <v>845</v>
      </c>
      <c r="E288">
        <v>4626.1899999999996</v>
      </c>
      <c r="F288">
        <v>3135</v>
      </c>
      <c r="G288">
        <v>193.67</v>
      </c>
      <c r="H288">
        <f>Salesdata[[#This Row],[Sales Price]]-Salesdata[[#This Row],[Purchase Price]]</f>
        <v>1491.1899999999996</v>
      </c>
      <c r="I288" t="str">
        <f>TEXT(Salesdata[[#This Row],[Date]],"mmmm")</f>
        <v>June</v>
      </c>
      <c r="J288">
        <f>YEAR(Salesdata[[#This Row],[Date]])</f>
        <v>2023</v>
      </c>
    </row>
    <row r="289" spans="1:10" ht="15" thickBot="1" x14ac:dyDescent="0.35">
      <c r="A289" s="9" t="s">
        <v>437</v>
      </c>
      <c r="B289" s="6" t="s">
        <v>800</v>
      </c>
      <c r="C289" t="s">
        <v>841</v>
      </c>
      <c r="D289" t="s">
        <v>855</v>
      </c>
      <c r="E289">
        <v>5627.92</v>
      </c>
      <c r="F289">
        <v>4296</v>
      </c>
      <c r="G289">
        <v>347.15</v>
      </c>
      <c r="H289">
        <f>Salesdata[[#This Row],[Sales Price]]-Salesdata[[#This Row],[Purchase Price]]</f>
        <v>1331.92</v>
      </c>
      <c r="I289" t="str">
        <f>TEXT(Salesdata[[#This Row],[Date]],"mmmm")</f>
        <v>June</v>
      </c>
      <c r="J289">
        <f>YEAR(Salesdata[[#This Row],[Date]])</f>
        <v>2023</v>
      </c>
    </row>
    <row r="290" spans="1:10" ht="15" thickBot="1" x14ac:dyDescent="0.35">
      <c r="A290" s="9" t="s">
        <v>623</v>
      </c>
      <c r="B290" s="6" t="s">
        <v>800</v>
      </c>
      <c r="C290" t="s">
        <v>840</v>
      </c>
      <c r="D290" t="s">
        <v>846</v>
      </c>
      <c r="E290">
        <v>1448.94</v>
      </c>
      <c r="F290">
        <v>1200</v>
      </c>
      <c r="G290">
        <v>97.24</v>
      </c>
      <c r="H290">
        <f>Salesdata[[#This Row],[Sales Price]]-Salesdata[[#This Row],[Purchase Price]]</f>
        <v>248.94000000000005</v>
      </c>
      <c r="I290" t="str">
        <f>TEXT(Salesdata[[#This Row],[Date]],"mmmm")</f>
        <v>June</v>
      </c>
      <c r="J290">
        <f>YEAR(Salesdata[[#This Row],[Date]])</f>
        <v>2023</v>
      </c>
    </row>
    <row r="291" spans="1:10" ht="15" thickBot="1" x14ac:dyDescent="0.35">
      <c r="A291" s="9" t="s">
        <v>6</v>
      </c>
      <c r="B291" s="6" t="s">
        <v>658</v>
      </c>
      <c r="C291" t="s">
        <v>837</v>
      </c>
      <c r="D291" t="s">
        <v>843</v>
      </c>
      <c r="E291">
        <v>5665.51</v>
      </c>
      <c r="F291">
        <v>4087</v>
      </c>
      <c r="G291">
        <v>291.22000000000003</v>
      </c>
      <c r="H291">
        <f>Salesdata[[#This Row],[Sales Price]]-Salesdata[[#This Row],[Purchase Price]]</f>
        <v>1578.5100000000002</v>
      </c>
      <c r="I291" t="str">
        <f>TEXT(Salesdata[[#This Row],[Date]],"mmmm")</f>
        <v>June</v>
      </c>
      <c r="J291">
        <f>YEAR(Salesdata[[#This Row],[Date]])</f>
        <v>2023</v>
      </c>
    </row>
    <row r="292" spans="1:10" ht="15" thickBot="1" x14ac:dyDescent="0.35">
      <c r="A292" s="9" t="s">
        <v>24</v>
      </c>
      <c r="B292" s="6" t="s">
        <v>658</v>
      </c>
      <c r="C292" t="s">
        <v>838</v>
      </c>
      <c r="D292" t="s">
        <v>847</v>
      </c>
      <c r="E292">
        <v>5600.38</v>
      </c>
      <c r="F292">
        <v>4357</v>
      </c>
      <c r="G292">
        <v>460.72</v>
      </c>
      <c r="H292">
        <f>Salesdata[[#This Row],[Sales Price]]-Salesdata[[#This Row],[Purchase Price]]</f>
        <v>1243.3800000000001</v>
      </c>
      <c r="I292" t="str">
        <f>TEXT(Salesdata[[#This Row],[Date]],"mmmm")</f>
        <v>June</v>
      </c>
      <c r="J292">
        <f>YEAR(Salesdata[[#This Row],[Date]])</f>
        <v>2023</v>
      </c>
    </row>
    <row r="293" spans="1:10" ht="15" thickBot="1" x14ac:dyDescent="0.35">
      <c r="A293" s="9" t="s">
        <v>145</v>
      </c>
      <c r="B293" s="6" t="s">
        <v>658</v>
      </c>
      <c r="C293" t="s">
        <v>840</v>
      </c>
      <c r="D293" t="s">
        <v>846</v>
      </c>
      <c r="E293">
        <v>2585.6799999999998</v>
      </c>
      <c r="F293">
        <v>1872</v>
      </c>
      <c r="G293">
        <v>168.32</v>
      </c>
      <c r="H293">
        <f>Salesdata[[#This Row],[Sales Price]]-Salesdata[[#This Row],[Purchase Price]]</f>
        <v>713.67999999999984</v>
      </c>
      <c r="I293" t="str">
        <f>TEXT(Salesdata[[#This Row],[Date]],"mmmm")</f>
        <v>June</v>
      </c>
      <c r="J293">
        <f>YEAR(Salesdata[[#This Row],[Date]])</f>
        <v>2023</v>
      </c>
    </row>
    <row r="294" spans="1:10" ht="15" thickBot="1" x14ac:dyDescent="0.35">
      <c r="A294" s="9" t="s">
        <v>363</v>
      </c>
      <c r="B294" s="6" t="s">
        <v>658</v>
      </c>
      <c r="C294" t="s">
        <v>838</v>
      </c>
      <c r="D294" t="s">
        <v>844</v>
      </c>
      <c r="E294">
        <v>2211.52</v>
      </c>
      <c r="F294">
        <v>1621</v>
      </c>
      <c r="G294">
        <v>113.38</v>
      </c>
      <c r="H294">
        <f>Salesdata[[#This Row],[Sales Price]]-Salesdata[[#This Row],[Purchase Price]]</f>
        <v>590.52</v>
      </c>
      <c r="I294" t="str">
        <f>TEXT(Salesdata[[#This Row],[Date]],"mmmm")</f>
        <v>June</v>
      </c>
      <c r="J294">
        <f>YEAR(Salesdata[[#This Row],[Date]])</f>
        <v>2023</v>
      </c>
    </row>
    <row r="295" spans="1:10" ht="15" thickBot="1" x14ac:dyDescent="0.35">
      <c r="A295" s="9" t="s">
        <v>57</v>
      </c>
      <c r="B295" s="6" t="s">
        <v>718</v>
      </c>
      <c r="C295" t="s">
        <v>838</v>
      </c>
      <c r="D295" t="s">
        <v>847</v>
      </c>
      <c r="E295">
        <v>3430.64</v>
      </c>
      <c r="F295">
        <v>2323</v>
      </c>
      <c r="G295">
        <v>280.52</v>
      </c>
      <c r="H295">
        <f>Salesdata[[#This Row],[Sales Price]]-Salesdata[[#This Row],[Purchase Price]]</f>
        <v>1107.6399999999999</v>
      </c>
      <c r="I295" t="str">
        <f>TEXT(Salesdata[[#This Row],[Date]],"mmmm")</f>
        <v>June</v>
      </c>
      <c r="J295">
        <f>YEAR(Salesdata[[#This Row],[Date]])</f>
        <v>2023</v>
      </c>
    </row>
    <row r="296" spans="1:10" ht="15" thickBot="1" x14ac:dyDescent="0.35">
      <c r="A296" s="9" t="s">
        <v>126</v>
      </c>
      <c r="B296" s="6" t="s">
        <v>718</v>
      </c>
      <c r="C296" t="s">
        <v>840</v>
      </c>
      <c r="D296" t="s">
        <v>848</v>
      </c>
      <c r="E296">
        <v>3506.47</v>
      </c>
      <c r="F296">
        <v>2366</v>
      </c>
      <c r="G296">
        <v>199.52</v>
      </c>
      <c r="H296">
        <f>Salesdata[[#This Row],[Sales Price]]-Salesdata[[#This Row],[Purchase Price]]</f>
        <v>1140.4699999999998</v>
      </c>
      <c r="I296" t="str">
        <f>TEXT(Salesdata[[#This Row],[Date]],"mmmm")</f>
        <v>June</v>
      </c>
      <c r="J296">
        <f>YEAR(Salesdata[[#This Row],[Date]])</f>
        <v>2023</v>
      </c>
    </row>
    <row r="297" spans="1:10" ht="15" thickBot="1" x14ac:dyDescent="0.35">
      <c r="A297" s="9" t="s">
        <v>228</v>
      </c>
      <c r="B297" s="6" t="s">
        <v>718</v>
      </c>
      <c r="C297" t="s">
        <v>839</v>
      </c>
      <c r="D297" t="s">
        <v>845</v>
      </c>
      <c r="E297">
        <v>5402.62</v>
      </c>
      <c r="F297">
        <v>3967</v>
      </c>
      <c r="G297">
        <v>379.34</v>
      </c>
      <c r="H297">
        <f>Salesdata[[#This Row],[Sales Price]]-Salesdata[[#This Row],[Purchase Price]]</f>
        <v>1435.62</v>
      </c>
      <c r="I297" t="str">
        <f>TEXT(Salesdata[[#This Row],[Date]],"mmmm")</f>
        <v>June</v>
      </c>
      <c r="J297">
        <f>YEAR(Salesdata[[#This Row],[Date]])</f>
        <v>2023</v>
      </c>
    </row>
    <row r="298" spans="1:10" ht="15" thickBot="1" x14ac:dyDescent="0.35">
      <c r="A298" s="9" t="s">
        <v>357</v>
      </c>
      <c r="B298" s="6" t="s">
        <v>718</v>
      </c>
      <c r="C298" t="s">
        <v>838</v>
      </c>
      <c r="D298" t="s">
        <v>847</v>
      </c>
      <c r="E298">
        <v>6044.46</v>
      </c>
      <c r="F298">
        <v>4121</v>
      </c>
      <c r="G298">
        <v>496.41</v>
      </c>
      <c r="H298">
        <f>Salesdata[[#This Row],[Sales Price]]-Salesdata[[#This Row],[Purchase Price]]</f>
        <v>1923.46</v>
      </c>
      <c r="I298" t="str">
        <f>TEXT(Salesdata[[#This Row],[Date]],"mmmm")</f>
        <v>June</v>
      </c>
      <c r="J298">
        <f>YEAR(Salesdata[[#This Row],[Date]])</f>
        <v>2023</v>
      </c>
    </row>
    <row r="299" spans="1:10" ht="15" thickBot="1" x14ac:dyDescent="0.35">
      <c r="A299" s="9" t="s">
        <v>593</v>
      </c>
      <c r="B299" s="6" t="s">
        <v>718</v>
      </c>
      <c r="C299" t="s">
        <v>839</v>
      </c>
      <c r="D299" t="s">
        <v>845</v>
      </c>
      <c r="E299">
        <v>6225.48</v>
      </c>
      <c r="F299">
        <v>4323</v>
      </c>
      <c r="G299">
        <v>238.45</v>
      </c>
      <c r="H299">
        <f>Salesdata[[#This Row],[Sales Price]]-Salesdata[[#This Row],[Purchase Price]]</f>
        <v>1902.4799999999996</v>
      </c>
      <c r="I299" t="str">
        <f>TEXT(Salesdata[[#This Row],[Date]],"mmmm")</f>
        <v>June</v>
      </c>
      <c r="J299">
        <f>YEAR(Salesdata[[#This Row],[Date]])</f>
        <v>2023</v>
      </c>
    </row>
    <row r="300" spans="1:10" ht="15" thickBot="1" x14ac:dyDescent="0.35">
      <c r="A300" s="9" t="s">
        <v>28</v>
      </c>
      <c r="B300" s="6" t="s">
        <v>686</v>
      </c>
      <c r="C300" t="s">
        <v>838</v>
      </c>
      <c r="D300" t="s">
        <v>844</v>
      </c>
      <c r="E300">
        <v>3246.27</v>
      </c>
      <c r="F300">
        <v>2279</v>
      </c>
      <c r="G300">
        <v>281.02999999999997</v>
      </c>
      <c r="H300">
        <f>Salesdata[[#This Row],[Sales Price]]-Salesdata[[#This Row],[Purchase Price]]</f>
        <v>967.27</v>
      </c>
      <c r="I300" t="str">
        <f>TEXT(Salesdata[[#This Row],[Date]],"mmmm")</f>
        <v>June</v>
      </c>
      <c r="J300">
        <f>YEAR(Salesdata[[#This Row],[Date]])</f>
        <v>2023</v>
      </c>
    </row>
    <row r="301" spans="1:10" ht="15" thickBot="1" x14ac:dyDescent="0.35">
      <c r="A301" s="9" t="s">
        <v>121</v>
      </c>
      <c r="B301" s="6" t="s">
        <v>686</v>
      </c>
      <c r="C301" t="s">
        <v>839</v>
      </c>
      <c r="D301" t="s">
        <v>845</v>
      </c>
      <c r="E301">
        <v>5656.84</v>
      </c>
      <c r="F301">
        <v>4224</v>
      </c>
      <c r="G301">
        <v>280.61</v>
      </c>
      <c r="H301">
        <f>Salesdata[[#This Row],[Sales Price]]-Salesdata[[#This Row],[Purchase Price]]</f>
        <v>1432.8400000000001</v>
      </c>
      <c r="I301" t="str">
        <f>TEXT(Salesdata[[#This Row],[Date]],"mmmm")</f>
        <v>June</v>
      </c>
      <c r="J301">
        <f>YEAR(Salesdata[[#This Row],[Date]])</f>
        <v>2023</v>
      </c>
    </row>
    <row r="302" spans="1:10" ht="15" thickBot="1" x14ac:dyDescent="0.35">
      <c r="A302" s="9" t="s">
        <v>158</v>
      </c>
      <c r="B302" s="6" t="s">
        <v>686</v>
      </c>
      <c r="C302" t="s">
        <v>838</v>
      </c>
      <c r="D302" t="s">
        <v>844</v>
      </c>
      <c r="E302">
        <v>4094.31</v>
      </c>
      <c r="F302">
        <v>2769</v>
      </c>
      <c r="G302">
        <v>392.88</v>
      </c>
      <c r="H302">
        <f>Salesdata[[#This Row],[Sales Price]]-Salesdata[[#This Row],[Purchase Price]]</f>
        <v>1325.31</v>
      </c>
      <c r="I302" t="str">
        <f>TEXT(Salesdata[[#This Row],[Date]],"mmmm")</f>
        <v>June</v>
      </c>
      <c r="J302">
        <f>YEAR(Salesdata[[#This Row],[Date]])</f>
        <v>2023</v>
      </c>
    </row>
    <row r="303" spans="1:10" ht="15" thickBot="1" x14ac:dyDescent="0.35">
      <c r="A303" s="9" t="s">
        <v>285</v>
      </c>
      <c r="B303" s="6" t="s">
        <v>686</v>
      </c>
      <c r="C303" t="s">
        <v>841</v>
      </c>
      <c r="D303" t="s">
        <v>851</v>
      </c>
      <c r="E303">
        <v>1545.68</v>
      </c>
      <c r="F303">
        <v>1233</v>
      </c>
      <c r="G303">
        <v>128.16</v>
      </c>
      <c r="H303">
        <f>Salesdata[[#This Row],[Sales Price]]-Salesdata[[#This Row],[Purchase Price]]</f>
        <v>312.68000000000006</v>
      </c>
      <c r="I303" t="str">
        <f>TEXT(Salesdata[[#This Row],[Date]],"mmmm")</f>
        <v>June</v>
      </c>
      <c r="J303">
        <f>YEAR(Salesdata[[#This Row],[Date]])</f>
        <v>2023</v>
      </c>
    </row>
    <row r="304" spans="1:10" ht="15" thickBot="1" x14ac:dyDescent="0.35">
      <c r="A304" s="9" t="s">
        <v>309</v>
      </c>
      <c r="B304" s="6" t="s">
        <v>686</v>
      </c>
      <c r="C304" t="s">
        <v>841</v>
      </c>
      <c r="D304" t="s">
        <v>850</v>
      </c>
      <c r="E304">
        <v>3410.47</v>
      </c>
      <c r="F304">
        <v>2626</v>
      </c>
      <c r="G304">
        <v>192.43</v>
      </c>
      <c r="H304">
        <f>Salesdata[[#This Row],[Sales Price]]-Salesdata[[#This Row],[Purchase Price]]</f>
        <v>784.4699999999998</v>
      </c>
      <c r="I304" t="str">
        <f>TEXT(Salesdata[[#This Row],[Date]],"mmmm")</f>
        <v>June</v>
      </c>
      <c r="J304">
        <f>YEAR(Salesdata[[#This Row],[Date]])</f>
        <v>2023</v>
      </c>
    </row>
    <row r="305" spans="1:10" ht="15" thickBot="1" x14ac:dyDescent="0.35">
      <c r="A305" s="9" t="s">
        <v>448</v>
      </c>
      <c r="B305" s="6" t="s">
        <v>686</v>
      </c>
      <c r="C305" t="s">
        <v>838</v>
      </c>
      <c r="D305" t="s">
        <v>849</v>
      </c>
      <c r="E305">
        <v>3189.71</v>
      </c>
      <c r="F305">
        <v>2587</v>
      </c>
      <c r="G305">
        <v>140.06</v>
      </c>
      <c r="H305">
        <f>Salesdata[[#This Row],[Sales Price]]-Salesdata[[#This Row],[Purchase Price]]</f>
        <v>602.71</v>
      </c>
      <c r="I305" t="str">
        <f>TEXT(Salesdata[[#This Row],[Date]],"mmmm")</f>
        <v>June</v>
      </c>
      <c r="J305">
        <f>YEAR(Salesdata[[#This Row],[Date]])</f>
        <v>2023</v>
      </c>
    </row>
    <row r="306" spans="1:10" ht="15" thickBot="1" x14ac:dyDescent="0.35">
      <c r="A306" s="9" t="s">
        <v>627</v>
      </c>
      <c r="B306" s="6" t="s">
        <v>686</v>
      </c>
      <c r="C306" t="s">
        <v>837</v>
      </c>
      <c r="D306" t="s">
        <v>843</v>
      </c>
      <c r="E306">
        <v>3078.92</v>
      </c>
      <c r="F306">
        <v>2203</v>
      </c>
      <c r="G306">
        <v>232.15</v>
      </c>
      <c r="H306">
        <f>Salesdata[[#This Row],[Sales Price]]-Salesdata[[#This Row],[Purchase Price]]</f>
        <v>875.92000000000007</v>
      </c>
      <c r="I306" t="str">
        <f>TEXT(Salesdata[[#This Row],[Date]],"mmmm")</f>
        <v>June</v>
      </c>
      <c r="J306">
        <f>YEAR(Salesdata[[#This Row],[Date]])</f>
        <v>2023</v>
      </c>
    </row>
    <row r="307" spans="1:10" ht="15" thickBot="1" x14ac:dyDescent="0.35">
      <c r="A307" s="9" t="s">
        <v>297</v>
      </c>
      <c r="B307" s="6" t="s">
        <v>815</v>
      </c>
      <c r="C307" t="s">
        <v>840</v>
      </c>
      <c r="D307" t="s">
        <v>854</v>
      </c>
      <c r="E307">
        <v>1849.1</v>
      </c>
      <c r="F307">
        <v>1387</v>
      </c>
      <c r="G307">
        <v>190.59</v>
      </c>
      <c r="H307">
        <f>Salesdata[[#This Row],[Sales Price]]-Salesdata[[#This Row],[Purchase Price]]</f>
        <v>462.09999999999991</v>
      </c>
      <c r="I307" t="str">
        <f>TEXT(Salesdata[[#This Row],[Date]],"mmmm")</f>
        <v>June</v>
      </c>
      <c r="J307">
        <f>YEAR(Salesdata[[#This Row],[Date]])</f>
        <v>2023</v>
      </c>
    </row>
    <row r="308" spans="1:10" ht="15" thickBot="1" x14ac:dyDescent="0.35">
      <c r="A308" s="9" t="s">
        <v>552</v>
      </c>
      <c r="B308" s="6" t="s">
        <v>815</v>
      </c>
      <c r="C308" t="s">
        <v>840</v>
      </c>
      <c r="D308" t="s">
        <v>848</v>
      </c>
      <c r="E308">
        <v>6399.62</v>
      </c>
      <c r="F308">
        <v>4468</v>
      </c>
      <c r="G308">
        <v>651.04999999999995</v>
      </c>
      <c r="H308">
        <f>Salesdata[[#This Row],[Sales Price]]-Salesdata[[#This Row],[Purchase Price]]</f>
        <v>1931.62</v>
      </c>
      <c r="I308" t="str">
        <f>TEXT(Salesdata[[#This Row],[Date]],"mmmm")</f>
        <v>June</v>
      </c>
      <c r="J308">
        <f>YEAR(Salesdata[[#This Row],[Date]])</f>
        <v>2023</v>
      </c>
    </row>
    <row r="309" spans="1:10" ht="15" thickBot="1" x14ac:dyDescent="0.35">
      <c r="A309" s="9" t="s">
        <v>588</v>
      </c>
      <c r="B309" s="6" t="s">
        <v>815</v>
      </c>
      <c r="C309" t="s">
        <v>841</v>
      </c>
      <c r="D309" t="s">
        <v>855</v>
      </c>
      <c r="E309">
        <v>4365.97</v>
      </c>
      <c r="F309">
        <v>2940</v>
      </c>
      <c r="G309">
        <v>349.15</v>
      </c>
      <c r="H309">
        <f>Salesdata[[#This Row],[Sales Price]]-Salesdata[[#This Row],[Purchase Price]]</f>
        <v>1425.9700000000003</v>
      </c>
      <c r="I309" t="str">
        <f>TEXT(Salesdata[[#This Row],[Date]],"mmmm")</f>
        <v>June</v>
      </c>
      <c r="J309">
        <f>YEAR(Salesdata[[#This Row],[Date]])</f>
        <v>2023</v>
      </c>
    </row>
    <row r="310" spans="1:10" ht="15" thickBot="1" x14ac:dyDescent="0.35">
      <c r="A310" s="9" t="s">
        <v>647</v>
      </c>
      <c r="B310" s="6" t="s">
        <v>815</v>
      </c>
      <c r="C310" t="s">
        <v>837</v>
      </c>
      <c r="D310" t="s">
        <v>853</v>
      </c>
      <c r="E310">
        <v>1930.36</v>
      </c>
      <c r="F310">
        <v>1354</v>
      </c>
      <c r="G310">
        <v>145.66999999999999</v>
      </c>
      <c r="H310">
        <f>Salesdata[[#This Row],[Sales Price]]-Salesdata[[#This Row],[Purchase Price]]</f>
        <v>576.3599999999999</v>
      </c>
      <c r="I310" t="str">
        <f>TEXT(Salesdata[[#This Row],[Date]],"mmmm")</f>
        <v>June</v>
      </c>
      <c r="J310">
        <f>YEAR(Salesdata[[#This Row],[Date]])</f>
        <v>2023</v>
      </c>
    </row>
    <row r="311" spans="1:10" ht="15" thickBot="1" x14ac:dyDescent="0.35">
      <c r="A311" s="9" t="s">
        <v>6</v>
      </c>
      <c r="B311" s="6" t="s">
        <v>657</v>
      </c>
      <c r="C311" t="s">
        <v>837</v>
      </c>
      <c r="D311" t="s">
        <v>842</v>
      </c>
      <c r="E311">
        <v>1547.53</v>
      </c>
      <c r="F311">
        <v>1254</v>
      </c>
      <c r="G311">
        <v>93.95</v>
      </c>
      <c r="H311">
        <f>Salesdata[[#This Row],[Sales Price]]-Salesdata[[#This Row],[Purchase Price]]</f>
        <v>293.52999999999997</v>
      </c>
      <c r="I311" t="str">
        <f>TEXT(Salesdata[[#This Row],[Date]],"mmmm")</f>
        <v>June</v>
      </c>
      <c r="J311">
        <f>YEAR(Salesdata[[#This Row],[Date]])</f>
        <v>2023</v>
      </c>
    </row>
    <row r="312" spans="1:10" ht="15" thickBot="1" x14ac:dyDescent="0.35">
      <c r="A312" s="9" t="s">
        <v>72</v>
      </c>
      <c r="B312" s="6" t="s">
        <v>657</v>
      </c>
      <c r="C312" t="s">
        <v>837</v>
      </c>
      <c r="D312" t="s">
        <v>843</v>
      </c>
      <c r="E312">
        <v>2121.39</v>
      </c>
      <c r="F312">
        <v>1433</v>
      </c>
      <c r="G312">
        <v>149.55000000000001</v>
      </c>
      <c r="H312">
        <f>Salesdata[[#This Row],[Sales Price]]-Salesdata[[#This Row],[Purchase Price]]</f>
        <v>688.38999999999987</v>
      </c>
      <c r="I312" t="str">
        <f>TEXT(Salesdata[[#This Row],[Date]],"mmmm")</f>
        <v>June</v>
      </c>
      <c r="J312">
        <f>YEAR(Salesdata[[#This Row],[Date]])</f>
        <v>2023</v>
      </c>
    </row>
    <row r="313" spans="1:10" ht="15" thickBot="1" x14ac:dyDescent="0.35">
      <c r="A313" s="9" t="s">
        <v>104</v>
      </c>
      <c r="B313" s="6" t="s">
        <v>657</v>
      </c>
      <c r="C313" t="s">
        <v>840</v>
      </c>
      <c r="D313" t="s">
        <v>846</v>
      </c>
      <c r="E313">
        <v>2426.7199999999998</v>
      </c>
      <c r="F313">
        <v>1970</v>
      </c>
      <c r="G313">
        <v>123.9</v>
      </c>
      <c r="H313">
        <f>Salesdata[[#This Row],[Sales Price]]-Salesdata[[#This Row],[Purchase Price]]</f>
        <v>456.7199999999998</v>
      </c>
      <c r="I313" t="str">
        <f>TEXT(Salesdata[[#This Row],[Date]],"mmmm")</f>
        <v>June</v>
      </c>
      <c r="J313">
        <f>YEAR(Salesdata[[#This Row],[Date]])</f>
        <v>2023</v>
      </c>
    </row>
    <row r="314" spans="1:10" ht="15" thickBot="1" x14ac:dyDescent="0.35">
      <c r="A314" s="9" t="s">
        <v>236</v>
      </c>
      <c r="B314" s="6" t="s">
        <v>657</v>
      </c>
      <c r="C314" t="s">
        <v>840</v>
      </c>
      <c r="D314" t="s">
        <v>854</v>
      </c>
      <c r="E314">
        <v>2285.38</v>
      </c>
      <c r="F314">
        <v>1774</v>
      </c>
      <c r="G314">
        <v>230.47</v>
      </c>
      <c r="H314">
        <f>Salesdata[[#This Row],[Sales Price]]-Salesdata[[#This Row],[Purchase Price]]</f>
        <v>511.38000000000011</v>
      </c>
      <c r="I314" t="str">
        <f>TEXT(Salesdata[[#This Row],[Date]],"mmmm")</f>
        <v>June</v>
      </c>
      <c r="J314">
        <f>YEAR(Salesdata[[#This Row],[Date]])</f>
        <v>2023</v>
      </c>
    </row>
    <row r="315" spans="1:10" ht="15" thickBot="1" x14ac:dyDescent="0.35">
      <c r="A315" s="9" t="s">
        <v>386</v>
      </c>
      <c r="B315" s="6" t="s">
        <v>657</v>
      </c>
      <c r="C315" t="s">
        <v>837</v>
      </c>
      <c r="D315" t="s">
        <v>843</v>
      </c>
      <c r="E315">
        <v>5284.57</v>
      </c>
      <c r="F315">
        <v>4058</v>
      </c>
      <c r="G315">
        <v>461.69</v>
      </c>
      <c r="H315">
        <f>Salesdata[[#This Row],[Sales Price]]-Salesdata[[#This Row],[Purchase Price]]</f>
        <v>1226.5699999999997</v>
      </c>
      <c r="I315" t="str">
        <f>TEXT(Salesdata[[#This Row],[Date]],"mmmm")</f>
        <v>June</v>
      </c>
      <c r="J315">
        <f>YEAR(Salesdata[[#This Row],[Date]])</f>
        <v>2023</v>
      </c>
    </row>
    <row r="316" spans="1:10" ht="15" thickBot="1" x14ac:dyDescent="0.35">
      <c r="A316" s="9" t="s">
        <v>434</v>
      </c>
      <c r="B316" s="6" t="s">
        <v>657</v>
      </c>
      <c r="C316" t="s">
        <v>841</v>
      </c>
      <c r="D316" t="s">
        <v>851</v>
      </c>
      <c r="E316">
        <v>4402.1899999999996</v>
      </c>
      <c r="F316">
        <v>3383</v>
      </c>
      <c r="G316">
        <v>425.56</v>
      </c>
      <c r="H316">
        <f>Salesdata[[#This Row],[Sales Price]]-Salesdata[[#This Row],[Purchase Price]]</f>
        <v>1019.1899999999996</v>
      </c>
      <c r="I316" t="str">
        <f>TEXT(Salesdata[[#This Row],[Date]],"mmmm")</f>
        <v>June</v>
      </c>
      <c r="J316">
        <f>YEAR(Salesdata[[#This Row],[Date]])</f>
        <v>2023</v>
      </c>
    </row>
    <row r="317" spans="1:10" ht="15" thickBot="1" x14ac:dyDescent="0.35">
      <c r="A317" s="9" t="s">
        <v>637</v>
      </c>
      <c r="B317" s="6" t="s">
        <v>657</v>
      </c>
      <c r="C317" t="s">
        <v>838</v>
      </c>
      <c r="D317" t="s">
        <v>847</v>
      </c>
      <c r="E317">
        <v>3964.55</v>
      </c>
      <c r="F317">
        <v>2721</v>
      </c>
      <c r="G317">
        <v>162.63</v>
      </c>
      <c r="H317">
        <f>Salesdata[[#This Row],[Sales Price]]-Salesdata[[#This Row],[Purchase Price]]</f>
        <v>1243.5500000000002</v>
      </c>
      <c r="I317" t="str">
        <f>TEXT(Salesdata[[#This Row],[Date]],"mmmm")</f>
        <v>June</v>
      </c>
      <c r="J317">
        <f>YEAR(Salesdata[[#This Row],[Date]])</f>
        <v>2023</v>
      </c>
    </row>
    <row r="318" spans="1:10" ht="15" thickBot="1" x14ac:dyDescent="0.35">
      <c r="A318" s="9" t="s">
        <v>18</v>
      </c>
      <c r="B318" s="6" t="s">
        <v>674</v>
      </c>
      <c r="C318" t="s">
        <v>837</v>
      </c>
      <c r="D318" t="s">
        <v>842</v>
      </c>
      <c r="E318">
        <v>4517.8500000000004</v>
      </c>
      <c r="F318">
        <v>3461</v>
      </c>
      <c r="G318">
        <v>363.75</v>
      </c>
      <c r="H318">
        <f>Salesdata[[#This Row],[Sales Price]]-Salesdata[[#This Row],[Purchase Price]]</f>
        <v>1056.8500000000004</v>
      </c>
      <c r="I318" t="str">
        <f>TEXT(Salesdata[[#This Row],[Date]],"mmmm")</f>
        <v>June</v>
      </c>
      <c r="J318">
        <f>YEAR(Salesdata[[#This Row],[Date]])</f>
        <v>2023</v>
      </c>
    </row>
    <row r="319" spans="1:10" ht="15" thickBot="1" x14ac:dyDescent="0.35">
      <c r="A319" s="9" t="s">
        <v>102</v>
      </c>
      <c r="B319" s="6" t="s">
        <v>674</v>
      </c>
      <c r="C319" t="s">
        <v>841</v>
      </c>
      <c r="D319" t="s">
        <v>851</v>
      </c>
      <c r="E319">
        <v>5753.76</v>
      </c>
      <c r="F319">
        <v>4217</v>
      </c>
      <c r="G319">
        <v>567.74</v>
      </c>
      <c r="H319">
        <f>Salesdata[[#This Row],[Sales Price]]-Salesdata[[#This Row],[Purchase Price]]</f>
        <v>1536.7600000000002</v>
      </c>
      <c r="I319" t="str">
        <f>TEXT(Salesdata[[#This Row],[Date]],"mmmm")</f>
        <v>June</v>
      </c>
      <c r="J319">
        <f>YEAR(Salesdata[[#This Row],[Date]])</f>
        <v>2023</v>
      </c>
    </row>
    <row r="320" spans="1:10" ht="15" thickBot="1" x14ac:dyDescent="0.35">
      <c r="A320" s="9" t="s">
        <v>467</v>
      </c>
      <c r="B320" s="6" t="s">
        <v>674</v>
      </c>
      <c r="C320" t="s">
        <v>838</v>
      </c>
      <c r="D320" t="s">
        <v>849</v>
      </c>
      <c r="E320">
        <v>3330.32</v>
      </c>
      <c r="F320">
        <v>2374</v>
      </c>
      <c r="G320">
        <v>260.3</v>
      </c>
      <c r="H320">
        <f>Salesdata[[#This Row],[Sales Price]]-Salesdata[[#This Row],[Purchase Price]]</f>
        <v>956.32000000000016</v>
      </c>
      <c r="I320" t="str">
        <f>TEXT(Salesdata[[#This Row],[Date]],"mmmm")</f>
        <v>June</v>
      </c>
      <c r="J320">
        <f>YEAR(Salesdata[[#This Row],[Date]])</f>
        <v>2023</v>
      </c>
    </row>
    <row r="321" spans="1:10" ht="15" thickBot="1" x14ac:dyDescent="0.35">
      <c r="A321" s="9" t="s">
        <v>178</v>
      </c>
      <c r="B321" s="6" t="s">
        <v>787</v>
      </c>
      <c r="C321" t="s">
        <v>841</v>
      </c>
      <c r="D321" t="s">
        <v>855</v>
      </c>
      <c r="E321">
        <v>5299.83</v>
      </c>
      <c r="F321">
        <v>3860</v>
      </c>
      <c r="G321">
        <v>361.88</v>
      </c>
      <c r="H321">
        <f>Salesdata[[#This Row],[Sales Price]]-Salesdata[[#This Row],[Purchase Price]]</f>
        <v>1439.83</v>
      </c>
      <c r="I321" t="str">
        <f>TEXT(Salesdata[[#This Row],[Date]],"mmmm")</f>
        <v>June</v>
      </c>
      <c r="J321">
        <f>YEAR(Salesdata[[#This Row],[Date]])</f>
        <v>2023</v>
      </c>
    </row>
    <row r="322" spans="1:10" ht="15" thickBot="1" x14ac:dyDescent="0.35">
      <c r="A322" s="9" t="s">
        <v>412</v>
      </c>
      <c r="B322" s="6" t="s">
        <v>787</v>
      </c>
      <c r="C322" t="s">
        <v>840</v>
      </c>
      <c r="D322" t="s">
        <v>854</v>
      </c>
      <c r="E322">
        <v>4376.1000000000004</v>
      </c>
      <c r="F322">
        <v>2996</v>
      </c>
      <c r="G322">
        <v>412.27</v>
      </c>
      <c r="H322">
        <f>Salesdata[[#This Row],[Sales Price]]-Salesdata[[#This Row],[Purchase Price]]</f>
        <v>1380.1000000000004</v>
      </c>
      <c r="I322" t="str">
        <f>TEXT(Salesdata[[#This Row],[Date]],"mmmm")</f>
        <v>June</v>
      </c>
      <c r="J322">
        <f>YEAR(Salesdata[[#This Row],[Date]])</f>
        <v>2023</v>
      </c>
    </row>
    <row r="323" spans="1:10" ht="15" thickBot="1" x14ac:dyDescent="0.35">
      <c r="A323" s="9" t="s">
        <v>16</v>
      </c>
      <c r="B323" s="6" t="s">
        <v>671</v>
      </c>
      <c r="C323" t="s">
        <v>839</v>
      </c>
      <c r="D323" t="s">
        <v>852</v>
      </c>
      <c r="E323">
        <v>5407.43</v>
      </c>
      <c r="F323">
        <v>4039</v>
      </c>
      <c r="G323">
        <v>262.19</v>
      </c>
      <c r="H323">
        <f>Salesdata[[#This Row],[Sales Price]]-Salesdata[[#This Row],[Purchase Price]]</f>
        <v>1368.4300000000003</v>
      </c>
      <c r="I323" t="str">
        <f>TEXT(Salesdata[[#This Row],[Date]],"mmmm")</f>
        <v>June</v>
      </c>
      <c r="J323">
        <f>YEAR(Salesdata[[#This Row],[Date]])</f>
        <v>2023</v>
      </c>
    </row>
    <row r="324" spans="1:10" ht="15" thickBot="1" x14ac:dyDescent="0.35">
      <c r="A324" s="9" t="s">
        <v>69</v>
      </c>
      <c r="B324" s="6" t="s">
        <v>671</v>
      </c>
      <c r="C324" t="s">
        <v>837</v>
      </c>
      <c r="D324" t="s">
        <v>842</v>
      </c>
      <c r="E324">
        <v>5644.04</v>
      </c>
      <c r="F324">
        <v>4157</v>
      </c>
      <c r="G324">
        <v>355.05</v>
      </c>
      <c r="H324">
        <f>Salesdata[[#This Row],[Sales Price]]-Salesdata[[#This Row],[Purchase Price]]</f>
        <v>1487.04</v>
      </c>
      <c r="I324" t="str">
        <f>TEXT(Salesdata[[#This Row],[Date]],"mmmm")</f>
        <v>June</v>
      </c>
      <c r="J324">
        <f>YEAR(Salesdata[[#This Row],[Date]])</f>
        <v>2023</v>
      </c>
    </row>
    <row r="325" spans="1:10" ht="15" thickBot="1" x14ac:dyDescent="0.35">
      <c r="A325" s="9" t="s">
        <v>392</v>
      </c>
      <c r="B325" s="6" t="s">
        <v>671</v>
      </c>
      <c r="C325" t="s">
        <v>840</v>
      </c>
      <c r="D325" t="s">
        <v>848</v>
      </c>
      <c r="E325">
        <v>3854</v>
      </c>
      <c r="F325">
        <v>3056</v>
      </c>
      <c r="G325">
        <v>164.96</v>
      </c>
      <c r="H325">
        <f>Salesdata[[#This Row],[Sales Price]]-Salesdata[[#This Row],[Purchase Price]]</f>
        <v>798</v>
      </c>
      <c r="I325" t="str">
        <f>TEXT(Salesdata[[#This Row],[Date]],"mmmm")</f>
        <v>June</v>
      </c>
      <c r="J325">
        <f>YEAR(Salesdata[[#This Row],[Date]])</f>
        <v>2023</v>
      </c>
    </row>
    <row r="326" spans="1:10" ht="15" thickBot="1" x14ac:dyDescent="0.35">
      <c r="A326" s="9" t="s">
        <v>616</v>
      </c>
      <c r="B326" s="6" t="s">
        <v>671</v>
      </c>
      <c r="C326" t="s">
        <v>841</v>
      </c>
      <c r="D326" t="s">
        <v>850</v>
      </c>
      <c r="E326">
        <v>4765.34</v>
      </c>
      <c r="F326">
        <v>3254</v>
      </c>
      <c r="G326">
        <v>191.85</v>
      </c>
      <c r="H326">
        <f>Salesdata[[#This Row],[Sales Price]]-Salesdata[[#This Row],[Purchase Price]]</f>
        <v>1511.3400000000001</v>
      </c>
      <c r="I326" t="str">
        <f>TEXT(Salesdata[[#This Row],[Date]],"mmmm")</f>
        <v>June</v>
      </c>
      <c r="J326">
        <f>YEAR(Salesdata[[#This Row],[Date]])</f>
        <v>2023</v>
      </c>
    </row>
    <row r="327" spans="1:10" ht="15" thickBot="1" x14ac:dyDescent="0.35">
      <c r="A327" s="9" t="s">
        <v>624</v>
      </c>
      <c r="B327" s="6" t="s">
        <v>671</v>
      </c>
      <c r="C327" t="s">
        <v>837</v>
      </c>
      <c r="D327" t="s">
        <v>853</v>
      </c>
      <c r="E327">
        <v>4760.33</v>
      </c>
      <c r="F327">
        <v>3687</v>
      </c>
      <c r="G327">
        <v>199.9</v>
      </c>
      <c r="H327">
        <f>Salesdata[[#This Row],[Sales Price]]-Salesdata[[#This Row],[Purchase Price]]</f>
        <v>1073.33</v>
      </c>
      <c r="I327" t="str">
        <f>TEXT(Salesdata[[#This Row],[Date]],"mmmm")</f>
        <v>June</v>
      </c>
      <c r="J327">
        <f>YEAR(Salesdata[[#This Row],[Date]])</f>
        <v>2023</v>
      </c>
    </row>
    <row r="328" spans="1:10" ht="15" thickBot="1" x14ac:dyDescent="0.35">
      <c r="A328" s="9" t="s">
        <v>105</v>
      </c>
      <c r="B328" s="6" t="s">
        <v>756</v>
      </c>
      <c r="C328" t="s">
        <v>839</v>
      </c>
      <c r="D328" t="s">
        <v>845</v>
      </c>
      <c r="E328">
        <v>6028.92</v>
      </c>
      <c r="F328">
        <v>4214</v>
      </c>
      <c r="G328">
        <v>342.09</v>
      </c>
      <c r="H328">
        <f>Salesdata[[#This Row],[Sales Price]]-Salesdata[[#This Row],[Purchase Price]]</f>
        <v>1814.92</v>
      </c>
      <c r="I328" t="str">
        <f>TEXT(Salesdata[[#This Row],[Date]],"mmmm")</f>
        <v>June</v>
      </c>
      <c r="J328">
        <f>YEAR(Salesdata[[#This Row],[Date]])</f>
        <v>2023</v>
      </c>
    </row>
    <row r="329" spans="1:10" ht="15" thickBot="1" x14ac:dyDescent="0.35">
      <c r="A329" s="9" t="s">
        <v>343</v>
      </c>
      <c r="B329" s="6" t="s">
        <v>756</v>
      </c>
      <c r="C329" t="s">
        <v>837</v>
      </c>
      <c r="D329" t="s">
        <v>843</v>
      </c>
      <c r="E329">
        <v>3256.76</v>
      </c>
      <c r="F329">
        <v>2429</v>
      </c>
      <c r="G329">
        <v>269.14999999999998</v>
      </c>
      <c r="H329">
        <f>Salesdata[[#This Row],[Sales Price]]-Salesdata[[#This Row],[Purchase Price]]</f>
        <v>827.76000000000022</v>
      </c>
      <c r="I329" t="str">
        <f>TEXT(Salesdata[[#This Row],[Date]],"mmmm")</f>
        <v>June</v>
      </c>
      <c r="J329">
        <f>YEAR(Salesdata[[#This Row],[Date]])</f>
        <v>2023</v>
      </c>
    </row>
    <row r="330" spans="1:10" ht="15" thickBot="1" x14ac:dyDescent="0.35">
      <c r="A330" s="9" t="s">
        <v>22</v>
      </c>
      <c r="B330" s="6" t="s">
        <v>679</v>
      </c>
      <c r="C330" t="s">
        <v>837</v>
      </c>
      <c r="D330" t="s">
        <v>853</v>
      </c>
      <c r="E330">
        <v>4152.82</v>
      </c>
      <c r="F330">
        <v>3293</v>
      </c>
      <c r="G330">
        <v>467.78</v>
      </c>
      <c r="H330">
        <f>Salesdata[[#This Row],[Sales Price]]-Salesdata[[#This Row],[Purchase Price]]</f>
        <v>859.81999999999971</v>
      </c>
      <c r="I330" t="str">
        <f>TEXT(Salesdata[[#This Row],[Date]],"mmmm")</f>
        <v>June</v>
      </c>
      <c r="J330">
        <f>YEAR(Salesdata[[#This Row],[Date]])</f>
        <v>2023</v>
      </c>
    </row>
    <row r="331" spans="1:10" ht="15" thickBot="1" x14ac:dyDescent="0.35">
      <c r="A331" s="9" t="s">
        <v>77</v>
      </c>
      <c r="B331" s="6" t="s">
        <v>679</v>
      </c>
      <c r="C331" t="s">
        <v>841</v>
      </c>
      <c r="D331" t="s">
        <v>850</v>
      </c>
      <c r="E331">
        <v>2537.21</v>
      </c>
      <c r="F331">
        <v>1843</v>
      </c>
      <c r="G331">
        <v>182.01</v>
      </c>
      <c r="H331">
        <f>Salesdata[[#This Row],[Sales Price]]-Salesdata[[#This Row],[Purchase Price]]</f>
        <v>694.21</v>
      </c>
      <c r="I331" t="str">
        <f>TEXT(Salesdata[[#This Row],[Date]],"mmmm")</f>
        <v>June</v>
      </c>
      <c r="J331">
        <f>YEAR(Salesdata[[#This Row],[Date]])</f>
        <v>2023</v>
      </c>
    </row>
    <row r="332" spans="1:10" ht="15" thickBot="1" x14ac:dyDescent="0.35">
      <c r="A332" s="9" t="s">
        <v>192</v>
      </c>
      <c r="B332" s="6" t="s">
        <v>679</v>
      </c>
      <c r="C332" t="s">
        <v>840</v>
      </c>
      <c r="D332" t="s">
        <v>848</v>
      </c>
      <c r="E332">
        <v>4046.23</v>
      </c>
      <c r="F332">
        <v>3113</v>
      </c>
      <c r="G332">
        <v>363.93</v>
      </c>
      <c r="H332">
        <f>Salesdata[[#This Row],[Sales Price]]-Salesdata[[#This Row],[Purchase Price]]</f>
        <v>933.23</v>
      </c>
      <c r="I332" t="str">
        <f>TEXT(Salesdata[[#This Row],[Date]],"mmmm")</f>
        <v>June</v>
      </c>
      <c r="J332">
        <f>YEAR(Salesdata[[#This Row],[Date]])</f>
        <v>2023</v>
      </c>
    </row>
    <row r="333" spans="1:10" ht="15" thickBot="1" x14ac:dyDescent="0.35">
      <c r="A333" s="9" t="s">
        <v>329</v>
      </c>
      <c r="B333" s="6" t="s">
        <v>679</v>
      </c>
      <c r="C333" t="s">
        <v>839</v>
      </c>
      <c r="D333" t="s">
        <v>845</v>
      </c>
      <c r="E333">
        <v>3022.18</v>
      </c>
      <c r="F333">
        <v>2278</v>
      </c>
      <c r="G333">
        <v>116.41</v>
      </c>
      <c r="H333">
        <f>Salesdata[[#This Row],[Sales Price]]-Salesdata[[#This Row],[Purchase Price]]</f>
        <v>744.17999999999984</v>
      </c>
      <c r="I333" t="str">
        <f>TEXT(Salesdata[[#This Row],[Date]],"mmmm")</f>
        <v>June</v>
      </c>
      <c r="J333">
        <f>YEAR(Salesdata[[#This Row],[Date]])</f>
        <v>2023</v>
      </c>
    </row>
    <row r="334" spans="1:10" ht="15" thickBot="1" x14ac:dyDescent="0.35">
      <c r="A334" s="9" t="s">
        <v>503</v>
      </c>
      <c r="B334" s="6" t="s">
        <v>679</v>
      </c>
      <c r="C334" t="s">
        <v>840</v>
      </c>
      <c r="D334" t="s">
        <v>846</v>
      </c>
      <c r="E334">
        <v>2597.1799999999998</v>
      </c>
      <c r="F334">
        <v>1893</v>
      </c>
      <c r="G334">
        <v>168.21</v>
      </c>
      <c r="H334">
        <f>Salesdata[[#This Row],[Sales Price]]-Salesdata[[#This Row],[Purchase Price]]</f>
        <v>704.17999999999984</v>
      </c>
      <c r="I334" t="str">
        <f>TEXT(Salesdata[[#This Row],[Date]],"mmmm")</f>
        <v>June</v>
      </c>
      <c r="J334">
        <f>YEAR(Salesdata[[#This Row],[Date]])</f>
        <v>2023</v>
      </c>
    </row>
    <row r="335" spans="1:10" ht="15" thickBot="1" x14ac:dyDescent="0.35">
      <c r="A335" s="9" t="s">
        <v>537</v>
      </c>
      <c r="B335" s="6" t="s">
        <v>834</v>
      </c>
      <c r="C335" t="s">
        <v>840</v>
      </c>
      <c r="D335" t="s">
        <v>846</v>
      </c>
      <c r="E335">
        <v>3010.4</v>
      </c>
      <c r="F335">
        <v>2342</v>
      </c>
      <c r="G335">
        <v>304.08999999999997</v>
      </c>
      <c r="H335">
        <f>Salesdata[[#This Row],[Sales Price]]-Salesdata[[#This Row],[Purchase Price]]</f>
        <v>668.40000000000009</v>
      </c>
      <c r="I335" t="str">
        <f>TEXT(Salesdata[[#This Row],[Date]],"mmmm")</f>
        <v>June</v>
      </c>
      <c r="J335">
        <f>YEAR(Salesdata[[#This Row],[Date]])</f>
        <v>2023</v>
      </c>
    </row>
    <row r="336" spans="1:10" ht="15" thickBot="1" x14ac:dyDescent="0.35">
      <c r="A336" s="9" t="s">
        <v>251</v>
      </c>
      <c r="B336" s="6" t="s">
        <v>807</v>
      </c>
      <c r="C336" t="s">
        <v>837</v>
      </c>
      <c r="D336" t="s">
        <v>843</v>
      </c>
      <c r="E336">
        <v>4557.34</v>
      </c>
      <c r="F336">
        <v>3080</v>
      </c>
      <c r="G336">
        <v>248.57</v>
      </c>
      <c r="H336">
        <f>Salesdata[[#This Row],[Sales Price]]-Salesdata[[#This Row],[Purchase Price]]</f>
        <v>1477.3400000000001</v>
      </c>
      <c r="I336" t="str">
        <f>TEXT(Salesdata[[#This Row],[Date]],"mmmm")</f>
        <v>June</v>
      </c>
      <c r="J336">
        <f>YEAR(Salesdata[[#This Row],[Date]])</f>
        <v>2023</v>
      </c>
    </row>
    <row r="337" spans="1:10" ht="15" thickBot="1" x14ac:dyDescent="0.35">
      <c r="A337" s="9" t="s">
        <v>265</v>
      </c>
      <c r="B337" s="6" t="s">
        <v>807</v>
      </c>
      <c r="C337" t="s">
        <v>838</v>
      </c>
      <c r="D337" t="s">
        <v>847</v>
      </c>
      <c r="E337">
        <v>1638.09</v>
      </c>
      <c r="F337">
        <v>1240</v>
      </c>
      <c r="G337">
        <v>185.81</v>
      </c>
      <c r="H337">
        <f>Salesdata[[#This Row],[Sales Price]]-Salesdata[[#This Row],[Purchase Price]]</f>
        <v>398.08999999999992</v>
      </c>
      <c r="I337" t="str">
        <f>TEXT(Salesdata[[#This Row],[Date]],"mmmm")</f>
        <v>June</v>
      </c>
      <c r="J337">
        <f>YEAR(Salesdata[[#This Row],[Date]])</f>
        <v>2023</v>
      </c>
    </row>
    <row r="338" spans="1:10" ht="15" thickBot="1" x14ac:dyDescent="0.35">
      <c r="A338" s="9" t="s">
        <v>333</v>
      </c>
      <c r="B338" s="6" t="s">
        <v>807</v>
      </c>
      <c r="C338" t="s">
        <v>840</v>
      </c>
      <c r="D338" t="s">
        <v>854</v>
      </c>
      <c r="E338">
        <v>6382.1</v>
      </c>
      <c r="F338">
        <v>4288</v>
      </c>
      <c r="G338">
        <v>634.32000000000005</v>
      </c>
      <c r="H338">
        <f>Salesdata[[#This Row],[Sales Price]]-Salesdata[[#This Row],[Purchase Price]]</f>
        <v>2094.1000000000004</v>
      </c>
      <c r="I338" t="str">
        <f>TEXT(Salesdata[[#This Row],[Date]],"mmmm")</f>
        <v>June</v>
      </c>
      <c r="J338">
        <f>YEAR(Salesdata[[#This Row],[Date]])</f>
        <v>2023</v>
      </c>
    </row>
    <row r="339" spans="1:10" ht="15" thickBot="1" x14ac:dyDescent="0.35">
      <c r="A339" s="9" t="s">
        <v>517</v>
      </c>
      <c r="B339" s="6" t="s">
        <v>807</v>
      </c>
      <c r="C339" t="s">
        <v>837</v>
      </c>
      <c r="D339" t="s">
        <v>853</v>
      </c>
      <c r="E339">
        <v>3135.76</v>
      </c>
      <c r="F339">
        <v>2173</v>
      </c>
      <c r="G339">
        <v>303.07</v>
      </c>
      <c r="H339">
        <f>Salesdata[[#This Row],[Sales Price]]-Salesdata[[#This Row],[Purchase Price]]</f>
        <v>962.76000000000022</v>
      </c>
      <c r="I339" t="str">
        <f>TEXT(Salesdata[[#This Row],[Date]],"mmmm")</f>
        <v>June</v>
      </c>
      <c r="J339">
        <f>YEAR(Salesdata[[#This Row],[Date]])</f>
        <v>2023</v>
      </c>
    </row>
    <row r="340" spans="1:10" ht="15" thickBot="1" x14ac:dyDescent="0.35">
      <c r="A340" s="9" t="s">
        <v>232</v>
      </c>
      <c r="B340" s="6" t="s">
        <v>801</v>
      </c>
      <c r="C340" t="s">
        <v>838</v>
      </c>
      <c r="D340" t="s">
        <v>844</v>
      </c>
      <c r="E340">
        <v>4584.33</v>
      </c>
      <c r="F340">
        <v>3183</v>
      </c>
      <c r="G340">
        <v>302.70999999999998</v>
      </c>
      <c r="H340">
        <f>Salesdata[[#This Row],[Sales Price]]-Salesdata[[#This Row],[Purchase Price]]</f>
        <v>1401.33</v>
      </c>
      <c r="I340" t="str">
        <f>TEXT(Salesdata[[#This Row],[Date]],"mmmm")</f>
        <v>June</v>
      </c>
      <c r="J340">
        <f>YEAR(Salesdata[[#This Row],[Date]])</f>
        <v>2023</v>
      </c>
    </row>
    <row r="341" spans="1:10" ht="15" thickBot="1" x14ac:dyDescent="0.35">
      <c r="A341" s="9" t="s">
        <v>384</v>
      </c>
      <c r="B341" s="6" t="s">
        <v>801</v>
      </c>
      <c r="C341" t="s">
        <v>838</v>
      </c>
      <c r="D341" t="s">
        <v>849</v>
      </c>
      <c r="E341">
        <v>3796.62</v>
      </c>
      <c r="F341">
        <v>2896</v>
      </c>
      <c r="G341">
        <v>196.68</v>
      </c>
      <c r="H341">
        <f>Salesdata[[#This Row],[Sales Price]]-Salesdata[[#This Row],[Purchase Price]]</f>
        <v>900.61999999999989</v>
      </c>
      <c r="I341" t="str">
        <f>TEXT(Salesdata[[#This Row],[Date]],"mmmm")</f>
        <v>June</v>
      </c>
      <c r="J341">
        <f>YEAR(Salesdata[[#This Row],[Date]])</f>
        <v>2023</v>
      </c>
    </row>
    <row r="342" spans="1:10" ht="15" thickBot="1" x14ac:dyDescent="0.35">
      <c r="A342" s="9" t="s">
        <v>648</v>
      </c>
      <c r="B342" s="6" t="s">
        <v>801</v>
      </c>
      <c r="C342" t="s">
        <v>838</v>
      </c>
      <c r="D342" t="s">
        <v>847</v>
      </c>
      <c r="E342">
        <v>1795.5</v>
      </c>
      <c r="F342">
        <v>1482</v>
      </c>
      <c r="G342">
        <v>207.08</v>
      </c>
      <c r="H342">
        <f>Salesdata[[#This Row],[Sales Price]]-Salesdata[[#This Row],[Purchase Price]]</f>
        <v>313.5</v>
      </c>
      <c r="I342" t="str">
        <f>TEXT(Salesdata[[#This Row],[Date]],"mmmm")</f>
        <v>June</v>
      </c>
      <c r="J342">
        <f>YEAR(Salesdata[[#This Row],[Date]])</f>
        <v>2023</v>
      </c>
    </row>
    <row r="343" spans="1:10" ht="15" thickBot="1" x14ac:dyDescent="0.35">
      <c r="A343" s="9" t="s">
        <v>193</v>
      </c>
      <c r="B343" s="6" t="s">
        <v>789</v>
      </c>
      <c r="C343" t="s">
        <v>839</v>
      </c>
      <c r="D343" t="s">
        <v>852</v>
      </c>
      <c r="E343">
        <v>4686.72</v>
      </c>
      <c r="F343">
        <v>3766</v>
      </c>
      <c r="G343">
        <v>422.53</v>
      </c>
      <c r="H343">
        <f>Salesdata[[#This Row],[Sales Price]]-Salesdata[[#This Row],[Purchase Price]]</f>
        <v>920.72000000000025</v>
      </c>
      <c r="I343" t="str">
        <f>TEXT(Salesdata[[#This Row],[Date]],"mmmm")</f>
        <v>June</v>
      </c>
      <c r="J343">
        <f>YEAR(Salesdata[[#This Row],[Date]])</f>
        <v>2023</v>
      </c>
    </row>
    <row r="344" spans="1:10" ht="15" thickBot="1" x14ac:dyDescent="0.35">
      <c r="A344" s="9" t="s">
        <v>196</v>
      </c>
      <c r="B344" s="6" t="s">
        <v>789</v>
      </c>
      <c r="C344" t="s">
        <v>840</v>
      </c>
      <c r="D344" t="s">
        <v>846</v>
      </c>
      <c r="E344">
        <v>3707.04</v>
      </c>
      <c r="F344">
        <v>2797</v>
      </c>
      <c r="G344">
        <v>400.91</v>
      </c>
      <c r="H344">
        <f>Salesdata[[#This Row],[Sales Price]]-Salesdata[[#This Row],[Purchase Price]]</f>
        <v>910.04</v>
      </c>
      <c r="I344" t="str">
        <f>TEXT(Salesdata[[#This Row],[Date]],"mmmm")</f>
        <v>June</v>
      </c>
      <c r="J344">
        <f>YEAR(Salesdata[[#This Row],[Date]])</f>
        <v>2023</v>
      </c>
    </row>
    <row r="345" spans="1:10" ht="15" thickBot="1" x14ac:dyDescent="0.35">
      <c r="A345" s="9" t="s">
        <v>200</v>
      </c>
      <c r="B345" s="6" t="s">
        <v>792</v>
      </c>
      <c r="C345" t="s">
        <v>841</v>
      </c>
      <c r="D345" t="s">
        <v>850</v>
      </c>
      <c r="E345">
        <v>3614.36</v>
      </c>
      <c r="F345">
        <v>2665</v>
      </c>
      <c r="G345">
        <v>172.11</v>
      </c>
      <c r="H345">
        <f>Salesdata[[#This Row],[Sales Price]]-Salesdata[[#This Row],[Purchase Price]]</f>
        <v>949.36000000000013</v>
      </c>
      <c r="I345" t="str">
        <f>TEXT(Salesdata[[#This Row],[Date]],"mmmm")</f>
        <v>June</v>
      </c>
      <c r="J345">
        <f>YEAR(Salesdata[[#This Row],[Date]])</f>
        <v>2023</v>
      </c>
    </row>
    <row r="346" spans="1:10" ht="15" thickBot="1" x14ac:dyDescent="0.35">
      <c r="A346" s="9" t="s">
        <v>153</v>
      </c>
      <c r="B346" s="6" t="s">
        <v>778</v>
      </c>
      <c r="C346" t="s">
        <v>840</v>
      </c>
      <c r="D346" t="s">
        <v>846</v>
      </c>
      <c r="E346">
        <v>4045.02</v>
      </c>
      <c r="F346">
        <v>2989</v>
      </c>
      <c r="G346">
        <v>362.84</v>
      </c>
      <c r="H346">
        <f>Salesdata[[#This Row],[Sales Price]]-Salesdata[[#This Row],[Purchase Price]]</f>
        <v>1056.02</v>
      </c>
      <c r="I346" t="str">
        <f>TEXT(Salesdata[[#This Row],[Date]],"mmmm")</f>
        <v>June</v>
      </c>
      <c r="J346">
        <f>YEAR(Salesdata[[#This Row],[Date]])</f>
        <v>2023</v>
      </c>
    </row>
    <row r="347" spans="1:10" ht="15" thickBot="1" x14ac:dyDescent="0.35">
      <c r="A347" s="9" t="s">
        <v>464</v>
      </c>
      <c r="B347" s="6" t="s">
        <v>778</v>
      </c>
      <c r="C347" t="s">
        <v>840</v>
      </c>
      <c r="D347" t="s">
        <v>848</v>
      </c>
      <c r="E347">
        <v>1678.66</v>
      </c>
      <c r="F347">
        <v>1293</v>
      </c>
      <c r="G347">
        <v>112.2</v>
      </c>
      <c r="H347">
        <f>Salesdata[[#This Row],[Sales Price]]-Salesdata[[#This Row],[Purchase Price]]</f>
        <v>385.66000000000008</v>
      </c>
      <c r="I347" t="str">
        <f>TEXT(Salesdata[[#This Row],[Date]],"mmmm")</f>
        <v>June</v>
      </c>
      <c r="J347">
        <f>YEAR(Salesdata[[#This Row],[Date]])</f>
        <v>2023</v>
      </c>
    </row>
    <row r="348" spans="1:10" ht="15" thickBot="1" x14ac:dyDescent="0.35">
      <c r="A348" s="9" t="s">
        <v>511</v>
      </c>
      <c r="B348" s="6" t="s">
        <v>778</v>
      </c>
      <c r="C348" t="s">
        <v>841</v>
      </c>
      <c r="D348" t="s">
        <v>850</v>
      </c>
      <c r="E348">
        <v>4396.88</v>
      </c>
      <c r="F348">
        <v>3550</v>
      </c>
      <c r="G348">
        <v>497.2</v>
      </c>
      <c r="H348">
        <f>Salesdata[[#This Row],[Sales Price]]-Salesdata[[#This Row],[Purchase Price]]</f>
        <v>846.88000000000011</v>
      </c>
      <c r="I348" t="str">
        <f>TEXT(Salesdata[[#This Row],[Date]],"mmmm")</f>
        <v>June</v>
      </c>
      <c r="J348">
        <f>YEAR(Salesdata[[#This Row],[Date]])</f>
        <v>2023</v>
      </c>
    </row>
    <row r="349" spans="1:10" ht="15" thickBot="1" x14ac:dyDescent="0.35">
      <c r="A349" s="9" t="s">
        <v>571</v>
      </c>
      <c r="B349" s="6" t="s">
        <v>778</v>
      </c>
      <c r="C349" t="s">
        <v>841</v>
      </c>
      <c r="D349" t="s">
        <v>855</v>
      </c>
      <c r="E349">
        <v>5239.84</v>
      </c>
      <c r="F349">
        <v>4345</v>
      </c>
      <c r="G349">
        <v>403.91</v>
      </c>
      <c r="H349">
        <f>Salesdata[[#This Row],[Sales Price]]-Salesdata[[#This Row],[Purchase Price]]</f>
        <v>894.84000000000015</v>
      </c>
      <c r="I349" t="str">
        <f>TEXT(Salesdata[[#This Row],[Date]],"mmmm")</f>
        <v>June</v>
      </c>
      <c r="J349">
        <f>YEAR(Salesdata[[#This Row],[Date]])</f>
        <v>2023</v>
      </c>
    </row>
    <row r="350" spans="1:10" ht="15" thickBot="1" x14ac:dyDescent="0.35">
      <c r="A350" s="9" t="s">
        <v>397</v>
      </c>
      <c r="B350" s="6" t="s">
        <v>827</v>
      </c>
      <c r="C350" t="s">
        <v>838</v>
      </c>
      <c r="D350" t="s">
        <v>849</v>
      </c>
      <c r="E350">
        <v>2021.73</v>
      </c>
      <c r="F350">
        <v>1649</v>
      </c>
      <c r="G350">
        <v>133.22999999999999</v>
      </c>
      <c r="H350">
        <f>Salesdata[[#This Row],[Sales Price]]-Salesdata[[#This Row],[Purchase Price]]</f>
        <v>372.73</v>
      </c>
      <c r="I350" t="str">
        <f>TEXT(Salesdata[[#This Row],[Date]],"mmmm")</f>
        <v>June</v>
      </c>
      <c r="J350">
        <f>YEAR(Salesdata[[#This Row],[Date]])</f>
        <v>2023</v>
      </c>
    </row>
    <row r="351" spans="1:10" ht="15" thickBot="1" x14ac:dyDescent="0.35">
      <c r="A351" s="9" t="s">
        <v>599</v>
      </c>
      <c r="B351" s="6" t="s">
        <v>827</v>
      </c>
      <c r="C351" t="s">
        <v>840</v>
      </c>
      <c r="D351" t="s">
        <v>854</v>
      </c>
      <c r="E351">
        <v>5504.22</v>
      </c>
      <c r="F351">
        <v>3920</v>
      </c>
      <c r="G351">
        <v>403.19</v>
      </c>
      <c r="H351">
        <f>Salesdata[[#This Row],[Sales Price]]-Salesdata[[#This Row],[Purchase Price]]</f>
        <v>1584.2200000000003</v>
      </c>
      <c r="I351" t="str">
        <f>TEXT(Salesdata[[#This Row],[Date]],"mmmm")</f>
        <v>June</v>
      </c>
      <c r="J351">
        <f>YEAR(Salesdata[[#This Row],[Date]])</f>
        <v>2023</v>
      </c>
    </row>
    <row r="352" spans="1:10" ht="15" thickBot="1" x14ac:dyDescent="0.35">
      <c r="A352" s="9" t="s">
        <v>647</v>
      </c>
      <c r="B352" s="6" t="s">
        <v>827</v>
      </c>
      <c r="C352" t="s">
        <v>839</v>
      </c>
      <c r="D352" t="s">
        <v>845</v>
      </c>
      <c r="E352">
        <v>4040.11</v>
      </c>
      <c r="F352">
        <v>2986</v>
      </c>
      <c r="G352">
        <v>392.09</v>
      </c>
      <c r="H352">
        <f>Salesdata[[#This Row],[Sales Price]]-Salesdata[[#This Row],[Purchase Price]]</f>
        <v>1054.1100000000001</v>
      </c>
      <c r="I352" t="str">
        <f>TEXT(Salesdata[[#This Row],[Date]],"mmmm")</f>
        <v>June</v>
      </c>
      <c r="J352">
        <f>YEAR(Salesdata[[#This Row],[Date]])</f>
        <v>2023</v>
      </c>
    </row>
    <row r="353" spans="1:10" ht="15" thickBot="1" x14ac:dyDescent="0.35">
      <c r="A353" s="9" t="s">
        <v>654</v>
      </c>
      <c r="B353" s="6" t="s">
        <v>827</v>
      </c>
      <c r="C353" t="s">
        <v>837</v>
      </c>
      <c r="D353" t="s">
        <v>853</v>
      </c>
      <c r="E353">
        <v>3866.39</v>
      </c>
      <c r="F353">
        <v>3197</v>
      </c>
      <c r="G353">
        <v>254.26</v>
      </c>
      <c r="H353">
        <f>Salesdata[[#This Row],[Sales Price]]-Salesdata[[#This Row],[Purchase Price]]</f>
        <v>669.38999999999987</v>
      </c>
      <c r="I353" t="str">
        <f>TEXT(Salesdata[[#This Row],[Date]],"mmmm")</f>
        <v>June</v>
      </c>
      <c r="J353">
        <f>YEAR(Salesdata[[#This Row],[Date]])</f>
        <v>2023</v>
      </c>
    </row>
    <row r="354" spans="1:10" ht="15" thickBot="1" x14ac:dyDescent="0.35">
      <c r="A354" s="9" t="s">
        <v>52</v>
      </c>
      <c r="B354" s="6" t="s">
        <v>713</v>
      </c>
      <c r="C354" t="s">
        <v>840</v>
      </c>
      <c r="D354" t="s">
        <v>846</v>
      </c>
      <c r="E354">
        <v>3165.75</v>
      </c>
      <c r="F354">
        <v>2350</v>
      </c>
      <c r="G354">
        <v>272.02</v>
      </c>
      <c r="H354">
        <f>Salesdata[[#This Row],[Sales Price]]-Salesdata[[#This Row],[Purchase Price]]</f>
        <v>815.75</v>
      </c>
      <c r="I354" t="str">
        <f>TEXT(Salesdata[[#This Row],[Date]],"mmmm")</f>
        <v>June</v>
      </c>
      <c r="J354">
        <f>YEAR(Salesdata[[#This Row],[Date]])</f>
        <v>2023</v>
      </c>
    </row>
    <row r="355" spans="1:10" ht="15" thickBot="1" x14ac:dyDescent="0.35">
      <c r="A355" s="9" t="s">
        <v>216</v>
      </c>
      <c r="B355" s="6" t="s">
        <v>713</v>
      </c>
      <c r="C355" t="s">
        <v>839</v>
      </c>
      <c r="D355" t="s">
        <v>852</v>
      </c>
      <c r="E355">
        <v>1698.97</v>
      </c>
      <c r="F355">
        <v>1308</v>
      </c>
      <c r="G355">
        <v>108.75</v>
      </c>
      <c r="H355">
        <f>Salesdata[[#This Row],[Sales Price]]-Salesdata[[#This Row],[Purchase Price]]</f>
        <v>390.97</v>
      </c>
      <c r="I355" t="str">
        <f>TEXT(Salesdata[[#This Row],[Date]],"mmmm")</f>
        <v>June</v>
      </c>
      <c r="J355">
        <f>YEAR(Salesdata[[#This Row],[Date]])</f>
        <v>2023</v>
      </c>
    </row>
    <row r="356" spans="1:10" ht="15" thickBot="1" x14ac:dyDescent="0.35">
      <c r="A356" s="9" t="s">
        <v>304</v>
      </c>
      <c r="B356" s="6" t="s">
        <v>713</v>
      </c>
      <c r="C356" t="s">
        <v>839</v>
      </c>
      <c r="D356" t="s">
        <v>856</v>
      </c>
      <c r="E356">
        <v>4160.17</v>
      </c>
      <c r="F356">
        <v>2779</v>
      </c>
      <c r="G356">
        <v>215.04</v>
      </c>
      <c r="H356">
        <f>Salesdata[[#This Row],[Sales Price]]-Salesdata[[#This Row],[Purchase Price]]</f>
        <v>1381.17</v>
      </c>
      <c r="I356" t="str">
        <f>TEXT(Salesdata[[#This Row],[Date]],"mmmm")</f>
        <v>June</v>
      </c>
      <c r="J356">
        <f>YEAR(Salesdata[[#This Row],[Date]])</f>
        <v>2023</v>
      </c>
    </row>
    <row r="357" spans="1:10" ht="15" thickBot="1" x14ac:dyDescent="0.35">
      <c r="A357" s="9" t="s">
        <v>379</v>
      </c>
      <c r="B357" s="6" t="s">
        <v>713</v>
      </c>
      <c r="C357" t="s">
        <v>838</v>
      </c>
      <c r="D357" t="s">
        <v>847</v>
      </c>
      <c r="E357">
        <v>3925.74</v>
      </c>
      <c r="F357">
        <v>3189</v>
      </c>
      <c r="G357">
        <v>322.58</v>
      </c>
      <c r="H357">
        <f>Salesdata[[#This Row],[Sales Price]]-Salesdata[[#This Row],[Purchase Price]]</f>
        <v>736.73999999999978</v>
      </c>
      <c r="I357" t="str">
        <f>TEXT(Salesdata[[#This Row],[Date]],"mmmm")</f>
        <v>June</v>
      </c>
      <c r="J357">
        <f>YEAR(Salesdata[[#This Row],[Date]])</f>
        <v>2023</v>
      </c>
    </row>
    <row r="358" spans="1:10" ht="15" thickBot="1" x14ac:dyDescent="0.35">
      <c r="A358" s="9" t="s">
        <v>453</v>
      </c>
      <c r="B358" s="6" t="s">
        <v>713</v>
      </c>
      <c r="C358" t="s">
        <v>840</v>
      </c>
      <c r="D358" t="s">
        <v>848</v>
      </c>
      <c r="E358">
        <v>4998.8900000000003</v>
      </c>
      <c r="F358">
        <v>3591</v>
      </c>
      <c r="G358">
        <v>206.11</v>
      </c>
      <c r="H358">
        <f>Salesdata[[#This Row],[Sales Price]]-Salesdata[[#This Row],[Purchase Price]]</f>
        <v>1407.8900000000003</v>
      </c>
      <c r="I358" t="str">
        <f>TEXT(Salesdata[[#This Row],[Date]],"mmmm")</f>
        <v>June</v>
      </c>
      <c r="J358">
        <f>YEAR(Salesdata[[#This Row],[Date]])</f>
        <v>2023</v>
      </c>
    </row>
    <row r="359" spans="1:10" ht="15" thickBot="1" x14ac:dyDescent="0.35">
      <c r="A359" s="9" t="s">
        <v>639</v>
      </c>
      <c r="B359" s="6" t="s">
        <v>713</v>
      </c>
      <c r="C359" t="s">
        <v>840</v>
      </c>
      <c r="D359" t="s">
        <v>848</v>
      </c>
      <c r="E359">
        <v>3717.83</v>
      </c>
      <c r="F359">
        <v>2739</v>
      </c>
      <c r="G359">
        <v>337.73</v>
      </c>
      <c r="H359">
        <f>Salesdata[[#This Row],[Sales Price]]-Salesdata[[#This Row],[Purchase Price]]</f>
        <v>978.82999999999993</v>
      </c>
      <c r="I359" t="str">
        <f>TEXT(Salesdata[[#This Row],[Date]],"mmmm")</f>
        <v>June</v>
      </c>
      <c r="J359">
        <f>YEAR(Salesdata[[#This Row],[Date]])</f>
        <v>2023</v>
      </c>
    </row>
    <row r="360" spans="1:10" ht="15" thickBot="1" x14ac:dyDescent="0.35">
      <c r="A360" s="9" t="s">
        <v>88</v>
      </c>
      <c r="B360" s="6" t="s">
        <v>742</v>
      </c>
      <c r="C360" t="s">
        <v>840</v>
      </c>
      <c r="D360" t="s">
        <v>854</v>
      </c>
      <c r="E360">
        <v>3742.82</v>
      </c>
      <c r="F360">
        <v>2728</v>
      </c>
      <c r="G360">
        <v>269.33</v>
      </c>
      <c r="H360">
        <f>Salesdata[[#This Row],[Sales Price]]-Salesdata[[#This Row],[Purchase Price]]</f>
        <v>1014.8200000000002</v>
      </c>
      <c r="I360" t="str">
        <f>TEXT(Salesdata[[#This Row],[Date]],"mmmm")</f>
        <v>June</v>
      </c>
      <c r="J360">
        <f>YEAR(Salesdata[[#This Row],[Date]])</f>
        <v>2023</v>
      </c>
    </row>
    <row r="361" spans="1:10" ht="15" thickBot="1" x14ac:dyDescent="0.35">
      <c r="A361" s="9" t="s">
        <v>269</v>
      </c>
      <c r="B361" s="6" t="s">
        <v>742</v>
      </c>
      <c r="C361" t="s">
        <v>837</v>
      </c>
      <c r="D361" t="s">
        <v>843</v>
      </c>
      <c r="E361">
        <v>5530.78</v>
      </c>
      <c r="F361">
        <v>4279</v>
      </c>
      <c r="G361">
        <v>510.04</v>
      </c>
      <c r="H361">
        <f>Salesdata[[#This Row],[Sales Price]]-Salesdata[[#This Row],[Purchase Price]]</f>
        <v>1251.7799999999997</v>
      </c>
      <c r="I361" t="str">
        <f>TEXT(Salesdata[[#This Row],[Date]],"mmmm")</f>
        <v>June</v>
      </c>
      <c r="J361">
        <f>YEAR(Salesdata[[#This Row],[Date]])</f>
        <v>2023</v>
      </c>
    </row>
    <row r="362" spans="1:10" ht="15" thickBot="1" x14ac:dyDescent="0.35">
      <c r="A362" s="9" t="s">
        <v>502</v>
      </c>
      <c r="B362" s="6" t="s">
        <v>742</v>
      </c>
      <c r="C362" t="s">
        <v>840</v>
      </c>
      <c r="D362" t="s">
        <v>848</v>
      </c>
      <c r="E362">
        <v>5664.68</v>
      </c>
      <c r="F362">
        <v>4257</v>
      </c>
      <c r="G362">
        <v>497.7</v>
      </c>
      <c r="H362">
        <f>Salesdata[[#This Row],[Sales Price]]-Salesdata[[#This Row],[Purchase Price]]</f>
        <v>1407.6800000000003</v>
      </c>
      <c r="I362" t="str">
        <f>TEXT(Salesdata[[#This Row],[Date]],"mmmm")</f>
        <v>June</v>
      </c>
      <c r="J362">
        <f>YEAR(Salesdata[[#This Row],[Date]])</f>
        <v>2023</v>
      </c>
    </row>
    <row r="363" spans="1:10" ht="15" thickBot="1" x14ac:dyDescent="0.35">
      <c r="A363" s="9" t="s">
        <v>533</v>
      </c>
      <c r="B363" s="6" t="s">
        <v>742</v>
      </c>
      <c r="C363" t="s">
        <v>839</v>
      </c>
      <c r="D363" t="s">
        <v>852</v>
      </c>
      <c r="E363">
        <v>3143.62</v>
      </c>
      <c r="F363">
        <v>2162</v>
      </c>
      <c r="G363">
        <v>298.24</v>
      </c>
      <c r="H363">
        <f>Salesdata[[#This Row],[Sales Price]]-Salesdata[[#This Row],[Purchase Price]]</f>
        <v>981.61999999999989</v>
      </c>
      <c r="I363" t="str">
        <f>TEXT(Salesdata[[#This Row],[Date]],"mmmm")</f>
        <v>June</v>
      </c>
      <c r="J363">
        <f>YEAR(Salesdata[[#This Row],[Date]])</f>
        <v>2023</v>
      </c>
    </row>
    <row r="364" spans="1:10" ht="15" thickBot="1" x14ac:dyDescent="0.35">
      <c r="A364" s="9" t="s">
        <v>560</v>
      </c>
      <c r="B364" s="6" t="s">
        <v>742</v>
      </c>
      <c r="C364" t="s">
        <v>841</v>
      </c>
      <c r="D364" t="s">
        <v>851</v>
      </c>
      <c r="E364">
        <v>4970.6899999999996</v>
      </c>
      <c r="F364">
        <v>3694</v>
      </c>
      <c r="G364">
        <v>303.47000000000003</v>
      </c>
      <c r="H364">
        <f>Salesdata[[#This Row],[Sales Price]]-Salesdata[[#This Row],[Purchase Price]]</f>
        <v>1276.6899999999996</v>
      </c>
      <c r="I364" t="str">
        <f>TEXT(Salesdata[[#This Row],[Date]],"mmmm")</f>
        <v>June</v>
      </c>
      <c r="J364">
        <f>YEAR(Salesdata[[#This Row],[Date]])</f>
        <v>2023</v>
      </c>
    </row>
    <row r="365" spans="1:10" ht="15" thickBot="1" x14ac:dyDescent="0.35">
      <c r="A365" s="9" t="s">
        <v>535</v>
      </c>
      <c r="B365" s="6" t="s">
        <v>833</v>
      </c>
      <c r="C365" t="s">
        <v>837</v>
      </c>
      <c r="D365" t="s">
        <v>842</v>
      </c>
      <c r="E365">
        <v>5905.67</v>
      </c>
      <c r="F365">
        <v>3940</v>
      </c>
      <c r="G365">
        <v>562.11</v>
      </c>
      <c r="H365">
        <f>Salesdata[[#This Row],[Sales Price]]-Salesdata[[#This Row],[Purchase Price]]</f>
        <v>1965.67</v>
      </c>
      <c r="I365" t="str">
        <f>TEXT(Salesdata[[#This Row],[Date]],"mmmm")</f>
        <v>June</v>
      </c>
      <c r="J365">
        <f>YEAR(Salesdata[[#This Row],[Date]])</f>
        <v>2023</v>
      </c>
    </row>
    <row r="366" spans="1:10" ht="15" thickBot="1" x14ac:dyDescent="0.35">
      <c r="A366" s="9" t="s">
        <v>635</v>
      </c>
      <c r="B366" s="6" t="s">
        <v>833</v>
      </c>
      <c r="C366" t="s">
        <v>837</v>
      </c>
      <c r="D366" t="s">
        <v>843</v>
      </c>
      <c r="E366">
        <v>2235.37</v>
      </c>
      <c r="F366">
        <v>1517</v>
      </c>
      <c r="G366">
        <v>189.28</v>
      </c>
      <c r="H366">
        <f>Salesdata[[#This Row],[Sales Price]]-Salesdata[[#This Row],[Purchase Price]]</f>
        <v>718.36999999999989</v>
      </c>
      <c r="I366" t="str">
        <f>TEXT(Salesdata[[#This Row],[Date]],"mmmm")</f>
        <v>June</v>
      </c>
      <c r="J366">
        <f>YEAR(Salesdata[[#This Row],[Date]])</f>
        <v>2023</v>
      </c>
    </row>
    <row r="367" spans="1:10" ht="15" thickBot="1" x14ac:dyDescent="0.35">
      <c r="A367" s="9" t="s">
        <v>233</v>
      </c>
      <c r="B367" s="6" t="s">
        <v>802</v>
      </c>
      <c r="C367" t="s">
        <v>840</v>
      </c>
      <c r="D367" t="s">
        <v>846</v>
      </c>
      <c r="E367">
        <v>2972.63</v>
      </c>
      <c r="F367">
        <v>2434</v>
      </c>
      <c r="G367">
        <v>306.02999999999997</v>
      </c>
      <c r="H367">
        <f>Salesdata[[#This Row],[Sales Price]]-Salesdata[[#This Row],[Purchase Price]]</f>
        <v>538.63000000000011</v>
      </c>
      <c r="I367" t="str">
        <f>TEXT(Salesdata[[#This Row],[Date]],"mmmm")</f>
        <v>June</v>
      </c>
      <c r="J367">
        <f>YEAR(Salesdata[[#This Row],[Date]])</f>
        <v>2023</v>
      </c>
    </row>
    <row r="368" spans="1:10" ht="15" thickBot="1" x14ac:dyDescent="0.35">
      <c r="A368" s="9" t="s">
        <v>300</v>
      </c>
      <c r="B368" s="6" t="s">
        <v>802</v>
      </c>
      <c r="C368" t="s">
        <v>841</v>
      </c>
      <c r="D368" t="s">
        <v>850</v>
      </c>
      <c r="E368">
        <v>3267.23</v>
      </c>
      <c r="F368">
        <v>2510</v>
      </c>
      <c r="G368">
        <v>340.03</v>
      </c>
      <c r="H368">
        <f>Salesdata[[#This Row],[Sales Price]]-Salesdata[[#This Row],[Purchase Price]]</f>
        <v>757.23</v>
      </c>
      <c r="I368" t="str">
        <f>TEXT(Salesdata[[#This Row],[Date]],"mmmm")</f>
        <v>June</v>
      </c>
      <c r="J368">
        <f>YEAR(Salesdata[[#This Row],[Date]])</f>
        <v>2023</v>
      </c>
    </row>
    <row r="369" spans="1:10" ht="15" thickBot="1" x14ac:dyDescent="0.35">
      <c r="A369" s="9" t="s">
        <v>137</v>
      </c>
      <c r="B369" s="6" t="s">
        <v>771</v>
      </c>
      <c r="C369" t="s">
        <v>841</v>
      </c>
      <c r="D369" t="s">
        <v>855</v>
      </c>
      <c r="E369">
        <v>3675.74</v>
      </c>
      <c r="F369">
        <v>3018</v>
      </c>
      <c r="G369">
        <v>309.14</v>
      </c>
      <c r="H369">
        <f>Salesdata[[#This Row],[Sales Price]]-Salesdata[[#This Row],[Purchase Price]]</f>
        <v>657.73999999999978</v>
      </c>
      <c r="I369" t="str">
        <f>TEXT(Salesdata[[#This Row],[Date]],"mmmm")</f>
        <v>June</v>
      </c>
      <c r="J369">
        <f>YEAR(Salesdata[[#This Row],[Date]])</f>
        <v>2023</v>
      </c>
    </row>
    <row r="370" spans="1:10" ht="15" thickBot="1" x14ac:dyDescent="0.35">
      <c r="A370" s="9" t="s">
        <v>441</v>
      </c>
      <c r="B370" s="6" t="s">
        <v>771</v>
      </c>
      <c r="C370" t="s">
        <v>838</v>
      </c>
      <c r="D370" t="s">
        <v>849</v>
      </c>
      <c r="E370">
        <v>4514.88</v>
      </c>
      <c r="F370">
        <v>3111</v>
      </c>
      <c r="G370">
        <v>456.93</v>
      </c>
      <c r="H370">
        <f>Salesdata[[#This Row],[Sales Price]]-Salesdata[[#This Row],[Purchase Price]]</f>
        <v>1403.88</v>
      </c>
      <c r="I370" t="str">
        <f>TEXT(Salesdata[[#This Row],[Date]],"mmmm")</f>
        <v>June</v>
      </c>
      <c r="J370">
        <f>YEAR(Salesdata[[#This Row],[Date]])</f>
        <v>2023</v>
      </c>
    </row>
    <row r="371" spans="1:10" ht="15" thickBot="1" x14ac:dyDescent="0.35">
      <c r="A371" s="9" t="s">
        <v>110</v>
      </c>
      <c r="B371" s="6" t="s">
        <v>759</v>
      </c>
      <c r="C371" t="s">
        <v>838</v>
      </c>
      <c r="D371" t="s">
        <v>847</v>
      </c>
      <c r="E371">
        <v>1914.01</v>
      </c>
      <c r="F371">
        <v>1523</v>
      </c>
      <c r="G371">
        <v>93.32</v>
      </c>
      <c r="H371">
        <f>Salesdata[[#This Row],[Sales Price]]-Salesdata[[#This Row],[Purchase Price]]</f>
        <v>391.01</v>
      </c>
      <c r="I371" t="str">
        <f>TEXT(Salesdata[[#This Row],[Date]],"mmmm")</f>
        <v>June</v>
      </c>
      <c r="J371">
        <f>YEAR(Salesdata[[#This Row],[Date]])</f>
        <v>2023</v>
      </c>
    </row>
    <row r="372" spans="1:10" ht="15" thickBot="1" x14ac:dyDescent="0.35">
      <c r="A372" s="9" t="s">
        <v>314</v>
      </c>
      <c r="B372" s="6" t="s">
        <v>759</v>
      </c>
      <c r="C372" t="s">
        <v>841</v>
      </c>
      <c r="D372" t="s">
        <v>851</v>
      </c>
      <c r="E372">
        <v>4483.18</v>
      </c>
      <c r="F372">
        <v>3235</v>
      </c>
      <c r="G372">
        <v>453.8</v>
      </c>
      <c r="H372">
        <f>Salesdata[[#This Row],[Sales Price]]-Salesdata[[#This Row],[Purchase Price]]</f>
        <v>1248.1800000000003</v>
      </c>
      <c r="I372" t="str">
        <f>TEXT(Salesdata[[#This Row],[Date]],"mmmm")</f>
        <v>June</v>
      </c>
      <c r="J372">
        <f>YEAR(Salesdata[[#This Row],[Date]])</f>
        <v>2023</v>
      </c>
    </row>
    <row r="373" spans="1:10" ht="15" thickBot="1" x14ac:dyDescent="0.35">
      <c r="A373" s="9" t="s">
        <v>422</v>
      </c>
      <c r="B373" s="6" t="s">
        <v>759</v>
      </c>
      <c r="C373" t="s">
        <v>837</v>
      </c>
      <c r="D373" t="s">
        <v>843</v>
      </c>
      <c r="E373">
        <v>4857.7299999999996</v>
      </c>
      <c r="F373">
        <v>3897</v>
      </c>
      <c r="G373">
        <v>464.42</v>
      </c>
      <c r="H373">
        <f>Salesdata[[#This Row],[Sales Price]]-Salesdata[[#This Row],[Purchase Price]]</f>
        <v>960.72999999999956</v>
      </c>
      <c r="I373" t="str">
        <f>TEXT(Salesdata[[#This Row],[Date]],"mmmm")</f>
        <v>June</v>
      </c>
      <c r="J373">
        <f>YEAR(Salesdata[[#This Row],[Date]])</f>
        <v>2023</v>
      </c>
    </row>
    <row r="374" spans="1:10" ht="15" thickBot="1" x14ac:dyDescent="0.35">
      <c r="A374" s="9" t="s">
        <v>21</v>
      </c>
      <c r="B374" s="6" t="s">
        <v>678</v>
      </c>
      <c r="C374" t="s">
        <v>839</v>
      </c>
      <c r="D374" t="s">
        <v>845</v>
      </c>
      <c r="E374">
        <v>4244.3500000000004</v>
      </c>
      <c r="F374">
        <v>3231</v>
      </c>
      <c r="G374">
        <v>335.35</v>
      </c>
      <c r="H374">
        <f>Salesdata[[#This Row],[Sales Price]]-Salesdata[[#This Row],[Purchase Price]]</f>
        <v>1013.3500000000004</v>
      </c>
      <c r="I374" t="str">
        <f>TEXT(Salesdata[[#This Row],[Date]],"mmmm")</f>
        <v>July</v>
      </c>
      <c r="J374">
        <f>YEAR(Salesdata[[#This Row],[Date]])</f>
        <v>2023</v>
      </c>
    </row>
    <row r="375" spans="1:10" ht="15" thickBot="1" x14ac:dyDescent="0.35">
      <c r="A375" s="9" t="s">
        <v>32</v>
      </c>
      <c r="B375" s="6" t="s">
        <v>678</v>
      </c>
      <c r="C375" t="s">
        <v>839</v>
      </c>
      <c r="D375" t="s">
        <v>856</v>
      </c>
      <c r="E375">
        <v>1600.15</v>
      </c>
      <c r="F375">
        <v>1234</v>
      </c>
      <c r="G375">
        <v>181.18</v>
      </c>
      <c r="H375">
        <f>Salesdata[[#This Row],[Sales Price]]-Salesdata[[#This Row],[Purchase Price]]</f>
        <v>366.15000000000009</v>
      </c>
      <c r="I375" t="str">
        <f>TEXT(Salesdata[[#This Row],[Date]],"mmmm")</f>
        <v>July</v>
      </c>
      <c r="J375">
        <f>YEAR(Salesdata[[#This Row],[Date]])</f>
        <v>2023</v>
      </c>
    </row>
    <row r="376" spans="1:10" ht="15" thickBot="1" x14ac:dyDescent="0.35">
      <c r="A376" s="9" t="s">
        <v>65</v>
      </c>
      <c r="B376" s="6" t="s">
        <v>678</v>
      </c>
      <c r="C376" t="s">
        <v>840</v>
      </c>
      <c r="D376" t="s">
        <v>846</v>
      </c>
      <c r="E376">
        <v>2266.92</v>
      </c>
      <c r="F376">
        <v>1701</v>
      </c>
      <c r="G376">
        <v>228.93</v>
      </c>
      <c r="H376">
        <f>Salesdata[[#This Row],[Sales Price]]-Salesdata[[#This Row],[Purchase Price]]</f>
        <v>565.92000000000007</v>
      </c>
      <c r="I376" t="str">
        <f>TEXT(Salesdata[[#This Row],[Date]],"mmmm")</f>
        <v>July</v>
      </c>
      <c r="J376">
        <f>YEAR(Salesdata[[#This Row],[Date]])</f>
        <v>2023</v>
      </c>
    </row>
    <row r="377" spans="1:10" ht="15" thickBot="1" x14ac:dyDescent="0.35">
      <c r="A377" s="9" t="s">
        <v>84</v>
      </c>
      <c r="B377" s="6" t="s">
        <v>678</v>
      </c>
      <c r="C377" t="s">
        <v>838</v>
      </c>
      <c r="D377" t="s">
        <v>849</v>
      </c>
      <c r="E377">
        <v>2543.19</v>
      </c>
      <c r="F377">
        <v>1729</v>
      </c>
      <c r="G377">
        <v>238.38</v>
      </c>
      <c r="H377">
        <f>Salesdata[[#This Row],[Sales Price]]-Salesdata[[#This Row],[Purchase Price]]</f>
        <v>814.19</v>
      </c>
      <c r="I377" t="str">
        <f>TEXT(Salesdata[[#This Row],[Date]],"mmmm")</f>
        <v>July</v>
      </c>
      <c r="J377">
        <f>YEAR(Salesdata[[#This Row],[Date]])</f>
        <v>2023</v>
      </c>
    </row>
    <row r="378" spans="1:10" ht="15" thickBot="1" x14ac:dyDescent="0.35">
      <c r="A378" s="9" t="s">
        <v>390</v>
      </c>
      <c r="B378" s="6" t="s">
        <v>678</v>
      </c>
      <c r="C378" t="s">
        <v>839</v>
      </c>
      <c r="D378" t="s">
        <v>845</v>
      </c>
      <c r="E378">
        <v>5309.88</v>
      </c>
      <c r="F378">
        <v>3830</v>
      </c>
      <c r="G378">
        <v>343.1</v>
      </c>
      <c r="H378">
        <f>Salesdata[[#This Row],[Sales Price]]-Salesdata[[#This Row],[Purchase Price]]</f>
        <v>1479.88</v>
      </c>
      <c r="I378" t="str">
        <f>TEXT(Salesdata[[#This Row],[Date]],"mmmm")</f>
        <v>July</v>
      </c>
      <c r="J378">
        <f>YEAR(Salesdata[[#This Row],[Date]])</f>
        <v>2023</v>
      </c>
    </row>
    <row r="379" spans="1:10" ht="15" thickBot="1" x14ac:dyDescent="0.35">
      <c r="A379" s="9" t="s">
        <v>442</v>
      </c>
      <c r="B379" s="6" t="s">
        <v>678</v>
      </c>
      <c r="C379" t="s">
        <v>840</v>
      </c>
      <c r="D379" t="s">
        <v>846</v>
      </c>
      <c r="E379">
        <v>2579.6799999999998</v>
      </c>
      <c r="F379">
        <v>1811</v>
      </c>
      <c r="G379">
        <v>161.08000000000001</v>
      </c>
      <c r="H379">
        <f>Salesdata[[#This Row],[Sales Price]]-Salesdata[[#This Row],[Purchase Price]]</f>
        <v>768.67999999999984</v>
      </c>
      <c r="I379" t="str">
        <f>TEXT(Salesdata[[#This Row],[Date]],"mmmm")</f>
        <v>July</v>
      </c>
      <c r="J379">
        <f>YEAR(Salesdata[[#This Row],[Date]])</f>
        <v>2023</v>
      </c>
    </row>
    <row r="380" spans="1:10" ht="15" thickBot="1" x14ac:dyDescent="0.35">
      <c r="A380" s="9" t="s">
        <v>52</v>
      </c>
      <c r="B380" s="6" t="s">
        <v>714</v>
      </c>
      <c r="C380" t="s">
        <v>838</v>
      </c>
      <c r="D380" t="s">
        <v>849</v>
      </c>
      <c r="E380">
        <v>3734.45</v>
      </c>
      <c r="F380">
        <v>2958</v>
      </c>
      <c r="G380">
        <v>402.75</v>
      </c>
      <c r="H380">
        <f>Salesdata[[#This Row],[Sales Price]]-Salesdata[[#This Row],[Purchase Price]]</f>
        <v>776.44999999999982</v>
      </c>
      <c r="I380" t="str">
        <f>TEXT(Salesdata[[#This Row],[Date]],"mmmm")</f>
        <v>July</v>
      </c>
      <c r="J380">
        <f>YEAR(Salesdata[[#This Row],[Date]])</f>
        <v>2023</v>
      </c>
    </row>
    <row r="381" spans="1:10" ht="15" thickBot="1" x14ac:dyDescent="0.35">
      <c r="A381" s="9" t="s">
        <v>95</v>
      </c>
      <c r="B381" s="6" t="s">
        <v>714</v>
      </c>
      <c r="C381" t="s">
        <v>841</v>
      </c>
      <c r="D381" t="s">
        <v>851</v>
      </c>
      <c r="E381">
        <v>4140.09</v>
      </c>
      <c r="F381">
        <v>2764</v>
      </c>
      <c r="G381">
        <v>245</v>
      </c>
      <c r="H381">
        <f>Salesdata[[#This Row],[Sales Price]]-Salesdata[[#This Row],[Purchase Price]]</f>
        <v>1376.0900000000001</v>
      </c>
      <c r="I381" t="str">
        <f>TEXT(Salesdata[[#This Row],[Date]],"mmmm")</f>
        <v>July</v>
      </c>
      <c r="J381">
        <f>YEAR(Salesdata[[#This Row],[Date]])</f>
        <v>2023</v>
      </c>
    </row>
    <row r="382" spans="1:10" ht="15" thickBot="1" x14ac:dyDescent="0.35">
      <c r="A382" s="9" t="s">
        <v>154</v>
      </c>
      <c r="B382" s="6" t="s">
        <v>714</v>
      </c>
      <c r="C382" t="s">
        <v>841</v>
      </c>
      <c r="D382" t="s">
        <v>850</v>
      </c>
      <c r="E382">
        <v>3605.13</v>
      </c>
      <c r="F382">
        <v>2675</v>
      </c>
      <c r="G382">
        <v>342.72</v>
      </c>
      <c r="H382">
        <f>Salesdata[[#This Row],[Sales Price]]-Salesdata[[#This Row],[Purchase Price]]</f>
        <v>930.13000000000011</v>
      </c>
      <c r="I382" t="str">
        <f>TEXT(Salesdata[[#This Row],[Date]],"mmmm")</f>
        <v>July</v>
      </c>
      <c r="J382">
        <f>YEAR(Salesdata[[#This Row],[Date]])</f>
        <v>2023</v>
      </c>
    </row>
    <row r="383" spans="1:10" ht="15" thickBot="1" x14ac:dyDescent="0.35">
      <c r="A383" s="9" t="s">
        <v>420</v>
      </c>
      <c r="B383" s="6" t="s">
        <v>714</v>
      </c>
      <c r="C383" t="s">
        <v>837</v>
      </c>
      <c r="D383" t="s">
        <v>842</v>
      </c>
      <c r="E383">
        <v>2208.81</v>
      </c>
      <c r="F383">
        <v>1608</v>
      </c>
      <c r="G383">
        <v>205</v>
      </c>
      <c r="H383">
        <f>Salesdata[[#This Row],[Sales Price]]-Salesdata[[#This Row],[Purchase Price]]</f>
        <v>600.80999999999995</v>
      </c>
      <c r="I383" t="str">
        <f>TEXT(Salesdata[[#This Row],[Date]],"mmmm")</f>
        <v>July</v>
      </c>
      <c r="J383">
        <f>YEAR(Salesdata[[#This Row],[Date]])</f>
        <v>2023</v>
      </c>
    </row>
    <row r="384" spans="1:10" ht="15" thickBot="1" x14ac:dyDescent="0.35">
      <c r="A384" s="9" t="s">
        <v>565</v>
      </c>
      <c r="B384" s="6" t="s">
        <v>714</v>
      </c>
      <c r="C384" t="s">
        <v>838</v>
      </c>
      <c r="D384" t="s">
        <v>849</v>
      </c>
      <c r="E384">
        <v>4644.66</v>
      </c>
      <c r="F384">
        <v>3675</v>
      </c>
      <c r="G384">
        <v>315.91000000000003</v>
      </c>
      <c r="H384">
        <f>Salesdata[[#This Row],[Sales Price]]-Salesdata[[#This Row],[Purchase Price]]</f>
        <v>969.65999999999985</v>
      </c>
      <c r="I384" t="str">
        <f>TEXT(Salesdata[[#This Row],[Date]],"mmmm")</f>
        <v>July</v>
      </c>
      <c r="J384">
        <f>YEAR(Salesdata[[#This Row],[Date]])</f>
        <v>2023</v>
      </c>
    </row>
    <row r="385" spans="1:10" ht="15" thickBot="1" x14ac:dyDescent="0.35">
      <c r="A385" s="9" t="s">
        <v>583</v>
      </c>
      <c r="B385" s="6" t="s">
        <v>714</v>
      </c>
      <c r="C385" t="s">
        <v>841</v>
      </c>
      <c r="D385" t="s">
        <v>855</v>
      </c>
      <c r="E385">
        <v>1938.29</v>
      </c>
      <c r="F385">
        <v>1475</v>
      </c>
      <c r="G385">
        <v>185.8</v>
      </c>
      <c r="H385">
        <f>Salesdata[[#This Row],[Sales Price]]-Salesdata[[#This Row],[Purchase Price]]</f>
        <v>463.28999999999996</v>
      </c>
      <c r="I385" t="str">
        <f>TEXT(Salesdata[[#This Row],[Date]],"mmmm")</f>
        <v>July</v>
      </c>
      <c r="J385">
        <f>YEAR(Salesdata[[#This Row],[Date]])</f>
        <v>2023</v>
      </c>
    </row>
    <row r="386" spans="1:10" ht="15" thickBot="1" x14ac:dyDescent="0.35">
      <c r="A386" s="9" t="s">
        <v>55</v>
      </c>
      <c r="B386" s="6" t="s">
        <v>716</v>
      </c>
      <c r="C386" t="s">
        <v>840</v>
      </c>
      <c r="D386" t="s">
        <v>854</v>
      </c>
      <c r="E386">
        <v>2262.75</v>
      </c>
      <c r="F386">
        <v>1601</v>
      </c>
      <c r="G386">
        <v>211.65</v>
      </c>
      <c r="H386">
        <f>Salesdata[[#This Row],[Sales Price]]-Salesdata[[#This Row],[Purchase Price]]</f>
        <v>661.75</v>
      </c>
      <c r="I386" t="str">
        <f>TEXT(Salesdata[[#This Row],[Date]],"mmmm")</f>
        <v>July</v>
      </c>
      <c r="J386">
        <f>YEAR(Salesdata[[#This Row],[Date]])</f>
        <v>2023</v>
      </c>
    </row>
    <row r="387" spans="1:10" ht="15" thickBot="1" x14ac:dyDescent="0.35">
      <c r="A387" s="9" t="s">
        <v>243</v>
      </c>
      <c r="B387" s="6" t="s">
        <v>716</v>
      </c>
      <c r="C387" t="s">
        <v>837</v>
      </c>
      <c r="D387" t="s">
        <v>842</v>
      </c>
      <c r="E387">
        <v>5006.42</v>
      </c>
      <c r="F387">
        <v>3765</v>
      </c>
      <c r="G387">
        <v>217.26</v>
      </c>
      <c r="H387">
        <f>Salesdata[[#This Row],[Sales Price]]-Salesdata[[#This Row],[Purchase Price]]</f>
        <v>1241.42</v>
      </c>
      <c r="I387" t="str">
        <f>TEXT(Salesdata[[#This Row],[Date]],"mmmm")</f>
        <v>July</v>
      </c>
      <c r="J387">
        <f>YEAR(Salesdata[[#This Row],[Date]])</f>
        <v>2023</v>
      </c>
    </row>
    <row r="388" spans="1:10" ht="15" thickBot="1" x14ac:dyDescent="0.35">
      <c r="A388" s="9" t="s">
        <v>460</v>
      </c>
      <c r="B388" s="6" t="s">
        <v>716</v>
      </c>
      <c r="C388" t="s">
        <v>837</v>
      </c>
      <c r="D388" t="s">
        <v>842</v>
      </c>
      <c r="E388">
        <v>2803.03</v>
      </c>
      <c r="F388">
        <v>2027</v>
      </c>
      <c r="G388">
        <v>163.19999999999999</v>
      </c>
      <c r="H388">
        <f>Salesdata[[#This Row],[Sales Price]]-Salesdata[[#This Row],[Purchase Price]]</f>
        <v>776.0300000000002</v>
      </c>
      <c r="I388" t="str">
        <f>TEXT(Salesdata[[#This Row],[Date]],"mmmm")</f>
        <v>July</v>
      </c>
      <c r="J388">
        <f>YEAR(Salesdata[[#This Row],[Date]])</f>
        <v>2023</v>
      </c>
    </row>
    <row r="389" spans="1:10" ht="15" thickBot="1" x14ac:dyDescent="0.35">
      <c r="A389" s="9" t="s">
        <v>606</v>
      </c>
      <c r="B389" s="6" t="s">
        <v>716</v>
      </c>
      <c r="C389" t="s">
        <v>840</v>
      </c>
      <c r="D389" t="s">
        <v>848</v>
      </c>
      <c r="E389">
        <v>3045</v>
      </c>
      <c r="F389">
        <v>2301</v>
      </c>
      <c r="G389">
        <v>328.16</v>
      </c>
      <c r="H389">
        <f>Salesdata[[#This Row],[Sales Price]]-Salesdata[[#This Row],[Purchase Price]]</f>
        <v>744</v>
      </c>
      <c r="I389" t="str">
        <f>TEXT(Salesdata[[#This Row],[Date]],"mmmm")</f>
        <v>July</v>
      </c>
      <c r="J389">
        <f>YEAR(Salesdata[[#This Row],[Date]])</f>
        <v>2023</v>
      </c>
    </row>
    <row r="390" spans="1:10" ht="15" thickBot="1" x14ac:dyDescent="0.35">
      <c r="A390" s="9" t="s">
        <v>100</v>
      </c>
      <c r="B390" s="6" t="s">
        <v>754</v>
      </c>
      <c r="C390" t="s">
        <v>840</v>
      </c>
      <c r="D390" t="s">
        <v>848</v>
      </c>
      <c r="E390">
        <v>3462.6</v>
      </c>
      <c r="F390">
        <v>2610</v>
      </c>
      <c r="G390">
        <v>340.26</v>
      </c>
      <c r="H390">
        <f>Salesdata[[#This Row],[Sales Price]]-Salesdata[[#This Row],[Purchase Price]]</f>
        <v>852.59999999999991</v>
      </c>
      <c r="I390" t="str">
        <f>TEXT(Salesdata[[#This Row],[Date]],"mmmm")</f>
        <v>July</v>
      </c>
      <c r="J390">
        <f>YEAR(Salesdata[[#This Row],[Date]])</f>
        <v>2023</v>
      </c>
    </row>
    <row r="391" spans="1:10" ht="15" thickBot="1" x14ac:dyDescent="0.35">
      <c r="A391" s="9" t="s">
        <v>205</v>
      </c>
      <c r="B391" s="6" t="s">
        <v>754</v>
      </c>
      <c r="C391" t="s">
        <v>839</v>
      </c>
      <c r="D391" t="s">
        <v>856</v>
      </c>
      <c r="E391">
        <v>3325.33</v>
      </c>
      <c r="F391">
        <v>2685</v>
      </c>
      <c r="G391">
        <v>149.35</v>
      </c>
      <c r="H391">
        <f>Salesdata[[#This Row],[Sales Price]]-Salesdata[[#This Row],[Purchase Price]]</f>
        <v>640.32999999999993</v>
      </c>
      <c r="I391" t="str">
        <f>TEXT(Salesdata[[#This Row],[Date]],"mmmm")</f>
        <v>July</v>
      </c>
      <c r="J391">
        <f>YEAR(Salesdata[[#This Row],[Date]])</f>
        <v>2023</v>
      </c>
    </row>
    <row r="392" spans="1:10" ht="15" thickBot="1" x14ac:dyDescent="0.35">
      <c r="A392" s="9" t="s">
        <v>303</v>
      </c>
      <c r="B392" s="6" t="s">
        <v>754</v>
      </c>
      <c r="C392" t="s">
        <v>841</v>
      </c>
      <c r="D392" t="s">
        <v>851</v>
      </c>
      <c r="E392">
        <v>2309.17</v>
      </c>
      <c r="F392">
        <v>1823</v>
      </c>
      <c r="G392">
        <v>187.23</v>
      </c>
      <c r="H392">
        <f>Salesdata[[#This Row],[Sales Price]]-Salesdata[[#This Row],[Purchase Price]]</f>
        <v>486.17000000000007</v>
      </c>
      <c r="I392" t="str">
        <f>TEXT(Salesdata[[#This Row],[Date]],"mmmm")</f>
        <v>July</v>
      </c>
      <c r="J392">
        <f>YEAR(Salesdata[[#This Row],[Date]])</f>
        <v>2023</v>
      </c>
    </row>
    <row r="393" spans="1:10" ht="15" thickBot="1" x14ac:dyDescent="0.35">
      <c r="A393" s="9" t="s">
        <v>382</v>
      </c>
      <c r="B393" s="6" t="s">
        <v>754</v>
      </c>
      <c r="C393" t="s">
        <v>841</v>
      </c>
      <c r="D393" t="s">
        <v>855</v>
      </c>
      <c r="E393">
        <v>3937.56</v>
      </c>
      <c r="F393">
        <v>3149</v>
      </c>
      <c r="G393">
        <v>235.23</v>
      </c>
      <c r="H393">
        <f>Salesdata[[#This Row],[Sales Price]]-Salesdata[[#This Row],[Purchase Price]]</f>
        <v>788.56</v>
      </c>
      <c r="I393" t="str">
        <f>TEXT(Salesdata[[#This Row],[Date]],"mmmm")</f>
        <v>July</v>
      </c>
      <c r="J393">
        <f>YEAR(Salesdata[[#This Row],[Date]])</f>
        <v>2023</v>
      </c>
    </row>
    <row r="394" spans="1:10" ht="15" thickBot="1" x14ac:dyDescent="0.35">
      <c r="A394" s="9" t="s">
        <v>402</v>
      </c>
      <c r="B394" s="6" t="s">
        <v>754</v>
      </c>
      <c r="C394" t="s">
        <v>841</v>
      </c>
      <c r="D394" t="s">
        <v>851</v>
      </c>
      <c r="E394">
        <v>1859.88</v>
      </c>
      <c r="F394">
        <v>1357</v>
      </c>
      <c r="G394">
        <v>175.57</v>
      </c>
      <c r="H394">
        <f>Salesdata[[#This Row],[Sales Price]]-Salesdata[[#This Row],[Purchase Price]]</f>
        <v>502.88000000000011</v>
      </c>
      <c r="I394" t="str">
        <f>TEXT(Salesdata[[#This Row],[Date]],"mmmm")</f>
        <v>July</v>
      </c>
      <c r="J394">
        <f>YEAR(Salesdata[[#This Row],[Date]])</f>
        <v>2023</v>
      </c>
    </row>
    <row r="395" spans="1:10" ht="15" thickBot="1" x14ac:dyDescent="0.35">
      <c r="A395" s="9" t="s">
        <v>628</v>
      </c>
      <c r="B395" s="6" t="s">
        <v>754</v>
      </c>
      <c r="C395" t="s">
        <v>838</v>
      </c>
      <c r="D395" t="s">
        <v>844</v>
      </c>
      <c r="E395">
        <v>2034.52</v>
      </c>
      <c r="F395">
        <v>1648</v>
      </c>
      <c r="G395">
        <v>90.72</v>
      </c>
      <c r="H395">
        <f>Salesdata[[#This Row],[Sales Price]]-Salesdata[[#This Row],[Purchase Price]]</f>
        <v>386.52</v>
      </c>
      <c r="I395" t="str">
        <f>TEXT(Salesdata[[#This Row],[Date]],"mmmm")</f>
        <v>July</v>
      </c>
      <c r="J395">
        <f>YEAR(Salesdata[[#This Row],[Date]])</f>
        <v>2023</v>
      </c>
    </row>
    <row r="396" spans="1:10" ht="15" thickBot="1" x14ac:dyDescent="0.35">
      <c r="A396" s="9" t="s">
        <v>147</v>
      </c>
      <c r="B396" s="6" t="s">
        <v>775</v>
      </c>
      <c r="C396" t="s">
        <v>839</v>
      </c>
      <c r="D396" t="s">
        <v>856</v>
      </c>
      <c r="E396">
        <v>3342.88</v>
      </c>
      <c r="F396">
        <v>2324</v>
      </c>
      <c r="G396">
        <v>121.65</v>
      </c>
      <c r="H396">
        <f>Salesdata[[#This Row],[Sales Price]]-Salesdata[[#This Row],[Purchase Price]]</f>
        <v>1018.8800000000001</v>
      </c>
      <c r="I396" t="str">
        <f>TEXT(Salesdata[[#This Row],[Date]],"mmmm")</f>
        <v>July</v>
      </c>
      <c r="J396">
        <f>YEAR(Salesdata[[#This Row],[Date]])</f>
        <v>2023</v>
      </c>
    </row>
    <row r="397" spans="1:10" ht="15" thickBot="1" x14ac:dyDescent="0.35">
      <c r="A397" s="9" t="s">
        <v>271</v>
      </c>
      <c r="B397" s="6" t="s">
        <v>775</v>
      </c>
      <c r="C397" t="s">
        <v>837</v>
      </c>
      <c r="D397" t="s">
        <v>842</v>
      </c>
      <c r="E397">
        <v>3263.6</v>
      </c>
      <c r="F397">
        <v>2520</v>
      </c>
      <c r="G397">
        <v>162.22</v>
      </c>
      <c r="H397">
        <f>Salesdata[[#This Row],[Sales Price]]-Salesdata[[#This Row],[Purchase Price]]</f>
        <v>743.59999999999991</v>
      </c>
      <c r="I397" t="str">
        <f>TEXT(Salesdata[[#This Row],[Date]],"mmmm")</f>
        <v>July</v>
      </c>
      <c r="J397">
        <f>YEAR(Salesdata[[#This Row],[Date]])</f>
        <v>2023</v>
      </c>
    </row>
    <row r="398" spans="1:10" ht="15" thickBot="1" x14ac:dyDescent="0.35">
      <c r="A398" s="9" t="s">
        <v>50</v>
      </c>
      <c r="B398" s="6" t="s">
        <v>711</v>
      </c>
      <c r="C398" t="s">
        <v>839</v>
      </c>
      <c r="D398" t="s">
        <v>845</v>
      </c>
      <c r="E398">
        <v>3889.37</v>
      </c>
      <c r="F398">
        <v>3059</v>
      </c>
      <c r="G398">
        <v>438.4</v>
      </c>
      <c r="H398">
        <f>Salesdata[[#This Row],[Sales Price]]-Salesdata[[#This Row],[Purchase Price]]</f>
        <v>830.36999999999989</v>
      </c>
      <c r="I398" t="str">
        <f>TEXT(Salesdata[[#This Row],[Date]],"mmmm")</f>
        <v>July</v>
      </c>
      <c r="J398">
        <f>YEAR(Salesdata[[#This Row],[Date]])</f>
        <v>2023</v>
      </c>
    </row>
    <row r="399" spans="1:10" ht="15" thickBot="1" x14ac:dyDescent="0.35">
      <c r="A399" s="9" t="s">
        <v>299</v>
      </c>
      <c r="B399" s="6" t="s">
        <v>711</v>
      </c>
      <c r="C399" t="s">
        <v>841</v>
      </c>
      <c r="D399" t="s">
        <v>850</v>
      </c>
      <c r="E399">
        <v>3780.34</v>
      </c>
      <c r="F399">
        <v>2522</v>
      </c>
      <c r="G399">
        <v>180.61</v>
      </c>
      <c r="H399">
        <f>Salesdata[[#This Row],[Sales Price]]-Salesdata[[#This Row],[Purchase Price]]</f>
        <v>1258.3400000000001</v>
      </c>
      <c r="I399" t="str">
        <f>TEXT(Salesdata[[#This Row],[Date]],"mmmm")</f>
        <v>July</v>
      </c>
      <c r="J399">
        <f>YEAR(Salesdata[[#This Row],[Date]])</f>
        <v>2023</v>
      </c>
    </row>
    <row r="400" spans="1:10" ht="15" thickBot="1" x14ac:dyDescent="0.35">
      <c r="A400" s="9" t="s">
        <v>370</v>
      </c>
      <c r="B400" s="6" t="s">
        <v>711</v>
      </c>
      <c r="C400" t="s">
        <v>838</v>
      </c>
      <c r="D400" t="s">
        <v>844</v>
      </c>
      <c r="E400">
        <v>4219.82</v>
      </c>
      <c r="F400">
        <v>3506</v>
      </c>
      <c r="G400">
        <v>459.13</v>
      </c>
      <c r="H400">
        <f>Salesdata[[#This Row],[Sales Price]]-Salesdata[[#This Row],[Purchase Price]]</f>
        <v>713.81999999999971</v>
      </c>
      <c r="I400" t="str">
        <f>TEXT(Salesdata[[#This Row],[Date]],"mmmm")</f>
        <v>July</v>
      </c>
      <c r="J400">
        <f>YEAR(Salesdata[[#This Row],[Date]])</f>
        <v>2023</v>
      </c>
    </row>
    <row r="401" spans="1:10" ht="15" thickBot="1" x14ac:dyDescent="0.35">
      <c r="A401" s="9" t="s">
        <v>23</v>
      </c>
      <c r="B401" s="6" t="s">
        <v>680</v>
      </c>
      <c r="C401" t="s">
        <v>841</v>
      </c>
      <c r="D401" t="s">
        <v>855</v>
      </c>
      <c r="E401">
        <v>2887.64</v>
      </c>
      <c r="F401">
        <v>2225</v>
      </c>
      <c r="G401">
        <v>209.74</v>
      </c>
      <c r="H401">
        <f>Salesdata[[#This Row],[Sales Price]]-Salesdata[[#This Row],[Purchase Price]]</f>
        <v>662.63999999999987</v>
      </c>
      <c r="I401" t="str">
        <f>TEXT(Salesdata[[#This Row],[Date]],"mmmm")</f>
        <v>July</v>
      </c>
      <c r="J401">
        <f>YEAR(Salesdata[[#This Row],[Date]])</f>
        <v>2023</v>
      </c>
    </row>
    <row r="402" spans="1:10" ht="15" thickBot="1" x14ac:dyDescent="0.35">
      <c r="A402" s="9" t="s">
        <v>276</v>
      </c>
      <c r="B402" s="6" t="s">
        <v>680</v>
      </c>
      <c r="C402" t="s">
        <v>838</v>
      </c>
      <c r="D402" t="s">
        <v>844</v>
      </c>
      <c r="E402">
        <v>5590.47</v>
      </c>
      <c r="F402">
        <v>4019</v>
      </c>
      <c r="G402">
        <v>367.07</v>
      </c>
      <c r="H402">
        <f>Salesdata[[#This Row],[Sales Price]]-Salesdata[[#This Row],[Purchase Price]]</f>
        <v>1571.4700000000003</v>
      </c>
      <c r="I402" t="str">
        <f>TEXT(Salesdata[[#This Row],[Date]],"mmmm")</f>
        <v>July</v>
      </c>
      <c r="J402">
        <f>YEAR(Salesdata[[#This Row],[Date]])</f>
        <v>2023</v>
      </c>
    </row>
    <row r="403" spans="1:10" ht="15" thickBot="1" x14ac:dyDescent="0.35">
      <c r="A403" s="9" t="s">
        <v>579</v>
      </c>
      <c r="B403" s="6" t="s">
        <v>680</v>
      </c>
      <c r="C403" t="s">
        <v>841</v>
      </c>
      <c r="D403" t="s">
        <v>855</v>
      </c>
      <c r="E403">
        <v>3868.04</v>
      </c>
      <c r="F403">
        <v>3203</v>
      </c>
      <c r="G403">
        <v>356.46</v>
      </c>
      <c r="H403">
        <f>Salesdata[[#This Row],[Sales Price]]-Salesdata[[#This Row],[Purchase Price]]</f>
        <v>665.04</v>
      </c>
      <c r="I403" t="str">
        <f>TEXT(Salesdata[[#This Row],[Date]],"mmmm")</f>
        <v>July</v>
      </c>
      <c r="J403">
        <f>YEAR(Salesdata[[#This Row],[Date]])</f>
        <v>2023</v>
      </c>
    </row>
    <row r="404" spans="1:10" ht="15" thickBot="1" x14ac:dyDescent="0.35">
      <c r="A404" s="9" t="s">
        <v>25</v>
      </c>
      <c r="B404" s="6" t="s">
        <v>684</v>
      </c>
      <c r="C404" t="s">
        <v>837</v>
      </c>
      <c r="D404" t="s">
        <v>853</v>
      </c>
      <c r="E404">
        <v>1937.79</v>
      </c>
      <c r="F404">
        <v>1505</v>
      </c>
      <c r="G404">
        <v>175.81</v>
      </c>
      <c r="H404">
        <f>Salesdata[[#This Row],[Sales Price]]-Salesdata[[#This Row],[Purchase Price]]</f>
        <v>432.78999999999996</v>
      </c>
      <c r="I404" t="str">
        <f>TEXT(Salesdata[[#This Row],[Date]],"mmmm")</f>
        <v>July</v>
      </c>
      <c r="J404">
        <f>YEAR(Salesdata[[#This Row],[Date]])</f>
        <v>2023</v>
      </c>
    </row>
    <row r="405" spans="1:10" ht="15" thickBot="1" x14ac:dyDescent="0.35">
      <c r="A405" s="9" t="s">
        <v>191</v>
      </c>
      <c r="B405" s="6" t="s">
        <v>684</v>
      </c>
      <c r="C405" t="s">
        <v>839</v>
      </c>
      <c r="D405" t="s">
        <v>852</v>
      </c>
      <c r="E405">
        <v>4438.1499999999996</v>
      </c>
      <c r="F405">
        <v>3313</v>
      </c>
      <c r="G405">
        <v>230.31</v>
      </c>
      <c r="H405">
        <f>Salesdata[[#This Row],[Sales Price]]-Salesdata[[#This Row],[Purchase Price]]</f>
        <v>1125.1499999999996</v>
      </c>
      <c r="I405" t="str">
        <f>TEXT(Salesdata[[#This Row],[Date]],"mmmm")</f>
        <v>July</v>
      </c>
      <c r="J405">
        <f>YEAR(Salesdata[[#This Row],[Date]])</f>
        <v>2023</v>
      </c>
    </row>
    <row r="406" spans="1:10" ht="15" thickBot="1" x14ac:dyDescent="0.35">
      <c r="A406" s="9" t="s">
        <v>90</v>
      </c>
      <c r="B406" s="6" t="s">
        <v>744</v>
      </c>
      <c r="C406" t="s">
        <v>839</v>
      </c>
      <c r="D406" t="s">
        <v>845</v>
      </c>
      <c r="E406">
        <v>5658.57</v>
      </c>
      <c r="F406">
        <v>4089</v>
      </c>
      <c r="G406">
        <v>573.89</v>
      </c>
      <c r="H406">
        <f>Salesdata[[#This Row],[Sales Price]]-Salesdata[[#This Row],[Purchase Price]]</f>
        <v>1569.5699999999997</v>
      </c>
      <c r="I406" t="str">
        <f>TEXT(Salesdata[[#This Row],[Date]],"mmmm")</f>
        <v>July</v>
      </c>
      <c r="J406">
        <f>YEAR(Salesdata[[#This Row],[Date]])</f>
        <v>2023</v>
      </c>
    </row>
    <row r="407" spans="1:10" ht="15" thickBot="1" x14ac:dyDescent="0.35">
      <c r="A407" s="9" t="s">
        <v>179</v>
      </c>
      <c r="B407" s="6" t="s">
        <v>744</v>
      </c>
      <c r="C407" t="s">
        <v>838</v>
      </c>
      <c r="D407" t="s">
        <v>849</v>
      </c>
      <c r="E407">
        <v>2116.23</v>
      </c>
      <c r="F407">
        <v>1515</v>
      </c>
      <c r="G407">
        <v>172.83</v>
      </c>
      <c r="H407">
        <f>Salesdata[[#This Row],[Sales Price]]-Salesdata[[#This Row],[Purchase Price]]</f>
        <v>601.23</v>
      </c>
      <c r="I407" t="str">
        <f>TEXT(Salesdata[[#This Row],[Date]],"mmmm")</f>
        <v>July</v>
      </c>
      <c r="J407">
        <f>YEAR(Salesdata[[#This Row],[Date]])</f>
        <v>2023</v>
      </c>
    </row>
    <row r="408" spans="1:10" ht="15" thickBot="1" x14ac:dyDescent="0.35">
      <c r="A408" s="9" t="s">
        <v>180</v>
      </c>
      <c r="B408" s="6" t="s">
        <v>744</v>
      </c>
      <c r="C408" t="s">
        <v>837</v>
      </c>
      <c r="D408" t="s">
        <v>842</v>
      </c>
      <c r="E408">
        <v>1527.76</v>
      </c>
      <c r="F408">
        <v>1252</v>
      </c>
      <c r="G408">
        <v>166.37</v>
      </c>
      <c r="H408">
        <f>Salesdata[[#This Row],[Sales Price]]-Salesdata[[#This Row],[Purchase Price]]</f>
        <v>275.76</v>
      </c>
      <c r="I408" t="str">
        <f>TEXT(Salesdata[[#This Row],[Date]],"mmmm")</f>
        <v>July</v>
      </c>
      <c r="J408">
        <f>YEAR(Salesdata[[#This Row],[Date]])</f>
        <v>2023</v>
      </c>
    </row>
    <row r="409" spans="1:10" ht="15" thickBot="1" x14ac:dyDescent="0.35">
      <c r="A409" s="9" t="s">
        <v>572</v>
      </c>
      <c r="B409" s="6" t="s">
        <v>744</v>
      </c>
      <c r="C409" t="s">
        <v>838</v>
      </c>
      <c r="D409" t="s">
        <v>844</v>
      </c>
      <c r="E409">
        <v>3100.75</v>
      </c>
      <c r="F409">
        <v>2515</v>
      </c>
      <c r="G409">
        <v>329.6</v>
      </c>
      <c r="H409">
        <f>Salesdata[[#This Row],[Sales Price]]-Salesdata[[#This Row],[Purchase Price]]</f>
        <v>585.75</v>
      </c>
      <c r="I409" t="str">
        <f>TEXT(Salesdata[[#This Row],[Date]],"mmmm")</f>
        <v>July</v>
      </c>
      <c r="J409">
        <f>YEAR(Salesdata[[#This Row],[Date]])</f>
        <v>2023</v>
      </c>
    </row>
    <row r="410" spans="1:10" ht="15" thickBot="1" x14ac:dyDescent="0.35">
      <c r="A410" s="9" t="s">
        <v>237</v>
      </c>
      <c r="B410" s="6" t="s">
        <v>803</v>
      </c>
      <c r="C410" t="s">
        <v>839</v>
      </c>
      <c r="D410" t="s">
        <v>856</v>
      </c>
      <c r="E410">
        <v>2519.96</v>
      </c>
      <c r="F410">
        <v>1855</v>
      </c>
      <c r="G410">
        <v>136.49</v>
      </c>
      <c r="H410">
        <f>Salesdata[[#This Row],[Sales Price]]-Salesdata[[#This Row],[Purchase Price]]</f>
        <v>664.96</v>
      </c>
      <c r="I410" t="str">
        <f>TEXT(Salesdata[[#This Row],[Date]],"mmmm")</f>
        <v>July</v>
      </c>
      <c r="J410">
        <f>YEAR(Salesdata[[#This Row],[Date]])</f>
        <v>2023</v>
      </c>
    </row>
    <row r="411" spans="1:10" ht="15" thickBot="1" x14ac:dyDescent="0.35">
      <c r="A411" s="9" t="s">
        <v>336</v>
      </c>
      <c r="B411" s="6" t="s">
        <v>803</v>
      </c>
      <c r="C411" t="s">
        <v>837</v>
      </c>
      <c r="D411" t="s">
        <v>853</v>
      </c>
      <c r="E411">
        <v>1975.39</v>
      </c>
      <c r="F411">
        <v>1470</v>
      </c>
      <c r="G411">
        <v>213</v>
      </c>
      <c r="H411">
        <f>Salesdata[[#This Row],[Sales Price]]-Salesdata[[#This Row],[Purchase Price]]</f>
        <v>505.3900000000001</v>
      </c>
      <c r="I411" t="str">
        <f>TEXT(Salesdata[[#This Row],[Date]],"mmmm")</f>
        <v>July</v>
      </c>
      <c r="J411">
        <f>YEAR(Salesdata[[#This Row],[Date]])</f>
        <v>2023</v>
      </c>
    </row>
    <row r="412" spans="1:10" ht="15" thickBot="1" x14ac:dyDescent="0.35">
      <c r="A412" s="9" t="s">
        <v>432</v>
      </c>
      <c r="B412" s="6" t="s">
        <v>803</v>
      </c>
      <c r="C412" t="s">
        <v>841</v>
      </c>
      <c r="D412" t="s">
        <v>850</v>
      </c>
      <c r="E412">
        <v>4433.4799999999996</v>
      </c>
      <c r="F412">
        <v>3437</v>
      </c>
      <c r="G412">
        <v>235.23</v>
      </c>
      <c r="H412">
        <f>Salesdata[[#This Row],[Sales Price]]-Salesdata[[#This Row],[Purchase Price]]</f>
        <v>996.47999999999956</v>
      </c>
      <c r="I412" t="str">
        <f>TEXT(Salesdata[[#This Row],[Date]],"mmmm")</f>
        <v>July</v>
      </c>
      <c r="J412">
        <f>YEAR(Salesdata[[#This Row],[Date]])</f>
        <v>2023</v>
      </c>
    </row>
    <row r="413" spans="1:10" ht="15" thickBot="1" x14ac:dyDescent="0.35">
      <c r="A413" s="9" t="s">
        <v>449</v>
      </c>
      <c r="B413" s="6" t="s">
        <v>803</v>
      </c>
      <c r="C413" t="s">
        <v>837</v>
      </c>
      <c r="D413" t="s">
        <v>842</v>
      </c>
      <c r="E413">
        <v>3187.87</v>
      </c>
      <c r="F413">
        <v>2206</v>
      </c>
      <c r="G413">
        <v>115.02</v>
      </c>
      <c r="H413">
        <f>Salesdata[[#This Row],[Sales Price]]-Salesdata[[#This Row],[Purchase Price]]</f>
        <v>981.86999999999989</v>
      </c>
      <c r="I413" t="str">
        <f>TEXT(Salesdata[[#This Row],[Date]],"mmmm")</f>
        <v>July</v>
      </c>
      <c r="J413">
        <f>YEAR(Salesdata[[#This Row],[Date]])</f>
        <v>2023</v>
      </c>
    </row>
    <row r="414" spans="1:10" ht="15" thickBot="1" x14ac:dyDescent="0.35">
      <c r="A414" s="9" t="s">
        <v>7</v>
      </c>
      <c r="B414" s="6" t="s">
        <v>660</v>
      </c>
      <c r="C414" t="s">
        <v>839</v>
      </c>
      <c r="D414" t="s">
        <v>845</v>
      </c>
      <c r="E414">
        <v>2742.95</v>
      </c>
      <c r="F414">
        <v>2072</v>
      </c>
      <c r="G414">
        <v>147.36000000000001</v>
      </c>
      <c r="H414">
        <f>Salesdata[[#This Row],[Sales Price]]-Salesdata[[#This Row],[Purchase Price]]</f>
        <v>670.94999999999982</v>
      </c>
      <c r="I414" t="str">
        <f>TEXT(Salesdata[[#This Row],[Date]],"mmmm")</f>
        <v>July</v>
      </c>
      <c r="J414">
        <f>YEAR(Salesdata[[#This Row],[Date]])</f>
        <v>2023</v>
      </c>
    </row>
    <row r="415" spans="1:10" ht="15" thickBot="1" x14ac:dyDescent="0.35">
      <c r="A415" s="9" t="s">
        <v>302</v>
      </c>
      <c r="B415" s="6" t="s">
        <v>660</v>
      </c>
      <c r="C415" t="s">
        <v>841</v>
      </c>
      <c r="D415" t="s">
        <v>850</v>
      </c>
      <c r="E415">
        <v>2805.9</v>
      </c>
      <c r="F415">
        <v>1986</v>
      </c>
      <c r="G415">
        <v>150.02000000000001</v>
      </c>
      <c r="H415">
        <f>Salesdata[[#This Row],[Sales Price]]-Salesdata[[#This Row],[Purchase Price]]</f>
        <v>819.90000000000009</v>
      </c>
      <c r="I415" t="str">
        <f>TEXT(Salesdata[[#This Row],[Date]],"mmmm")</f>
        <v>July</v>
      </c>
      <c r="J415">
        <f>YEAR(Salesdata[[#This Row],[Date]])</f>
        <v>2023</v>
      </c>
    </row>
    <row r="416" spans="1:10" ht="15" thickBot="1" x14ac:dyDescent="0.35">
      <c r="A416" s="9" t="s">
        <v>520</v>
      </c>
      <c r="B416" s="6" t="s">
        <v>660</v>
      </c>
      <c r="C416" t="s">
        <v>841</v>
      </c>
      <c r="D416" t="s">
        <v>851</v>
      </c>
      <c r="E416">
        <v>4451.45</v>
      </c>
      <c r="F416">
        <v>3656</v>
      </c>
      <c r="G416">
        <v>374.99</v>
      </c>
      <c r="H416">
        <f>Salesdata[[#This Row],[Sales Price]]-Salesdata[[#This Row],[Purchase Price]]</f>
        <v>795.44999999999982</v>
      </c>
      <c r="I416" t="str">
        <f>TEXT(Salesdata[[#This Row],[Date]],"mmmm")</f>
        <v>July</v>
      </c>
      <c r="J416">
        <f>YEAR(Salesdata[[#This Row],[Date]])</f>
        <v>2023</v>
      </c>
    </row>
    <row r="417" spans="1:10" ht="15" thickBot="1" x14ac:dyDescent="0.35">
      <c r="A417" s="9" t="s">
        <v>559</v>
      </c>
      <c r="B417" s="6" t="s">
        <v>660</v>
      </c>
      <c r="C417" t="s">
        <v>840</v>
      </c>
      <c r="D417" t="s">
        <v>854</v>
      </c>
      <c r="E417">
        <v>5590.57</v>
      </c>
      <c r="F417">
        <v>3879</v>
      </c>
      <c r="G417">
        <v>381.41</v>
      </c>
      <c r="H417">
        <f>Salesdata[[#This Row],[Sales Price]]-Salesdata[[#This Row],[Purchase Price]]</f>
        <v>1711.5699999999997</v>
      </c>
      <c r="I417" t="str">
        <f>TEXT(Salesdata[[#This Row],[Date]],"mmmm")</f>
        <v>July</v>
      </c>
      <c r="J417">
        <f>YEAR(Salesdata[[#This Row],[Date]])</f>
        <v>2023</v>
      </c>
    </row>
    <row r="418" spans="1:10" ht="15" thickBot="1" x14ac:dyDescent="0.35">
      <c r="A418" s="9" t="s">
        <v>585</v>
      </c>
      <c r="B418" s="6" t="s">
        <v>660</v>
      </c>
      <c r="C418" t="s">
        <v>840</v>
      </c>
      <c r="D418" t="s">
        <v>848</v>
      </c>
      <c r="E418">
        <v>5495.62</v>
      </c>
      <c r="F418">
        <v>3732</v>
      </c>
      <c r="G418">
        <v>251.98</v>
      </c>
      <c r="H418">
        <f>Salesdata[[#This Row],[Sales Price]]-Salesdata[[#This Row],[Purchase Price]]</f>
        <v>1763.62</v>
      </c>
      <c r="I418" t="str">
        <f>TEXT(Salesdata[[#This Row],[Date]],"mmmm")</f>
        <v>July</v>
      </c>
      <c r="J418">
        <f>YEAR(Salesdata[[#This Row],[Date]])</f>
        <v>2023</v>
      </c>
    </row>
    <row r="419" spans="1:10" ht="15" thickBot="1" x14ac:dyDescent="0.35">
      <c r="A419" s="9" t="s">
        <v>589</v>
      </c>
      <c r="B419" s="6" t="s">
        <v>660</v>
      </c>
      <c r="C419" t="s">
        <v>841</v>
      </c>
      <c r="D419" t="s">
        <v>850</v>
      </c>
      <c r="E419">
        <v>2202.9499999999998</v>
      </c>
      <c r="F419">
        <v>1754</v>
      </c>
      <c r="G419">
        <v>154.16999999999999</v>
      </c>
      <c r="H419">
        <f>Salesdata[[#This Row],[Sales Price]]-Salesdata[[#This Row],[Purchase Price]]</f>
        <v>448.94999999999982</v>
      </c>
      <c r="I419" t="str">
        <f>TEXT(Salesdata[[#This Row],[Date]],"mmmm")</f>
        <v>July</v>
      </c>
      <c r="J419">
        <f>YEAR(Salesdata[[#This Row],[Date]])</f>
        <v>2023</v>
      </c>
    </row>
    <row r="420" spans="1:10" ht="15" thickBot="1" x14ac:dyDescent="0.35">
      <c r="A420" s="9" t="s">
        <v>13</v>
      </c>
      <c r="B420" s="6" t="s">
        <v>666</v>
      </c>
      <c r="C420" t="s">
        <v>838</v>
      </c>
      <c r="D420" t="s">
        <v>847</v>
      </c>
      <c r="E420">
        <v>4638.72</v>
      </c>
      <c r="F420">
        <v>3460</v>
      </c>
      <c r="G420">
        <v>346.99</v>
      </c>
      <c r="H420">
        <f>Salesdata[[#This Row],[Sales Price]]-Salesdata[[#This Row],[Purchase Price]]</f>
        <v>1178.7200000000003</v>
      </c>
      <c r="I420" t="str">
        <f>TEXT(Salesdata[[#This Row],[Date]],"mmmm")</f>
        <v>July</v>
      </c>
      <c r="J420">
        <f>YEAR(Salesdata[[#This Row],[Date]])</f>
        <v>2023</v>
      </c>
    </row>
    <row r="421" spans="1:10" ht="15" thickBot="1" x14ac:dyDescent="0.35">
      <c r="A421" s="9" t="s">
        <v>113</v>
      </c>
      <c r="B421" s="6" t="s">
        <v>666</v>
      </c>
      <c r="C421" t="s">
        <v>841</v>
      </c>
      <c r="D421" t="s">
        <v>855</v>
      </c>
      <c r="E421">
        <v>2987.26</v>
      </c>
      <c r="F421">
        <v>2013</v>
      </c>
      <c r="G421">
        <v>250.4</v>
      </c>
      <c r="H421">
        <f>Salesdata[[#This Row],[Sales Price]]-Salesdata[[#This Row],[Purchase Price]]</f>
        <v>974.26000000000022</v>
      </c>
      <c r="I421" t="str">
        <f>TEXT(Salesdata[[#This Row],[Date]],"mmmm")</f>
        <v>July</v>
      </c>
      <c r="J421">
        <f>YEAR(Salesdata[[#This Row],[Date]])</f>
        <v>2023</v>
      </c>
    </row>
    <row r="422" spans="1:10" ht="15" thickBot="1" x14ac:dyDescent="0.35">
      <c r="A422" s="9" t="s">
        <v>122</v>
      </c>
      <c r="B422" s="6" t="s">
        <v>666</v>
      </c>
      <c r="C422" t="s">
        <v>841</v>
      </c>
      <c r="D422" t="s">
        <v>851</v>
      </c>
      <c r="E422">
        <v>4499.72</v>
      </c>
      <c r="F422">
        <v>3444</v>
      </c>
      <c r="G422">
        <v>432.58</v>
      </c>
      <c r="H422">
        <f>Salesdata[[#This Row],[Sales Price]]-Salesdata[[#This Row],[Purchase Price]]</f>
        <v>1055.7200000000003</v>
      </c>
      <c r="I422" t="str">
        <f>TEXT(Salesdata[[#This Row],[Date]],"mmmm")</f>
        <v>July</v>
      </c>
      <c r="J422">
        <f>YEAR(Salesdata[[#This Row],[Date]])</f>
        <v>2023</v>
      </c>
    </row>
    <row r="423" spans="1:10" ht="15" thickBot="1" x14ac:dyDescent="0.35">
      <c r="A423" s="9" t="s">
        <v>401</v>
      </c>
      <c r="B423" s="6" t="s">
        <v>666</v>
      </c>
      <c r="C423" t="s">
        <v>837</v>
      </c>
      <c r="D423" t="s">
        <v>842</v>
      </c>
      <c r="E423">
        <v>4389.3100000000004</v>
      </c>
      <c r="F423">
        <v>3225</v>
      </c>
      <c r="G423">
        <v>239.66</v>
      </c>
      <c r="H423">
        <f>Salesdata[[#This Row],[Sales Price]]-Salesdata[[#This Row],[Purchase Price]]</f>
        <v>1164.3100000000004</v>
      </c>
      <c r="I423" t="str">
        <f>TEXT(Salesdata[[#This Row],[Date]],"mmmm")</f>
        <v>July</v>
      </c>
      <c r="J423">
        <f>YEAR(Salesdata[[#This Row],[Date]])</f>
        <v>2023</v>
      </c>
    </row>
    <row r="424" spans="1:10" ht="15" thickBot="1" x14ac:dyDescent="0.35">
      <c r="A424" s="9" t="s">
        <v>548</v>
      </c>
      <c r="B424" s="6" t="s">
        <v>666</v>
      </c>
      <c r="C424" t="s">
        <v>840</v>
      </c>
      <c r="D424" t="s">
        <v>846</v>
      </c>
      <c r="E424">
        <v>5972.97</v>
      </c>
      <c r="F424">
        <v>4326</v>
      </c>
      <c r="G424">
        <v>263.36</v>
      </c>
      <c r="H424">
        <f>Salesdata[[#This Row],[Sales Price]]-Salesdata[[#This Row],[Purchase Price]]</f>
        <v>1646.9700000000003</v>
      </c>
      <c r="I424" t="str">
        <f>TEXT(Salesdata[[#This Row],[Date]],"mmmm")</f>
        <v>July</v>
      </c>
      <c r="J424">
        <f>YEAR(Salesdata[[#This Row],[Date]])</f>
        <v>2023</v>
      </c>
    </row>
    <row r="425" spans="1:10" ht="15" thickBot="1" x14ac:dyDescent="0.35">
      <c r="A425" s="9" t="s">
        <v>455</v>
      </c>
      <c r="B425" s="6" t="s">
        <v>831</v>
      </c>
      <c r="C425" t="s">
        <v>840</v>
      </c>
      <c r="D425" t="s">
        <v>846</v>
      </c>
      <c r="E425">
        <v>3843.49</v>
      </c>
      <c r="F425">
        <v>3180</v>
      </c>
      <c r="G425">
        <v>407.78</v>
      </c>
      <c r="H425">
        <f>Salesdata[[#This Row],[Sales Price]]-Salesdata[[#This Row],[Purchase Price]]</f>
        <v>663.48999999999978</v>
      </c>
      <c r="I425" t="str">
        <f>TEXT(Salesdata[[#This Row],[Date]],"mmmm")</f>
        <v>July</v>
      </c>
      <c r="J425">
        <f>YEAR(Salesdata[[#This Row],[Date]])</f>
        <v>2023</v>
      </c>
    </row>
    <row r="426" spans="1:10" ht="15" thickBot="1" x14ac:dyDescent="0.35">
      <c r="A426" s="9" t="s">
        <v>77</v>
      </c>
      <c r="B426" s="6" t="s">
        <v>733</v>
      </c>
      <c r="C426" t="s">
        <v>839</v>
      </c>
      <c r="D426" t="s">
        <v>845</v>
      </c>
      <c r="E426">
        <v>4112.38</v>
      </c>
      <c r="F426">
        <v>2902</v>
      </c>
      <c r="G426">
        <v>358.07</v>
      </c>
      <c r="H426">
        <f>Salesdata[[#This Row],[Sales Price]]-Salesdata[[#This Row],[Purchase Price]]</f>
        <v>1210.3800000000001</v>
      </c>
      <c r="I426" t="str">
        <f>TEXT(Salesdata[[#This Row],[Date]],"mmmm")</f>
        <v>July</v>
      </c>
      <c r="J426">
        <f>YEAR(Salesdata[[#This Row],[Date]])</f>
        <v>2023</v>
      </c>
    </row>
    <row r="427" spans="1:10" ht="15" thickBot="1" x14ac:dyDescent="0.35">
      <c r="A427" s="9" t="s">
        <v>175</v>
      </c>
      <c r="B427" s="6" t="s">
        <v>733</v>
      </c>
      <c r="C427" t="s">
        <v>839</v>
      </c>
      <c r="D427" t="s">
        <v>852</v>
      </c>
      <c r="E427">
        <v>4147.42</v>
      </c>
      <c r="F427">
        <v>3182</v>
      </c>
      <c r="G427">
        <v>205.76</v>
      </c>
      <c r="H427">
        <f>Salesdata[[#This Row],[Sales Price]]-Salesdata[[#This Row],[Purchase Price]]</f>
        <v>965.42000000000007</v>
      </c>
      <c r="I427" t="str">
        <f>TEXT(Salesdata[[#This Row],[Date]],"mmmm")</f>
        <v>July</v>
      </c>
      <c r="J427">
        <f>YEAR(Salesdata[[#This Row],[Date]])</f>
        <v>2023</v>
      </c>
    </row>
    <row r="428" spans="1:10" ht="15" thickBot="1" x14ac:dyDescent="0.35">
      <c r="A428" s="9" t="s">
        <v>175</v>
      </c>
      <c r="B428" s="6" t="s">
        <v>733</v>
      </c>
      <c r="C428" t="s">
        <v>837</v>
      </c>
      <c r="D428" t="s">
        <v>843</v>
      </c>
      <c r="E428">
        <v>4367.6899999999996</v>
      </c>
      <c r="F428">
        <v>3173</v>
      </c>
      <c r="G428">
        <v>260.14999999999998</v>
      </c>
      <c r="H428">
        <f>Salesdata[[#This Row],[Sales Price]]-Salesdata[[#This Row],[Purchase Price]]</f>
        <v>1194.6899999999996</v>
      </c>
      <c r="I428" t="str">
        <f>TEXT(Salesdata[[#This Row],[Date]],"mmmm")</f>
        <v>July</v>
      </c>
      <c r="J428">
        <f>YEAR(Salesdata[[#This Row],[Date]])</f>
        <v>2023</v>
      </c>
    </row>
    <row r="429" spans="1:10" ht="15" thickBot="1" x14ac:dyDescent="0.35">
      <c r="A429" s="9" t="s">
        <v>185</v>
      </c>
      <c r="B429" s="6" t="s">
        <v>733</v>
      </c>
      <c r="C429" t="s">
        <v>839</v>
      </c>
      <c r="D429" t="s">
        <v>856</v>
      </c>
      <c r="E429">
        <v>4978.34</v>
      </c>
      <c r="F429">
        <v>3643</v>
      </c>
      <c r="G429">
        <v>544.94000000000005</v>
      </c>
      <c r="H429">
        <f>Salesdata[[#This Row],[Sales Price]]-Salesdata[[#This Row],[Purchase Price]]</f>
        <v>1335.3400000000001</v>
      </c>
      <c r="I429" t="str">
        <f>TEXT(Salesdata[[#This Row],[Date]],"mmmm")</f>
        <v>July</v>
      </c>
      <c r="J429">
        <f>YEAR(Salesdata[[#This Row],[Date]])</f>
        <v>2023</v>
      </c>
    </row>
    <row r="430" spans="1:10" ht="15" thickBot="1" x14ac:dyDescent="0.35">
      <c r="A430" s="9" t="s">
        <v>162</v>
      </c>
      <c r="B430" s="6" t="s">
        <v>781</v>
      </c>
      <c r="C430" t="s">
        <v>840</v>
      </c>
      <c r="D430" t="s">
        <v>846</v>
      </c>
      <c r="E430">
        <v>2861.79</v>
      </c>
      <c r="F430">
        <v>2353</v>
      </c>
      <c r="G430">
        <v>284.37</v>
      </c>
      <c r="H430">
        <f>Salesdata[[#This Row],[Sales Price]]-Salesdata[[#This Row],[Purchase Price]]</f>
        <v>508.78999999999996</v>
      </c>
      <c r="I430" t="str">
        <f>TEXT(Salesdata[[#This Row],[Date]],"mmmm")</f>
        <v>July</v>
      </c>
      <c r="J430">
        <f>YEAR(Salesdata[[#This Row],[Date]])</f>
        <v>2023</v>
      </c>
    </row>
    <row r="431" spans="1:10" ht="15" thickBot="1" x14ac:dyDescent="0.35">
      <c r="A431" s="9" t="s">
        <v>281</v>
      </c>
      <c r="B431" s="6" t="s">
        <v>781</v>
      </c>
      <c r="C431" t="s">
        <v>839</v>
      </c>
      <c r="D431" t="s">
        <v>856</v>
      </c>
      <c r="E431">
        <v>2319.59</v>
      </c>
      <c r="F431">
        <v>1725</v>
      </c>
      <c r="G431">
        <v>199.99</v>
      </c>
      <c r="H431">
        <f>Salesdata[[#This Row],[Sales Price]]-Salesdata[[#This Row],[Purchase Price]]</f>
        <v>594.59000000000015</v>
      </c>
      <c r="I431" t="str">
        <f>TEXT(Salesdata[[#This Row],[Date]],"mmmm")</f>
        <v>July</v>
      </c>
      <c r="J431">
        <f>YEAR(Salesdata[[#This Row],[Date]])</f>
        <v>2023</v>
      </c>
    </row>
    <row r="432" spans="1:10" ht="15" thickBot="1" x14ac:dyDescent="0.35">
      <c r="A432" s="9" t="s">
        <v>435</v>
      </c>
      <c r="B432" s="6" t="s">
        <v>781</v>
      </c>
      <c r="C432" t="s">
        <v>838</v>
      </c>
      <c r="D432" t="s">
        <v>847</v>
      </c>
      <c r="E432">
        <v>3287.59</v>
      </c>
      <c r="F432">
        <v>2504</v>
      </c>
      <c r="G432">
        <v>248.46</v>
      </c>
      <c r="H432">
        <f>Salesdata[[#This Row],[Sales Price]]-Salesdata[[#This Row],[Purchase Price]]</f>
        <v>783.59000000000015</v>
      </c>
      <c r="I432" t="str">
        <f>TEXT(Salesdata[[#This Row],[Date]],"mmmm")</f>
        <v>July</v>
      </c>
      <c r="J432">
        <f>YEAR(Salesdata[[#This Row],[Date]])</f>
        <v>2023</v>
      </c>
    </row>
    <row r="433" spans="1:10" ht="15" thickBot="1" x14ac:dyDescent="0.35">
      <c r="A433" s="9" t="s">
        <v>14</v>
      </c>
      <c r="B433" s="6" t="s">
        <v>668</v>
      </c>
      <c r="C433" t="s">
        <v>838</v>
      </c>
      <c r="D433" t="s">
        <v>849</v>
      </c>
      <c r="E433">
        <v>3615.77</v>
      </c>
      <c r="F433">
        <v>2880</v>
      </c>
      <c r="G433">
        <v>370.05</v>
      </c>
      <c r="H433">
        <f>Salesdata[[#This Row],[Sales Price]]-Salesdata[[#This Row],[Purchase Price]]</f>
        <v>735.77</v>
      </c>
      <c r="I433" t="str">
        <f>TEXT(Salesdata[[#This Row],[Date]],"mmmm")</f>
        <v>July</v>
      </c>
      <c r="J433">
        <f>YEAR(Salesdata[[#This Row],[Date]])</f>
        <v>2023</v>
      </c>
    </row>
    <row r="434" spans="1:10" ht="15" thickBot="1" x14ac:dyDescent="0.35">
      <c r="A434" s="9" t="s">
        <v>146</v>
      </c>
      <c r="B434" s="6" t="s">
        <v>668</v>
      </c>
      <c r="C434" t="s">
        <v>840</v>
      </c>
      <c r="D434" t="s">
        <v>854</v>
      </c>
      <c r="E434">
        <v>5452.26</v>
      </c>
      <c r="F434">
        <v>4068</v>
      </c>
      <c r="G434">
        <v>510.46</v>
      </c>
      <c r="H434">
        <f>Salesdata[[#This Row],[Sales Price]]-Salesdata[[#This Row],[Purchase Price]]</f>
        <v>1384.2600000000002</v>
      </c>
      <c r="I434" t="str">
        <f>TEXT(Salesdata[[#This Row],[Date]],"mmmm")</f>
        <v>July</v>
      </c>
      <c r="J434">
        <f>YEAR(Salesdata[[#This Row],[Date]])</f>
        <v>2023</v>
      </c>
    </row>
    <row r="435" spans="1:10" ht="15" thickBot="1" x14ac:dyDescent="0.35">
      <c r="A435" s="9" t="s">
        <v>331</v>
      </c>
      <c r="B435" s="6" t="s">
        <v>668</v>
      </c>
      <c r="C435" t="s">
        <v>838</v>
      </c>
      <c r="D435" t="s">
        <v>847</v>
      </c>
      <c r="E435">
        <v>2518.69</v>
      </c>
      <c r="F435">
        <v>2027</v>
      </c>
      <c r="G435">
        <v>160.71</v>
      </c>
      <c r="H435">
        <f>Salesdata[[#This Row],[Sales Price]]-Salesdata[[#This Row],[Purchase Price]]</f>
        <v>491.69000000000005</v>
      </c>
      <c r="I435" t="str">
        <f>TEXT(Salesdata[[#This Row],[Date]],"mmmm")</f>
        <v>July</v>
      </c>
      <c r="J435">
        <f>YEAR(Salesdata[[#This Row],[Date]])</f>
        <v>2023</v>
      </c>
    </row>
    <row r="436" spans="1:10" ht="15" thickBot="1" x14ac:dyDescent="0.35">
      <c r="A436" s="9" t="s">
        <v>450</v>
      </c>
      <c r="B436" s="6" t="s">
        <v>668</v>
      </c>
      <c r="C436" t="s">
        <v>841</v>
      </c>
      <c r="D436" t="s">
        <v>850</v>
      </c>
      <c r="E436">
        <v>6219.95</v>
      </c>
      <c r="F436">
        <v>4262</v>
      </c>
      <c r="G436">
        <v>583.76</v>
      </c>
      <c r="H436">
        <f>Salesdata[[#This Row],[Sales Price]]-Salesdata[[#This Row],[Purchase Price]]</f>
        <v>1957.9499999999998</v>
      </c>
      <c r="I436" t="str">
        <f>TEXT(Salesdata[[#This Row],[Date]],"mmmm")</f>
        <v>July</v>
      </c>
      <c r="J436">
        <f>YEAR(Salesdata[[#This Row],[Date]])</f>
        <v>2023</v>
      </c>
    </row>
    <row r="437" spans="1:10" ht="15" thickBot="1" x14ac:dyDescent="0.35">
      <c r="A437" s="9" t="s">
        <v>473</v>
      </c>
      <c r="B437" s="6" t="s">
        <v>668</v>
      </c>
      <c r="C437" t="s">
        <v>840</v>
      </c>
      <c r="D437" t="s">
        <v>848</v>
      </c>
      <c r="E437">
        <v>2908.63</v>
      </c>
      <c r="F437">
        <v>2390</v>
      </c>
      <c r="G437">
        <v>184.42</v>
      </c>
      <c r="H437">
        <f>Salesdata[[#This Row],[Sales Price]]-Salesdata[[#This Row],[Purchase Price]]</f>
        <v>518.63000000000011</v>
      </c>
      <c r="I437" t="str">
        <f>TEXT(Salesdata[[#This Row],[Date]],"mmmm")</f>
        <v>July</v>
      </c>
      <c r="J437">
        <f>YEAR(Salesdata[[#This Row],[Date]])</f>
        <v>2023</v>
      </c>
    </row>
    <row r="438" spans="1:10" ht="15" thickBot="1" x14ac:dyDescent="0.35">
      <c r="A438" s="9" t="s">
        <v>656</v>
      </c>
      <c r="B438" s="6" t="s">
        <v>668</v>
      </c>
      <c r="C438" t="s">
        <v>839</v>
      </c>
      <c r="D438" t="s">
        <v>845</v>
      </c>
      <c r="E438">
        <v>2523.14</v>
      </c>
      <c r="F438">
        <v>1942</v>
      </c>
      <c r="G438">
        <v>258.95</v>
      </c>
      <c r="H438">
        <f>Salesdata[[#This Row],[Sales Price]]-Salesdata[[#This Row],[Purchase Price]]</f>
        <v>581.13999999999987</v>
      </c>
      <c r="I438" t="str">
        <f>TEXT(Salesdata[[#This Row],[Date]],"mmmm")</f>
        <v>July</v>
      </c>
      <c r="J438">
        <f>YEAR(Salesdata[[#This Row],[Date]])</f>
        <v>2023</v>
      </c>
    </row>
    <row r="439" spans="1:10" ht="15" thickBot="1" x14ac:dyDescent="0.35">
      <c r="A439" s="9" t="s">
        <v>30</v>
      </c>
      <c r="B439" s="6" t="s">
        <v>688</v>
      </c>
      <c r="C439" t="s">
        <v>837</v>
      </c>
      <c r="D439" t="s">
        <v>853</v>
      </c>
      <c r="E439">
        <v>4060.58</v>
      </c>
      <c r="F439">
        <v>3167</v>
      </c>
      <c r="G439">
        <v>274.04000000000002</v>
      </c>
      <c r="H439">
        <f>Salesdata[[#This Row],[Sales Price]]-Salesdata[[#This Row],[Purchase Price]]</f>
        <v>893.57999999999993</v>
      </c>
      <c r="I439" t="str">
        <f>TEXT(Salesdata[[#This Row],[Date]],"mmmm")</f>
        <v>July</v>
      </c>
      <c r="J439">
        <f>YEAR(Salesdata[[#This Row],[Date]])</f>
        <v>2023</v>
      </c>
    </row>
    <row r="440" spans="1:10" ht="15" thickBot="1" x14ac:dyDescent="0.35">
      <c r="A440" s="9" t="s">
        <v>324</v>
      </c>
      <c r="B440" s="6" t="s">
        <v>688</v>
      </c>
      <c r="C440" t="s">
        <v>841</v>
      </c>
      <c r="D440" t="s">
        <v>850</v>
      </c>
      <c r="E440">
        <v>2165</v>
      </c>
      <c r="F440">
        <v>1599</v>
      </c>
      <c r="G440">
        <v>206.27</v>
      </c>
      <c r="H440">
        <f>Salesdata[[#This Row],[Sales Price]]-Salesdata[[#This Row],[Purchase Price]]</f>
        <v>566</v>
      </c>
      <c r="I440" t="str">
        <f>TEXT(Salesdata[[#This Row],[Date]],"mmmm")</f>
        <v>July</v>
      </c>
      <c r="J440">
        <f>YEAR(Salesdata[[#This Row],[Date]])</f>
        <v>2023</v>
      </c>
    </row>
    <row r="441" spans="1:10" ht="15" thickBot="1" x14ac:dyDescent="0.35">
      <c r="A441" s="9" t="s">
        <v>530</v>
      </c>
      <c r="B441" s="6" t="s">
        <v>688</v>
      </c>
      <c r="C441" t="s">
        <v>838</v>
      </c>
      <c r="D441" t="s">
        <v>849</v>
      </c>
      <c r="E441">
        <v>2573.44</v>
      </c>
      <c r="F441">
        <v>1792</v>
      </c>
      <c r="G441">
        <v>249.26</v>
      </c>
      <c r="H441">
        <f>Salesdata[[#This Row],[Sales Price]]-Salesdata[[#This Row],[Purchase Price]]</f>
        <v>781.44</v>
      </c>
      <c r="I441" t="str">
        <f>TEXT(Salesdata[[#This Row],[Date]],"mmmm")</f>
        <v>July</v>
      </c>
      <c r="J441">
        <f>YEAR(Salesdata[[#This Row],[Date]])</f>
        <v>2023</v>
      </c>
    </row>
    <row r="442" spans="1:10" ht="15" thickBot="1" x14ac:dyDescent="0.35">
      <c r="A442" s="9" t="s">
        <v>598</v>
      </c>
      <c r="B442" s="6" t="s">
        <v>688</v>
      </c>
      <c r="C442" t="s">
        <v>839</v>
      </c>
      <c r="D442" t="s">
        <v>845</v>
      </c>
      <c r="E442">
        <v>5501.18</v>
      </c>
      <c r="F442">
        <v>4483</v>
      </c>
      <c r="G442">
        <v>600.09</v>
      </c>
      <c r="H442">
        <f>Salesdata[[#This Row],[Sales Price]]-Salesdata[[#This Row],[Purchase Price]]</f>
        <v>1018.1800000000003</v>
      </c>
      <c r="I442" t="str">
        <f>TEXT(Salesdata[[#This Row],[Date]],"mmmm")</f>
        <v>July</v>
      </c>
      <c r="J442">
        <f>YEAR(Salesdata[[#This Row],[Date]])</f>
        <v>2023</v>
      </c>
    </row>
    <row r="443" spans="1:10" ht="15" thickBot="1" x14ac:dyDescent="0.35">
      <c r="A443" s="9" t="s">
        <v>99</v>
      </c>
      <c r="B443" s="6" t="s">
        <v>753</v>
      </c>
      <c r="C443" t="s">
        <v>840</v>
      </c>
      <c r="D443" t="s">
        <v>848</v>
      </c>
      <c r="E443">
        <v>1614.57</v>
      </c>
      <c r="F443">
        <v>1324</v>
      </c>
      <c r="G443">
        <v>115.69</v>
      </c>
      <c r="H443">
        <f>Salesdata[[#This Row],[Sales Price]]-Salesdata[[#This Row],[Purchase Price]]</f>
        <v>290.56999999999994</v>
      </c>
      <c r="I443" t="str">
        <f>TEXT(Salesdata[[#This Row],[Date]],"mmmm")</f>
        <v>July</v>
      </c>
      <c r="J443">
        <f>YEAR(Salesdata[[#This Row],[Date]])</f>
        <v>2023</v>
      </c>
    </row>
    <row r="444" spans="1:10" ht="15" thickBot="1" x14ac:dyDescent="0.35">
      <c r="A444" s="9" t="s">
        <v>266</v>
      </c>
      <c r="B444" s="6" t="s">
        <v>753</v>
      </c>
      <c r="C444" t="s">
        <v>838</v>
      </c>
      <c r="D444" t="s">
        <v>849</v>
      </c>
      <c r="E444">
        <v>5629.87</v>
      </c>
      <c r="F444">
        <v>3886</v>
      </c>
      <c r="G444">
        <v>521.14</v>
      </c>
      <c r="H444">
        <f>Salesdata[[#This Row],[Sales Price]]-Salesdata[[#This Row],[Purchase Price]]</f>
        <v>1743.87</v>
      </c>
      <c r="I444" t="str">
        <f>TEXT(Salesdata[[#This Row],[Date]],"mmmm")</f>
        <v>July</v>
      </c>
      <c r="J444">
        <f>YEAR(Salesdata[[#This Row],[Date]])</f>
        <v>2023</v>
      </c>
    </row>
    <row r="445" spans="1:10" ht="15" thickBot="1" x14ac:dyDescent="0.35">
      <c r="A445" s="9" t="s">
        <v>540</v>
      </c>
      <c r="B445" s="6" t="s">
        <v>753</v>
      </c>
      <c r="C445" t="s">
        <v>838</v>
      </c>
      <c r="D445" t="s">
        <v>844</v>
      </c>
      <c r="E445">
        <v>2278.42</v>
      </c>
      <c r="F445">
        <v>1856</v>
      </c>
      <c r="G445">
        <v>96.26</v>
      </c>
      <c r="H445">
        <f>Salesdata[[#This Row],[Sales Price]]-Salesdata[[#This Row],[Purchase Price]]</f>
        <v>422.42000000000007</v>
      </c>
      <c r="I445" t="str">
        <f>TEXT(Salesdata[[#This Row],[Date]],"mmmm")</f>
        <v>July</v>
      </c>
      <c r="J445">
        <f>YEAR(Salesdata[[#This Row],[Date]])</f>
        <v>2023</v>
      </c>
    </row>
    <row r="446" spans="1:10" ht="15" thickBot="1" x14ac:dyDescent="0.35">
      <c r="A446" s="9" t="s">
        <v>85</v>
      </c>
      <c r="B446" s="6" t="s">
        <v>739</v>
      </c>
      <c r="C446" t="s">
        <v>840</v>
      </c>
      <c r="D446" t="s">
        <v>848</v>
      </c>
      <c r="E446">
        <v>3789.18</v>
      </c>
      <c r="F446">
        <v>2989</v>
      </c>
      <c r="G446">
        <v>216.05</v>
      </c>
      <c r="H446">
        <f>Salesdata[[#This Row],[Sales Price]]-Salesdata[[#This Row],[Purchase Price]]</f>
        <v>800.17999999999984</v>
      </c>
      <c r="I446" t="str">
        <f>TEXT(Salesdata[[#This Row],[Date]],"mmmm")</f>
        <v>July</v>
      </c>
      <c r="J446">
        <f>YEAR(Salesdata[[#This Row],[Date]])</f>
        <v>2023</v>
      </c>
    </row>
    <row r="447" spans="1:10" ht="15" thickBot="1" x14ac:dyDescent="0.35">
      <c r="A447" s="9" t="s">
        <v>117</v>
      </c>
      <c r="B447" s="6" t="s">
        <v>739</v>
      </c>
      <c r="C447" t="s">
        <v>837</v>
      </c>
      <c r="D447" t="s">
        <v>842</v>
      </c>
      <c r="E447">
        <v>3635.62</v>
      </c>
      <c r="F447">
        <v>2759</v>
      </c>
      <c r="G447">
        <v>142.36000000000001</v>
      </c>
      <c r="H447">
        <f>Salesdata[[#This Row],[Sales Price]]-Salesdata[[#This Row],[Purchase Price]]</f>
        <v>876.61999999999989</v>
      </c>
      <c r="I447" t="str">
        <f>TEXT(Salesdata[[#This Row],[Date]],"mmmm")</f>
        <v>July</v>
      </c>
      <c r="J447">
        <f>YEAR(Salesdata[[#This Row],[Date]])</f>
        <v>2023</v>
      </c>
    </row>
    <row r="448" spans="1:10" ht="15" thickBot="1" x14ac:dyDescent="0.35">
      <c r="A448" s="9" t="s">
        <v>320</v>
      </c>
      <c r="B448" s="6" t="s">
        <v>739</v>
      </c>
      <c r="C448" t="s">
        <v>840</v>
      </c>
      <c r="D448" t="s">
        <v>848</v>
      </c>
      <c r="E448">
        <v>4449.7299999999996</v>
      </c>
      <c r="F448">
        <v>3033</v>
      </c>
      <c r="G448">
        <v>371.58</v>
      </c>
      <c r="H448">
        <f>Salesdata[[#This Row],[Sales Price]]-Salesdata[[#This Row],[Purchase Price]]</f>
        <v>1416.7299999999996</v>
      </c>
      <c r="I448" t="str">
        <f>TEXT(Salesdata[[#This Row],[Date]],"mmmm")</f>
        <v>July</v>
      </c>
      <c r="J448">
        <f>YEAR(Salesdata[[#This Row],[Date]])</f>
        <v>2023</v>
      </c>
    </row>
    <row r="449" spans="1:10" ht="15" thickBot="1" x14ac:dyDescent="0.35">
      <c r="A449" s="9" t="s">
        <v>403</v>
      </c>
      <c r="B449" s="6" t="s">
        <v>739</v>
      </c>
      <c r="C449" t="s">
        <v>840</v>
      </c>
      <c r="D449" t="s">
        <v>846</v>
      </c>
      <c r="E449">
        <v>4752.75</v>
      </c>
      <c r="F449">
        <v>3255</v>
      </c>
      <c r="G449">
        <v>229.99</v>
      </c>
      <c r="H449">
        <f>Salesdata[[#This Row],[Sales Price]]-Salesdata[[#This Row],[Purchase Price]]</f>
        <v>1497.75</v>
      </c>
      <c r="I449" t="str">
        <f>TEXT(Salesdata[[#This Row],[Date]],"mmmm")</f>
        <v>July</v>
      </c>
      <c r="J449">
        <f>YEAR(Salesdata[[#This Row],[Date]])</f>
        <v>2023</v>
      </c>
    </row>
    <row r="450" spans="1:10" ht="15" thickBot="1" x14ac:dyDescent="0.35">
      <c r="A450" s="9" t="s">
        <v>457</v>
      </c>
      <c r="B450" s="6" t="s">
        <v>739</v>
      </c>
      <c r="C450" t="s">
        <v>838</v>
      </c>
      <c r="D450" t="s">
        <v>849</v>
      </c>
      <c r="E450">
        <v>5101.2299999999996</v>
      </c>
      <c r="F450">
        <v>4033</v>
      </c>
      <c r="G450">
        <v>582.34</v>
      </c>
      <c r="H450">
        <f>Salesdata[[#This Row],[Sales Price]]-Salesdata[[#This Row],[Purchase Price]]</f>
        <v>1068.2299999999996</v>
      </c>
      <c r="I450" t="str">
        <f>TEXT(Salesdata[[#This Row],[Date]],"mmmm")</f>
        <v>July</v>
      </c>
      <c r="J450">
        <f>YEAR(Salesdata[[#This Row],[Date]])</f>
        <v>2023</v>
      </c>
    </row>
    <row r="451" spans="1:10" ht="15" thickBot="1" x14ac:dyDescent="0.35">
      <c r="A451" s="9" t="s">
        <v>86</v>
      </c>
      <c r="B451" s="6" t="s">
        <v>740</v>
      </c>
      <c r="C451" t="s">
        <v>841</v>
      </c>
      <c r="D451" t="s">
        <v>850</v>
      </c>
      <c r="E451">
        <v>4525.9799999999996</v>
      </c>
      <c r="F451">
        <v>3393</v>
      </c>
      <c r="G451">
        <v>342.69</v>
      </c>
      <c r="H451">
        <f>Salesdata[[#This Row],[Sales Price]]-Salesdata[[#This Row],[Purchase Price]]</f>
        <v>1132.9799999999996</v>
      </c>
      <c r="I451" t="str">
        <f>TEXT(Salesdata[[#This Row],[Date]],"mmmm")</f>
        <v>July</v>
      </c>
      <c r="J451">
        <f>YEAR(Salesdata[[#This Row],[Date]])</f>
        <v>2023</v>
      </c>
    </row>
    <row r="452" spans="1:10" ht="15" thickBot="1" x14ac:dyDescent="0.35">
      <c r="A452" s="9" t="s">
        <v>566</v>
      </c>
      <c r="B452" s="6" t="s">
        <v>740</v>
      </c>
      <c r="C452" t="s">
        <v>837</v>
      </c>
      <c r="D452" t="s">
        <v>842</v>
      </c>
      <c r="E452">
        <v>4908.18</v>
      </c>
      <c r="F452">
        <v>3833</v>
      </c>
      <c r="G452">
        <v>356.05</v>
      </c>
      <c r="H452">
        <f>Salesdata[[#This Row],[Sales Price]]-Salesdata[[#This Row],[Purchase Price]]</f>
        <v>1075.1800000000003</v>
      </c>
      <c r="I452" t="str">
        <f>TEXT(Salesdata[[#This Row],[Date]],"mmmm")</f>
        <v>July</v>
      </c>
      <c r="J452">
        <f>YEAR(Salesdata[[#This Row],[Date]])</f>
        <v>2023</v>
      </c>
    </row>
    <row r="453" spans="1:10" ht="15" thickBot="1" x14ac:dyDescent="0.35">
      <c r="A453" s="9" t="s">
        <v>570</v>
      </c>
      <c r="B453" s="6" t="s">
        <v>740</v>
      </c>
      <c r="C453" t="s">
        <v>839</v>
      </c>
      <c r="D453" t="s">
        <v>856</v>
      </c>
      <c r="E453">
        <v>1748.41</v>
      </c>
      <c r="F453">
        <v>1327</v>
      </c>
      <c r="G453">
        <v>75.62</v>
      </c>
      <c r="H453">
        <f>Salesdata[[#This Row],[Sales Price]]-Salesdata[[#This Row],[Purchase Price]]</f>
        <v>421.41000000000008</v>
      </c>
      <c r="I453" t="str">
        <f>TEXT(Salesdata[[#This Row],[Date]],"mmmm")</f>
        <v>July</v>
      </c>
      <c r="J453">
        <f>YEAR(Salesdata[[#This Row],[Date]])</f>
        <v>2023</v>
      </c>
    </row>
    <row r="454" spans="1:10" ht="15" thickBot="1" x14ac:dyDescent="0.35">
      <c r="A454" s="9" t="s">
        <v>62</v>
      </c>
      <c r="B454" s="6" t="s">
        <v>724</v>
      </c>
      <c r="C454" t="s">
        <v>839</v>
      </c>
      <c r="D454" t="s">
        <v>845</v>
      </c>
      <c r="E454">
        <v>3052.27</v>
      </c>
      <c r="F454">
        <v>2098</v>
      </c>
      <c r="G454">
        <v>302.02999999999997</v>
      </c>
      <c r="H454">
        <f>Salesdata[[#This Row],[Sales Price]]-Salesdata[[#This Row],[Purchase Price]]</f>
        <v>954.27</v>
      </c>
      <c r="I454" t="str">
        <f>TEXT(Salesdata[[#This Row],[Date]],"mmmm")</f>
        <v>July</v>
      </c>
      <c r="J454">
        <f>YEAR(Salesdata[[#This Row],[Date]])</f>
        <v>2023</v>
      </c>
    </row>
    <row r="455" spans="1:10" ht="15" thickBot="1" x14ac:dyDescent="0.35">
      <c r="A455" s="9" t="s">
        <v>140</v>
      </c>
      <c r="B455" s="6" t="s">
        <v>724</v>
      </c>
      <c r="C455" t="s">
        <v>838</v>
      </c>
      <c r="D455" t="s">
        <v>849</v>
      </c>
      <c r="E455">
        <v>3884.04</v>
      </c>
      <c r="F455">
        <v>2628</v>
      </c>
      <c r="G455">
        <v>331.55</v>
      </c>
      <c r="H455">
        <f>Salesdata[[#This Row],[Sales Price]]-Salesdata[[#This Row],[Purchase Price]]</f>
        <v>1256.04</v>
      </c>
      <c r="I455" t="str">
        <f>TEXT(Salesdata[[#This Row],[Date]],"mmmm")</f>
        <v>July</v>
      </c>
      <c r="J455">
        <f>YEAR(Salesdata[[#This Row],[Date]])</f>
        <v>2023</v>
      </c>
    </row>
    <row r="456" spans="1:10" ht="15" thickBot="1" x14ac:dyDescent="0.35">
      <c r="A456" s="9" t="s">
        <v>274</v>
      </c>
      <c r="B456" s="6" t="s">
        <v>724</v>
      </c>
      <c r="C456" t="s">
        <v>837</v>
      </c>
      <c r="D456" t="s">
        <v>842</v>
      </c>
      <c r="E456">
        <v>4103.82</v>
      </c>
      <c r="F456">
        <v>3259</v>
      </c>
      <c r="G456">
        <v>452.88</v>
      </c>
      <c r="H456">
        <f>Salesdata[[#This Row],[Sales Price]]-Salesdata[[#This Row],[Purchase Price]]</f>
        <v>844.81999999999971</v>
      </c>
      <c r="I456" t="str">
        <f>TEXT(Salesdata[[#This Row],[Date]],"mmmm")</f>
        <v>July</v>
      </c>
      <c r="J456">
        <f>YEAR(Salesdata[[#This Row],[Date]])</f>
        <v>2023</v>
      </c>
    </row>
    <row r="457" spans="1:10" ht="15" thickBot="1" x14ac:dyDescent="0.35">
      <c r="A457" s="9" t="s">
        <v>273</v>
      </c>
      <c r="B457" s="6" t="s">
        <v>811</v>
      </c>
      <c r="C457" t="s">
        <v>841</v>
      </c>
      <c r="D457" t="s">
        <v>851</v>
      </c>
      <c r="E457">
        <v>3563.64</v>
      </c>
      <c r="F457">
        <v>2477</v>
      </c>
      <c r="G457">
        <v>320.27</v>
      </c>
      <c r="H457">
        <f>Salesdata[[#This Row],[Sales Price]]-Salesdata[[#This Row],[Purchase Price]]</f>
        <v>1086.6399999999999</v>
      </c>
      <c r="I457" t="str">
        <f>TEXT(Salesdata[[#This Row],[Date]],"mmmm")</f>
        <v>July</v>
      </c>
      <c r="J457">
        <f>YEAR(Salesdata[[#This Row],[Date]])</f>
        <v>2023</v>
      </c>
    </row>
    <row r="458" spans="1:10" ht="15" thickBot="1" x14ac:dyDescent="0.35">
      <c r="A458" s="9" t="s">
        <v>351</v>
      </c>
      <c r="B458" s="6" t="s">
        <v>811</v>
      </c>
      <c r="C458" t="s">
        <v>837</v>
      </c>
      <c r="D458" t="s">
        <v>853</v>
      </c>
      <c r="E458">
        <v>2969.04</v>
      </c>
      <c r="F458">
        <v>2255</v>
      </c>
      <c r="G458">
        <v>280.41000000000003</v>
      </c>
      <c r="H458">
        <f>Salesdata[[#This Row],[Sales Price]]-Salesdata[[#This Row],[Purchase Price]]</f>
        <v>714.04</v>
      </c>
      <c r="I458" t="str">
        <f>TEXT(Salesdata[[#This Row],[Date]],"mmmm")</f>
        <v>July</v>
      </c>
      <c r="J458">
        <f>YEAR(Salesdata[[#This Row],[Date]])</f>
        <v>2023</v>
      </c>
    </row>
    <row r="459" spans="1:10" ht="15" thickBot="1" x14ac:dyDescent="0.35">
      <c r="A459" s="9" t="s">
        <v>541</v>
      </c>
      <c r="B459" s="6" t="s">
        <v>811</v>
      </c>
      <c r="C459" t="s">
        <v>839</v>
      </c>
      <c r="D459" t="s">
        <v>856</v>
      </c>
      <c r="E459">
        <v>3148.65</v>
      </c>
      <c r="F459">
        <v>2354</v>
      </c>
      <c r="G459">
        <v>236.29</v>
      </c>
      <c r="H459">
        <f>Salesdata[[#This Row],[Sales Price]]-Salesdata[[#This Row],[Purchase Price]]</f>
        <v>794.65000000000009</v>
      </c>
      <c r="I459" t="str">
        <f>TEXT(Salesdata[[#This Row],[Date]],"mmmm")</f>
        <v>July</v>
      </c>
      <c r="J459">
        <f>YEAR(Salesdata[[#This Row],[Date]])</f>
        <v>2023</v>
      </c>
    </row>
    <row r="460" spans="1:10" ht="15" thickBot="1" x14ac:dyDescent="0.35">
      <c r="A460" s="9" t="s">
        <v>29</v>
      </c>
      <c r="B460" s="6" t="s">
        <v>687</v>
      </c>
      <c r="C460" t="s">
        <v>839</v>
      </c>
      <c r="D460" t="s">
        <v>856</v>
      </c>
      <c r="E460">
        <v>2121.1</v>
      </c>
      <c r="F460">
        <v>1621</v>
      </c>
      <c r="G460">
        <v>159.94</v>
      </c>
      <c r="H460">
        <f>Salesdata[[#This Row],[Sales Price]]-Salesdata[[#This Row],[Purchase Price]]</f>
        <v>500.09999999999991</v>
      </c>
      <c r="I460" t="str">
        <f>TEXT(Salesdata[[#This Row],[Date]],"mmmm")</f>
        <v>July</v>
      </c>
      <c r="J460">
        <f>YEAR(Salesdata[[#This Row],[Date]])</f>
        <v>2023</v>
      </c>
    </row>
    <row r="461" spans="1:10" ht="15" thickBot="1" x14ac:dyDescent="0.35">
      <c r="A461" s="9" t="s">
        <v>564</v>
      </c>
      <c r="B461" s="6" t="s">
        <v>687</v>
      </c>
      <c r="C461" t="s">
        <v>841</v>
      </c>
      <c r="D461" t="s">
        <v>850</v>
      </c>
      <c r="E461">
        <v>2175.62</v>
      </c>
      <c r="F461">
        <v>1721</v>
      </c>
      <c r="G461">
        <v>153.78</v>
      </c>
      <c r="H461">
        <f>Salesdata[[#This Row],[Sales Price]]-Salesdata[[#This Row],[Purchase Price]]</f>
        <v>454.61999999999989</v>
      </c>
      <c r="I461" t="str">
        <f>TEXT(Salesdata[[#This Row],[Date]],"mmmm")</f>
        <v>July</v>
      </c>
      <c r="J461">
        <f>YEAR(Salesdata[[#This Row],[Date]])</f>
        <v>2023</v>
      </c>
    </row>
    <row r="462" spans="1:10" ht="15" thickBot="1" x14ac:dyDescent="0.35">
      <c r="A462" s="9" t="s">
        <v>372</v>
      </c>
      <c r="B462" s="6" t="s">
        <v>826</v>
      </c>
      <c r="C462" t="s">
        <v>839</v>
      </c>
      <c r="D462" t="s">
        <v>845</v>
      </c>
      <c r="E462">
        <v>3770.3</v>
      </c>
      <c r="F462">
        <v>2987</v>
      </c>
      <c r="G462">
        <v>196.32</v>
      </c>
      <c r="H462">
        <f>Salesdata[[#This Row],[Sales Price]]-Salesdata[[#This Row],[Purchase Price]]</f>
        <v>783.30000000000018</v>
      </c>
      <c r="I462" t="str">
        <f>TEXT(Salesdata[[#This Row],[Date]],"mmmm")</f>
        <v>July</v>
      </c>
      <c r="J462">
        <f>YEAR(Salesdata[[#This Row],[Date]])</f>
        <v>2023</v>
      </c>
    </row>
    <row r="463" spans="1:10" ht="15" thickBot="1" x14ac:dyDescent="0.35">
      <c r="A463" s="9" t="s">
        <v>367</v>
      </c>
      <c r="B463" s="6" t="s">
        <v>825</v>
      </c>
      <c r="C463" t="s">
        <v>838</v>
      </c>
      <c r="D463" t="s">
        <v>849</v>
      </c>
      <c r="E463">
        <v>5662.95</v>
      </c>
      <c r="F463">
        <v>3956</v>
      </c>
      <c r="G463">
        <v>362.44</v>
      </c>
      <c r="H463">
        <f>Salesdata[[#This Row],[Sales Price]]-Salesdata[[#This Row],[Purchase Price]]</f>
        <v>1706.9499999999998</v>
      </c>
      <c r="I463" t="str">
        <f>TEXT(Salesdata[[#This Row],[Date]],"mmmm")</f>
        <v>July</v>
      </c>
      <c r="J463">
        <f>YEAR(Salesdata[[#This Row],[Date]])</f>
        <v>2023</v>
      </c>
    </row>
    <row r="464" spans="1:10" ht="15" thickBot="1" x14ac:dyDescent="0.35">
      <c r="A464" s="9" t="s">
        <v>444</v>
      </c>
      <c r="B464" s="6" t="s">
        <v>825</v>
      </c>
      <c r="C464" t="s">
        <v>838</v>
      </c>
      <c r="D464" t="s">
        <v>847</v>
      </c>
      <c r="E464">
        <v>2498.6999999999998</v>
      </c>
      <c r="F464">
        <v>1934</v>
      </c>
      <c r="G464">
        <v>166.08</v>
      </c>
      <c r="H464">
        <f>Salesdata[[#This Row],[Sales Price]]-Salesdata[[#This Row],[Purchase Price]]</f>
        <v>564.69999999999982</v>
      </c>
      <c r="I464" t="str">
        <f>TEXT(Salesdata[[#This Row],[Date]],"mmmm")</f>
        <v>July</v>
      </c>
      <c r="J464">
        <f>YEAR(Salesdata[[#This Row],[Date]])</f>
        <v>2023</v>
      </c>
    </row>
    <row r="465" spans="1:10" ht="15" thickBot="1" x14ac:dyDescent="0.35">
      <c r="A465" s="9" t="s">
        <v>120</v>
      </c>
      <c r="B465" s="6" t="s">
        <v>763</v>
      </c>
      <c r="C465" t="s">
        <v>837</v>
      </c>
      <c r="D465" t="s">
        <v>842</v>
      </c>
      <c r="E465">
        <v>1644.96</v>
      </c>
      <c r="F465">
        <v>1355</v>
      </c>
      <c r="G465">
        <v>80.36</v>
      </c>
      <c r="H465">
        <f>Salesdata[[#This Row],[Sales Price]]-Salesdata[[#This Row],[Purchase Price]]</f>
        <v>289.96000000000004</v>
      </c>
      <c r="I465" t="str">
        <f>TEXT(Salesdata[[#This Row],[Date]],"mmmm")</f>
        <v>July</v>
      </c>
      <c r="J465">
        <f>YEAR(Salesdata[[#This Row],[Date]])</f>
        <v>2023</v>
      </c>
    </row>
    <row r="466" spans="1:10" ht="15" thickBot="1" x14ac:dyDescent="0.35">
      <c r="A466" s="9" t="s">
        <v>128</v>
      </c>
      <c r="B466" s="6" t="s">
        <v>763</v>
      </c>
      <c r="C466" t="s">
        <v>840</v>
      </c>
      <c r="D466" t="s">
        <v>854</v>
      </c>
      <c r="E466">
        <v>3057.67</v>
      </c>
      <c r="F466">
        <v>2330</v>
      </c>
      <c r="G466">
        <v>246.27</v>
      </c>
      <c r="H466">
        <f>Salesdata[[#This Row],[Sales Price]]-Salesdata[[#This Row],[Purchase Price]]</f>
        <v>727.67000000000007</v>
      </c>
      <c r="I466" t="str">
        <f>TEXT(Salesdata[[#This Row],[Date]],"mmmm")</f>
        <v>July</v>
      </c>
      <c r="J466">
        <f>YEAR(Salesdata[[#This Row],[Date]])</f>
        <v>2023</v>
      </c>
    </row>
    <row r="467" spans="1:10" ht="15" thickBot="1" x14ac:dyDescent="0.35">
      <c r="A467" s="9" t="s">
        <v>169</v>
      </c>
      <c r="B467" s="6" t="s">
        <v>763</v>
      </c>
      <c r="C467" t="s">
        <v>839</v>
      </c>
      <c r="D467" t="s">
        <v>856</v>
      </c>
      <c r="E467">
        <v>2872.01</v>
      </c>
      <c r="F467">
        <v>2347</v>
      </c>
      <c r="G467">
        <v>325.49</v>
      </c>
      <c r="H467">
        <f>Salesdata[[#This Row],[Sales Price]]-Salesdata[[#This Row],[Purchase Price]]</f>
        <v>525.01000000000022</v>
      </c>
      <c r="I467" t="str">
        <f>TEXT(Salesdata[[#This Row],[Date]],"mmmm")</f>
        <v>July</v>
      </c>
      <c r="J467">
        <f>YEAR(Salesdata[[#This Row],[Date]])</f>
        <v>2023</v>
      </c>
    </row>
    <row r="468" spans="1:10" ht="15" thickBot="1" x14ac:dyDescent="0.35">
      <c r="A468" s="9" t="s">
        <v>335</v>
      </c>
      <c r="B468" s="6" t="s">
        <v>763</v>
      </c>
      <c r="C468" t="s">
        <v>838</v>
      </c>
      <c r="D468" t="s">
        <v>847</v>
      </c>
      <c r="E468">
        <v>5725.45</v>
      </c>
      <c r="F468">
        <v>3853</v>
      </c>
      <c r="G468">
        <v>562.4</v>
      </c>
      <c r="H468">
        <f>Salesdata[[#This Row],[Sales Price]]-Salesdata[[#This Row],[Purchase Price]]</f>
        <v>1872.4499999999998</v>
      </c>
      <c r="I468" t="str">
        <f>TEXT(Salesdata[[#This Row],[Date]],"mmmm")</f>
        <v>July</v>
      </c>
      <c r="J468">
        <f>YEAR(Salesdata[[#This Row],[Date]])</f>
        <v>2023</v>
      </c>
    </row>
    <row r="469" spans="1:10" ht="15" thickBot="1" x14ac:dyDescent="0.35">
      <c r="A469" s="9" t="s">
        <v>91</v>
      </c>
      <c r="B469" s="6" t="s">
        <v>746</v>
      </c>
      <c r="C469" t="s">
        <v>837</v>
      </c>
      <c r="D469" t="s">
        <v>853</v>
      </c>
      <c r="E469">
        <v>4347.88</v>
      </c>
      <c r="F469">
        <v>3276</v>
      </c>
      <c r="G469">
        <v>374.61</v>
      </c>
      <c r="H469">
        <f>Salesdata[[#This Row],[Sales Price]]-Salesdata[[#This Row],[Purchase Price]]</f>
        <v>1071.8800000000001</v>
      </c>
      <c r="I469" t="str">
        <f>TEXT(Salesdata[[#This Row],[Date]],"mmmm")</f>
        <v>July</v>
      </c>
      <c r="J469">
        <f>YEAR(Salesdata[[#This Row],[Date]])</f>
        <v>2023</v>
      </c>
    </row>
    <row r="470" spans="1:10" ht="15" thickBot="1" x14ac:dyDescent="0.35">
      <c r="A470" s="9" t="s">
        <v>498</v>
      </c>
      <c r="B470" s="6" t="s">
        <v>746</v>
      </c>
      <c r="C470" t="s">
        <v>839</v>
      </c>
      <c r="D470" t="s">
        <v>852</v>
      </c>
      <c r="E470">
        <v>4075.39</v>
      </c>
      <c r="F470">
        <v>3289</v>
      </c>
      <c r="G470">
        <v>342.51</v>
      </c>
      <c r="H470">
        <f>Salesdata[[#This Row],[Sales Price]]-Salesdata[[#This Row],[Purchase Price]]</f>
        <v>786.38999999999987</v>
      </c>
      <c r="I470" t="str">
        <f>TEXT(Salesdata[[#This Row],[Date]],"mmmm")</f>
        <v>July</v>
      </c>
      <c r="J470">
        <f>YEAR(Salesdata[[#This Row],[Date]])</f>
        <v>2023</v>
      </c>
    </row>
    <row r="471" spans="1:10" ht="15" thickBot="1" x14ac:dyDescent="0.35">
      <c r="A471" s="9" t="s">
        <v>25</v>
      </c>
      <c r="B471" s="6" t="s">
        <v>683</v>
      </c>
      <c r="C471" t="s">
        <v>841</v>
      </c>
      <c r="D471" t="s">
        <v>851</v>
      </c>
      <c r="E471">
        <v>1520.02</v>
      </c>
      <c r="F471">
        <v>1241</v>
      </c>
      <c r="G471">
        <v>83.84</v>
      </c>
      <c r="H471">
        <f>Salesdata[[#This Row],[Sales Price]]-Salesdata[[#This Row],[Purchase Price]]</f>
        <v>279.02</v>
      </c>
      <c r="I471" t="str">
        <f>TEXT(Salesdata[[#This Row],[Date]],"mmmm")</f>
        <v>July</v>
      </c>
      <c r="J471">
        <f>YEAR(Salesdata[[#This Row],[Date]])</f>
        <v>2023</v>
      </c>
    </row>
    <row r="472" spans="1:10" ht="15" thickBot="1" x14ac:dyDescent="0.35">
      <c r="A472" s="9" t="s">
        <v>234</v>
      </c>
      <c r="B472" s="6" t="s">
        <v>683</v>
      </c>
      <c r="C472" t="s">
        <v>841</v>
      </c>
      <c r="D472" t="s">
        <v>851</v>
      </c>
      <c r="E472">
        <v>3384.46</v>
      </c>
      <c r="F472">
        <v>2438</v>
      </c>
      <c r="G472">
        <v>184.28</v>
      </c>
      <c r="H472">
        <f>Salesdata[[#This Row],[Sales Price]]-Salesdata[[#This Row],[Purchase Price]]</f>
        <v>946.46</v>
      </c>
      <c r="I472" t="str">
        <f>TEXT(Salesdata[[#This Row],[Date]],"mmmm")</f>
        <v>July</v>
      </c>
      <c r="J472">
        <f>YEAR(Salesdata[[#This Row],[Date]])</f>
        <v>2023</v>
      </c>
    </row>
    <row r="473" spans="1:10" ht="15" thickBot="1" x14ac:dyDescent="0.35">
      <c r="A473" s="9" t="s">
        <v>292</v>
      </c>
      <c r="B473" s="6" t="s">
        <v>683</v>
      </c>
      <c r="C473" t="s">
        <v>840</v>
      </c>
      <c r="D473" t="s">
        <v>846</v>
      </c>
      <c r="E473">
        <v>2040.14</v>
      </c>
      <c r="F473">
        <v>1361</v>
      </c>
      <c r="G473">
        <v>175.18</v>
      </c>
      <c r="H473">
        <f>Salesdata[[#This Row],[Sales Price]]-Salesdata[[#This Row],[Purchase Price]]</f>
        <v>679.1400000000001</v>
      </c>
      <c r="I473" t="str">
        <f>TEXT(Salesdata[[#This Row],[Date]],"mmmm")</f>
        <v>July</v>
      </c>
      <c r="J473">
        <f>YEAR(Salesdata[[#This Row],[Date]])</f>
        <v>2023</v>
      </c>
    </row>
    <row r="474" spans="1:10" ht="15" thickBot="1" x14ac:dyDescent="0.35">
      <c r="A474" s="9" t="s">
        <v>399</v>
      </c>
      <c r="B474" s="6" t="s">
        <v>683</v>
      </c>
      <c r="C474" t="s">
        <v>840</v>
      </c>
      <c r="D474" t="s">
        <v>846</v>
      </c>
      <c r="E474">
        <v>3852.71</v>
      </c>
      <c r="F474">
        <v>2793</v>
      </c>
      <c r="G474">
        <v>164.17</v>
      </c>
      <c r="H474">
        <f>Salesdata[[#This Row],[Sales Price]]-Salesdata[[#This Row],[Purchase Price]]</f>
        <v>1059.71</v>
      </c>
      <c r="I474" t="str">
        <f>TEXT(Salesdata[[#This Row],[Date]],"mmmm")</f>
        <v>July</v>
      </c>
      <c r="J474">
        <f>YEAR(Salesdata[[#This Row],[Date]])</f>
        <v>2023</v>
      </c>
    </row>
    <row r="475" spans="1:10" ht="15" thickBot="1" x14ac:dyDescent="0.35">
      <c r="A475" s="9" t="s">
        <v>484</v>
      </c>
      <c r="B475" s="6" t="s">
        <v>683</v>
      </c>
      <c r="C475" t="s">
        <v>840</v>
      </c>
      <c r="D475" t="s">
        <v>854</v>
      </c>
      <c r="E475">
        <v>5999.53</v>
      </c>
      <c r="F475">
        <v>4300</v>
      </c>
      <c r="G475">
        <v>628.66</v>
      </c>
      <c r="H475">
        <f>Salesdata[[#This Row],[Sales Price]]-Salesdata[[#This Row],[Purchase Price]]</f>
        <v>1699.5299999999997</v>
      </c>
      <c r="I475" t="str">
        <f>TEXT(Salesdata[[#This Row],[Date]],"mmmm")</f>
        <v>July</v>
      </c>
      <c r="J475">
        <f>YEAR(Salesdata[[#This Row],[Date]])</f>
        <v>2023</v>
      </c>
    </row>
    <row r="476" spans="1:10" ht="15" thickBot="1" x14ac:dyDescent="0.35">
      <c r="A476" s="9" t="s">
        <v>561</v>
      </c>
      <c r="B476" s="6" t="s">
        <v>683</v>
      </c>
      <c r="C476" t="s">
        <v>840</v>
      </c>
      <c r="D476" t="s">
        <v>846</v>
      </c>
      <c r="E476">
        <v>3509.72</v>
      </c>
      <c r="F476">
        <v>2575</v>
      </c>
      <c r="G476">
        <v>202.13</v>
      </c>
      <c r="H476">
        <f>Salesdata[[#This Row],[Sales Price]]-Salesdata[[#This Row],[Purchase Price]]</f>
        <v>934.7199999999998</v>
      </c>
      <c r="I476" t="str">
        <f>TEXT(Salesdata[[#This Row],[Date]],"mmmm")</f>
        <v>July</v>
      </c>
      <c r="J476">
        <f>YEAR(Salesdata[[#This Row],[Date]])</f>
        <v>2023</v>
      </c>
    </row>
    <row r="477" spans="1:10" ht="15" thickBot="1" x14ac:dyDescent="0.35">
      <c r="A477" s="9" t="s">
        <v>81</v>
      </c>
      <c r="B477" s="6" t="s">
        <v>737</v>
      </c>
      <c r="C477" t="s">
        <v>840</v>
      </c>
      <c r="D477" t="s">
        <v>854</v>
      </c>
      <c r="E477">
        <v>4720.8100000000004</v>
      </c>
      <c r="F477">
        <v>3854</v>
      </c>
      <c r="G477">
        <v>535.99</v>
      </c>
      <c r="H477">
        <f>Salesdata[[#This Row],[Sales Price]]-Salesdata[[#This Row],[Purchase Price]]</f>
        <v>866.8100000000004</v>
      </c>
      <c r="I477" t="str">
        <f>TEXT(Salesdata[[#This Row],[Date]],"mmmm")</f>
        <v>July</v>
      </c>
      <c r="J477">
        <f>YEAR(Salesdata[[#This Row],[Date]])</f>
        <v>2023</v>
      </c>
    </row>
    <row r="478" spans="1:10" ht="15" thickBot="1" x14ac:dyDescent="0.35">
      <c r="A478" s="9" t="s">
        <v>472</v>
      </c>
      <c r="B478" s="6" t="s">
        <v>737</v>
      </c>
      <c r="C478" t="s">
        <v>839</v>
      </c>
      <c r="D478" t="s">
        <v>845</v>
      </c>
      <c r="E478">
        <v>5284.03</v>
      </c>
      <c r="F478">
        <v>4091</v>
      </c>
      <c r="G478">
        <v>358.93</v>
      </c>
      <c r="H478">
        <f>Salesdata[[#This Row],[Sales Price]]-Salesdata[[#This Row],[Purchase Price]]</f>
        <v>1193.0299999999997</v>
      </c>
      <c r="I478" t="str">
        <f>TEXT(Salesdata[[#This Row],[Date]],"mmmm")</f>
        <v>July</v>
      </c>
      <c r="J478">
        <f>YEAR(Salesdata[[#This Row],[Date]])</f>
        <v>2023</v>
      </c>
    </row>
    <row r="479" spans="1:10" ht="15" thickBot="1" x14ac:dyDescent="0.35">
      <c r="A479" s="9" t="s">
        <v>6</v>
      </c>
      <c r="B479" s="6" t="s">
        <v>659</v>
      </c>
      <c r="C479" t="s">
        <v>838</v>
      </c>
      <c r="D479" t="s">
        <v>844</v>
      </c>
      <c r="E479">
        <v>2956.19</v>
      </c>
      <c r="F479">
        <v>2211</v>
      </c>
      <c r="G479">
        <v>243.99</v>
      </c>
      <c r="H479">
        <f>Salesdata[[#This Row],[Sales Price]]-Salesdata[[#This Row],[Purchase Price]]</f>
        <v>745.19</v>
      </c>
      <c r="I479" t="str">
        <f>TEXT(Salesdata[[#This Row],[Date]],"mmmm")</f>
        <v>July</v>
      </c>
      <c r="J479">
        <f>YEAR(Salesdata[[#This Row],[Date]])</f>
        <v>2023</v>
      </c>
    </row>
    <row r="480" spans="1:10" ht="15" thickBot="1" x14ac:dyDescent="0.35">
      <c r="A480" s="9" t="s">
        <v>172</v>
      </c>
      <c r="B480" s="6" t="s">
        <v>659</v>
      </c>
      <c r="C480" t="s">
        <v>837</v>
      </c>
      <c r="D480" t="s">
        <v>853</v>
      </c>
      <c r="E480">
        <v>4941.8500000000004</v>
      </c>
      <c r="F480">
        <v>3330</v>
      </c>
      <c r="G480">
        <v>480.48</v>
      </c>
      <c r="H480">
        <f>Salesdata[[#This Row],[Sales Price]]-Salesdata[[#This Row],[Purchase Price]]</f>
        <v>1611.8500000000004</v>
      </c>
      <c r="I480" t="str">
        <f>TEXT(Salesdata[[#This Row],[Date]],"mmmm")</f>
        <v>July</v>
      </c>
      <c r="J480">
        <f>YEAR(Salesdata[[#This Row],[Date]])</f>
        <v>2023</v>
      </c>
    </row>
    <row r="481" spans="1:10" ht="15" thickBot="1" x14ac:dyDescent="0.35">
      <c r="A481" s="9" t="s">
        <v>317</v>
      </c>
      <c r="B481" s="6" t="s">
        <v>659</v>
      </c>
      <c r="C481" t="s">
        <v>840</v>
      </c>
      <c r="D481" t="s">
        <v>854</v>
      </c>
      <c r="E481">
        <v>1790.64</v>
      </c>
      <c r="F481">
        <v>1354</v>
      </c>
      <c r="G481">
        <v>139.5</v>
      </c>
      <c r="H481">
        <f>Salesdata[[#This Row],[Sales Price]]-Salesdata[[#This Row],[Purchase Price]]</f>
        <v>436.6400000000001</v>
      </c>
      <c r="I481" t="str">
        <f>TEXT(Salesdata[[#This Row],[Date]],"mmmm")</f>
        <v>July</v>
      </c>
      <c r="J481">
        <f>YEAR(Salesdata[[#This Row],[Date]])</f>
        <v>2023</v>
      </c>
    </row>
    <row r="482" spans="1:10" ht="15" thickBot="1" x14ac:dyDescent="0.35">
      <c r="A482" s="9" t="s">
        <v>426</v>
      </c>
      <c r="B482" s="6" t="s">
        <v>659</v>
      </c>
      <c r="C482" t="s">
        <v>838</v>
      </c>
      <c r="D482" t="s">
        <v>847</v>
      </c>
      <c r="E482">
        <v>2413.75</v>
      </c>
      <c r="F482">
        <v>1629</v>
      </c>
      <c r="G482">
        <v>170.75</v>
      </c>
      <c r="H482">
        <f>Salesdata[[#This Row],[Sales Price]]-Salesdata[[#This Row],[Purchase Price]]</f>
        <v>784.75</v>
      </c>
      <c r="I482" t="str">
        <f>TEXT(Salesdata[[#This Row],[Date]],"mmmm")</f>
        <v>July</v>
      </c>
      <c r="J482">
        <f>YEAR(Salesdata[[#This Row],[Date]])</f>
        <v>2023</v>
      </c>
    </row>
    <row r="483" spans="1:10" ht="15" thickBot="1" x14ac:dyDescent="0.35">
      <c r="A483" s="9" t="s">
        <v>528</v>
      </c>
      <c r="B483" s="6" t="s">
        <v>659</v>
      </c>
      <c r="C483" t="s">
        <v>841</v>
      </c>
      <c r="D483" t="s">
        <v>855</v>
      </c>
      <c r="E483">
        <v>4552.8100000000004</v>
      </c>
      <c r="F483">
        <v>3432</v>
      </c>
      <c r="G483">
        <v>513.57000000000005</v>
      </c>
      <c r="H483">
        <f>Salesdata[[#This Row],[Sales Price]]-Salesdata[[#This Row],[Purchase Price]]</f>
        <v>1120.8100000000004</v>
      </c>
      <c r="I483" t="str">
        <f>TEXT(Salesdata[[#This Row],[Date]],"mmmm")</f>
        <v>July</v>
      </c>
      <c r="J483">
        <f>YEAR(Salesdata[[#This Row],[Date]])</f>
        <v>2023</v>
      </c>
    </row>
    <row r="484" spans="1:10" ht="15" thickBot="1" x14ac:dyDescent="0.35">
      <c r="A484" s="9" t="s">
        <v>43</v>
      </c>
      <c r="B484" s="6" t="s">
        <v>702</v>
      </c>
      <c r="C484" t="s">
        <v>840</v>
      </c>
      <c r="D484" t="s">
        <v>846</v>
      </c>
      <c r="E484">
        <v>4299.57</v>
      </c>
      <c r="F484">
        <v>3505</v>
      </c>
      <c r="G484">
        <v>201.21</v>
      </c>
      <c r="H484">
        <f>Salesdata[[#This Row],[Sales Price]]-Salesdata[[#This Row],[Purchase Price]]</f>
        <v>794.56999999999971</v>
      </c>
      <c r="I484" t="str">
        <f>TEXT(Salesdata[[#This Row],[Date]],"mmmm")</f>
        <v>August</v>
      </c>
      <c r="J484">
        <f>YEAR(Salesdata[[#This Row],[Date]])</f>
        <v>2023</v>
      </c>
    </row>
    <row r="485" spans="1:10" ht="15" thickBot="1" x14ac:dyDescent="0.35">
      <c r="A485" s="9" t="s">
        <v>58</v>
      </c>
      <c r="B485" s="6" t="s">
        <v>719</v>
      </c>
      <c r="C485" t="s">
        <v>840</v>
      </c>
      <c r="D485" t="s">
        <v>846</v>
      </c>
      <c r="E485">
        <v>2489.33</v>
      </c>
      <c r="F485">
        <v>1858</v>
      </c>
      <c r="G485">
        <v>97.5</v>
      </c>
      <c r="H485">
        <f>Salesdata[[#This Row],[Sales Price]]-Salesdata[[#This Row],[Purchase Price]]</f>
        <v>631.32999999999993</v>
      </c>
      <c r="I485" t="str">
        <f>TEXT(Salesdata[[#This Row],[Date]],"mmmm")</f>
        <v>August</v>
      </c>
      <c r="J485">
        <f>YEAR(Salesdata[[#This Row],[Date]])</f>
        <v>2023</v>
      </c>
    </row>
    <row r="486" spans="1:10" ht="15" thickBot="1" x14ac:dyDescent="0.35">
      <c r="A486" s="9" t="s">
        <v>106</v>
      </c>
      <c r="B486" s="6" t="s">
        <v>719</v>
      </c>
      <c r="C486" t="s">
        <v>837</v>
      </c>
      <c r="D486" t="s">
        <v>853</v>
      </c>
      <c r="E486">
        <v>1645.19</v>
      </c>
      <c r="F486">
        <v>1287</v>
      </c>
      <c r="G486">
        <v>79.42</v>
      </c>
      <c r="H486">
        <f>Salesdata[[#This Row],[Sales Price]]-Salesdata[[#This Row],[Purchase Price]]</f>
        <v>358.19000000000005</v>
      </c>
      <c r="I486" t="str">
        <f>TEXT(Salesdata[[#This Row],[Date]],"mmmm")</f>
        <v>August</v>
      </c>
      <c r="J486">
        <f>YEAR(Salesdata[[#This Row],[Date]])</f>
        <v>2023</v>
      </c>
    </row>
    <row r="487" spans="1:10" ht="15" thickBot="1" x14ac:dyDescent="0.35">
      <c r="A487" s="9" t="s">
        <v>231</v>
      </c>
      <c r="B487" s="6" t="s">
        <v>719</v>
      </c>
      <c r="C487" t="s">
        <v>840</v>
      </c>
      <c r="D487" t="s">
        <v>854</v>
      </c>
      <c r="E487">
        <v>2320.14</v>
      </c>
      <c r="F487">
        <v>1676</v>
      </c>
      <c r="G487">
        <v>135.18</v>
      </c>
      <c r="H487">
        <f>Salesdata[[#This Row],[Sales Price]]-Salesdata[[#This Row],[Purchase Price]]</f>
        <v>644.13999999999987</v>
      </c>
      <c r="I487" t="str">
        <f>TEXT(Salesdata[[#This Row],[Date]],"mmmm")</f>
        <v>August</v>
      </c>
      <c r="J487">
        <f>YEAR(Salesdata[[#This Row],[Date]])</f>
        <v>2023</v>
      </c>
    </row>
    <row r="488" spans="1:10" ht="15" thickBot="1" x14ac:dyDescent="0.35">
      <c r="A488" s="9" t="s">
        <v>295</v>
      </c>
      <c r="B488" s="6" t="s">
        <v>719</v>
      </c>
      <c r="C488" t="s">
        <v>837</v>
      </c>
      <c r="D488" t="s">
        <v>843</v>
      </c>
      <c r="E488">
        <v>5689.45</v>
      </c>
      <c r="F488">
        <v>4357</v>
      </c>
      <c r="G488">
        <v>316.04000000000002</v>
      </c>
      <c r="H488">
        <f>Salesdata[[#This Row],[Sales Price]]-Salesdata[[#This Row],[Purchase Price]]</f>
        <v>1332.4499999999998</v>
      </c>
      <c r="I488" t="str">
        <f>TEXT(Salesdata[[#This Row],[Date]],"mmmm")</f>
        <v>August</v>
      </c>
      <c r="J488">
        <f>YEAR(Salesdata[[#This Row],[Date]])</f>
        <v>2023</v>
      </c>
    </row>
    <row r="489" spans="1:10" ht="15" thickBot="1" x14ac:dyDescent="0.35">
      <c r="A489" s="9" t="s">
        <v>308</v>
      </c>
      <c r="B489" s="6" t="s">
        <v>719</v>
      </c>
      <c r="C489" t="s">
        <v>840</v>
      </c>
      <c r="D489" t="s">
        <v>846</v>
      </c>
      <c r="E489">
        <v>2710.89</v>
      </c>
      <c r="F489">
        <v>2062</v>
      </c>
      <c r="G489">
        <v>183.59</v>
      </c>
      <c r="H489">
        <f>Salesdata[[#This Row],[Sales Price]]-Salesdata[[#This Row],[Purchase Price]]</f>
        <v>648.88999999999987</v>
      </c>
      <c r="I489" t="str">
        <f>TEXT(Salesdata[[#This Row],[Date]],"mmmm")</f>
        <v>August</v>
      </c>
      <c r="J489">
        <f>YEAR(Salesdata[[#This Row],[Date]])</f>
        <v>2023</v>
      </c>
    </row>
    <row r="490" spans="1:10" ht="15" thickBot="1" x14ac:dyDescent="0.35">
      <c r="A490" s="9" t="s">
        <v>327</v>
      </c>
      <c r="B490" s="6" t="s">
        <v>719</v>
      </c>
      <c r="C490" t="s">
        <v>837</v>
      </c>
      <c r="D490" t="s">
        <v>842</v>
      </c>
      <c r="E490">
        <v>6027.68</v>
      </c>
      <c r="F490">
        <v>4357</v>
      </c>
      <c r="G490">
        <v>287.29000000000002</v>
      </c>
      <c r="H490">
        <f>Salesdata[[#This Row],[Sales Price]]-Salesdata[[#This Row],[Purchase Price]]</f>
        <v>1670.6800000000003</v>
      </c>
      <c r="I490" t="str">
        <f>TEXT(Salesdata[[#This Row],[Date]],"mmmm")</f>
        <v>August</v>
      </c>
      <c r="J490">
        <f>YEAR(Salesdata[[#This Row],[Date]])</f>
        <v>2023</v>
      </c>
    </row>
    <row r="491" spans="1:10" ht="15" thickBot="1" x14ac:dyDescent="0.35">
      <c r="A491" s="9" t="s">
        <v>634</v>
      </c>
      <c r="B491" s="6" t="s">
        <v>719</v>
      </c>
      <c r="C491" t="s">
        <v>838</v>
      </c>
      <c r="D491" t="s">
        <v>849</v>
      </c>
      <c r="E491">
        <v>2389.41</v>
      </c>
      <c r="F491">
        <v>1723</v>
      </c>
      <c r="G491">
        <v>135.22999999999999</v>
      </c>
      <c r="H491">
        <f>Salesdata[[#This Row],[Sales Price]]-Salesdata[[#This Row],[Purchase Price]]</f>
        <v>666.40999999999985</v>
      </c>
      <c r="I491" t="str">
        <f>TEXT(Salesdata[[#This Row],[Date]],"mmmm")</f>
        <v>August</v>
      </c>
      <c r="J491">
        <f>YEAR(Salesdata[[#This Row],[Date]])</f>
        <v>2023</v>
      </c>
    </row>
    <row r="492" spans="1:10" ht="15" thickBot="1" x14ac:dyDescent="0.35">
      <c r="A492" s="9" t="s">
        <v>107</v>
      </c>
      <c r="B492" s="6" t="s">
        <v>757</v>
      </c>
      <c r="C492" t="s">
        <v>837</v>
      </c>
      <c r="D492" t="s">
        <v>853</v>
      </c>
      <c r="E492">
        <v>6478.52</v>
      </c>
      <c r="F492">
        <v>4341</v>
      </c>
      <c r="G492">
        <v>518.91</v>
      </c>
      <c r="H492">
        <f>Salesdata[[#This Row],[Sales Price]]-Salesdata[[#This Row],[Purchase Price]]</f>
        <v>2137.5200000000004</v>
      </c>
      <c r="I492" t="str">
        <f>TEXT(Salesdata[[#This Row],[Date]],"mmmm")</f>
        <v>August</v>
      </c>
      <c r="J492">
        <f>YEAR(Salesdata[[#This Row],[Date]])</f>
        <v>2023</v>
      </c>
    </row>
    <row r="493" spans="1:10" ht="15" thickBot="1" x14ac:dyDescent="0.35">
      <c r="A493" s="9" t="s">
        <v>34</v>
      </c>
      <c r="B493" s="6" t="s">
        <v>693</v>
      </c>
      <c r="C493" t="s">
        <v>841</v>
      </c>
      <c r="D493" t="s">
        <v>851</v>
      </c>
      <c r="E493">
        <v>5984.05</v>
      </c>
      <c r="F493">
        <v>4034</v>
      </c>
      <c r="G493">
        <v>539.70000000000005</v>
      </c>
      <c r="H493">
        <f>Salesdata[[#This Row],[Sales Price]]-Salesdata[[#This Row],[Purchase Price]]</f>
        <v>1950.0500000000002</v>
      </c>
      <c r="I493" t="str">
        <f>TEXT(Salesdata[[#This Row],[Date]],"mmmm")</f>
        <v>August</v>
      </c>
      <c r="J493">
        <f>YEAR(Salesdata[[#This Row],[Date]])</f>
        <v>2023</v>
      </c>
    </row>
    <row r="494" spans="1:10" ht="15" thickBot="1" x14ac:dyDescent="0.35">
      <c r="A494" s="9" t="s">
        <v>51</v>
      </c>
      <c r="B494" s="6" t="s">
        <v>693</v>
      </c>
      <c r="C494" t="s">
        <v>841</v>
      </c>
      <c r="D494" t="s">
        <v>855</v>
      </c>
      <c r="E494">
        <v>3568.34</v>
      </c>
      <c r="F494">
        <v>2490</v>
      </c>
      <c r="G494">
        <v>166.07</v>
      </c>
      <c r="H494">
        <f>Salesdata[[#This Row],[Sales Price]]-Salesdata[[#This Row],[Purchase Price]]</f>
        <v>1078.3400000000001</v>
      </c>
      <c r="I494" t="str">
        <f>TEXT(Salesdata[[#This Row],[Date]],"mmmm")</f>
        <v>August</v>
      </c>
      <c r="J494">
        <f>YEAR(Salesdata[[#This Row],[Date]])</f>
        <v>2023</v>
      </c>
    </row>
    <row r="495" spans="1:10" ht="15" thickBot="1" x14ac:dyDescent="0.35">
      <c r="A495" s="9" t="s">
        <v>71</v>
      </c>
      <c r="B495" s="6" t="s">
        <v>693</v>
      </c>
      <c r="C495" t="s">
        <v>839</v>
      </c>
      <c r="D495" t="s">
        <v>845</v>
      </c>
      <c r="E495">
        <v>2211.77</v>
      </c>
      <c r="F495">
        <v>1789</v>
      </c>
      <c r="G495">
        <v>153.27000000000001</v>
      </c>
      <c r="H495">
        <f>Salesdata[[#This Row],[Sales Price]]-Salesdata[[#This Row],[Purchase Price]]</f>
        <v>422.77</v>
      </c>
      <c r="I495" t="str">
        <f>TEXT(Salesdata[[#This Row],[Date]],"mmmm")</f>
        <v>August</v>
      </c>
      <c r="J495">
        <f>YEAR(Salesdata[[#This Row],[Date]])</f>
        <v>2023</v>
      </c>
    </row>
    <row r="496" spans="1:10" ht="15" thickBot="1" x14ac:dyDescent="0.35">
      <c r="A496" s="9" t="s">
        <v>161</v>
      </c>
      <c r="B496" s="6" t="s">
        <v>693</v>
      </c>
      <c r="C496" t="s">
        <v>839</v>
      </c>
      <c r="D496" t="s">
        <v>856</v>
      </c>
      <c r="E496">
        <v>3001.88</v>
      </c>
      <c r="F496">
        <v>2144</v>
      </c>
      <c r="G496">
        <v>253.67</v>
      </c>
      <c r="H496">
        <f>Salesdata[[#This Row],[Sales Price]]-Salesdata[[#This Row],[Purchase Price]]</f>
        <v>857.88000000000011</v>
      </c>
      <c r="I496" t="str">
        <f>TEXT(Salesdata[[#This Row],[Date]],"mmmm")</f>
        <v>August</v>
      </c>
      <c r="J496">
        <f>YEAR(Salesdata[[#This Row],[Date]])</f>
        <v>2023</v>
      </c>
    </row>
    <row r="497" spans="1:10" ht="15" thickBot="1" x14ac:dyDescent="0.35">
      <c r="A497" s="9" t="s">
        <v>239</v>
      </c>
      <c r="B497" s="6" t="s">
        <v>693</v>
      </c>
      <c r="C497" t="s">
        <v>839</v>
      </c>
      <c r="D497" t="s">
        <v>856</v>
      </c>
      <c r="E497">
        <v>4618.34</v>
      </c>
      <c r="F497">
        <v>3516</v>
      </c>
      <c r="G497">
        <v>246.55</v>
      </c>
      <c r="H497">
        <f>Salesdata[[#This Row],[Sales Price]]-Salesdata[[#This Row],[Purchase Price]]</f>
        <v>1102.3400000000001</v>
      </c>
      <c r="I497" t="str">
        <f>TEXT(Salesdata[[#This Row],[Date]],"mmmm")</f>
        <v>August</v>
      </c>
      <c r="J497">
        <f>YEAR(Salesdata[[#This Row],[Date]])</f>
        <v>2023</v>
      </c>
    </row>
    <row r="498" spans="1:10" ht="15" thickBot="1" x14ac:dyDescent="0.35">
      <c r="A498" s="9" t="s">
        <v>264</v>
      </c>
      <c r="B498" s="6" t="s">
        <v>693</v>
      </c>
      <c r="C498" t="s">
        <v>839</v>
      </c>
      <c r="D498" t="s">
        <v>852</v>
      </c>
      <c r="E498">
        <v>4519.26</v>
      </c>
      <c r="F498">
        <v>3587</v>
      </c>
      <c r="G498">
        <v>292.83999999999997</v>
      </c>
      <c r="H498">
        <f>Salesdata[[#This Row],[Sales Price]]-Salesdata[[#This Row],[Purchase Price]]</f>
        <v>932.26000000000022</v>
      </c>
      <c r="I498" t="str">
        <f>TEXT(Salesdata[[#This Row],[Date]],"mmmm")</f>
        <v>August</v>
      </c>
      <c r="J498">
        <f>YEAR(Salesdata[[#This Row],[Date]])</f>
        <v>2023</v>
      </c>
    </row>
    <row r="499" spans="1:10" ht="15" thickBot="1" x14ac:dyDescent="0.35">
      <c r="A499" s="9" t="s">
        <v>356</v>
      </c>
      <c r="B499" s="6" t="s">
        <v>693</v>
      </c>
      <c r="C499" t="s">
        <v>838</v>
      </c>
      <c r="D499" t="s">
        <v>844</v>
      </c>
      <c r="E499">
        <v>1942.17</v>
      </c>
      <c r="F499">
        <v>1446</v>
      </c>
      <c r="G499">
        <v>170.75</v>
      </c>
      <c r="H499">
        <f>Salesdata[[#This Row],[Sales Price]]-Salesdata[[#This Row],[Purchase Price]]</f>
        <v>496.17000000000007</v>
      </c>
      <c r="I499" t="str">
        <f>TEXT(Salesdata[[#This Row],[Date]],"mmmm")</f>
        <v>August</v>
      </c>
      <c r="J499">
        <f>YEAR(Salesdata[[#This Row],[Date]])</f>
        <v>2023</v>
      </c>
    </row>
    <row r="500" spans="1:10" ht="15" thickBot="1" x14ac:dyDescent="0.35">
      <c r="A500" s="9" t="s">
        <v>429</v>
      </c>
      <c r="B500" s="6" t="s">
        <v>693</v>
      </c>
      <c r="C500" t="s">
        <v>841</v>
      </c>
      <c r="D500" t="s">
        <v>855</v>
      </c>
      <c r="E500">
        <v>2239.4299999999998</v>
      </c>
      <c r="F500">
        <v>1718</v>
      </c>
      <c r="G500">
        <v>167.31</v>
      </c>
      <c r="H500">
        <f>Salesdata[[#This Row],[Sales Price]]-Salesdata[[#This Row],[Purchase Price]]</f>
        <v>521.42999999999984</v>
      </c>
      <c r="I500" t="str">
        <f>TEXT(Salesdata[[#This Row],[Date]],"mmmm")</f>
        <v>August</v>
      </c>
      <c r="J500">
        <f>YEAR(Salesdata[[#This Row],[Date]])</f>
        <v>2023</v>
      </c>
    </row>
    <row r="501" spans="1:10" ht="15" thickBot="1" x14ac:dyDescent="0.35">
      <c r="A501" s="9" t="s">
        <v>451</v>
      </c>
      <c r="B501" s="6" t="s">
        <v>693</v>
      </c>
      <c r="C501" t="s">
        <v>841</v>
      </c>
      <c r="D501" t="s">
        <v>850</v>
      </c>
      <c r="E501">
        <v>3147.87</v>
      </c>
      <c r="F501">
        <v>2131</v>
      </c>
      <c r="G501">
        <v>183.75</v>
      </c>
      <c r="H501">
        <f>Salesdata[[#This Row],[Sales Price]]-Salesdata[[#This Row],[Purchase Price]]</f>
        <v>1016.8699999999999</v>
      </c>
      <c r="I501" t="str">
        <f>TEXT(Salesdata[[#This Row],[Date]],"mmmm")</f>
        <v>August</v>
      </c>
      <c r="J501">
        <f>YEAR(Salesdata[[#This Row],[Date]])</f>
        <v>2023</v>
      </c>
    </row>
    <row r="502" spans="1:10" ht="15" thickBot="1" x14ac:dyDescent="0.35">
      <c r="A502" s="9" t="s">
        <v>489</v>
      </c>
      <c r="B502" s="6" t="s">
        <v>693</v>
      </c>
      <c r="C502" t="s">
        <v>838</v>
      </c>
      <c r="D502" t="s">
        <v>847</v>
      </c>
      <c r="E502">
        <v>2231.2600000000002</v>
      </c>
      <c r="F502">
        <v>1723</v>
      </c>
      <c r="G502">
        <v>173.89</v>
      </c>
      <c r="H502">
        <f>Salesdata[[#This Row],[Sales Price]]-Salesdata[[#This Row],[Purchase Price]]</f>
        <v>508.26000000000022</v>
      </c>
      <c r="I502" t="str">
        <f>TEXT(Salesdata[[#This Row],[Date]],"mmmm")</f>
        <v>August</v>
      </c>
      <c r="J502">
        <f>YEAR(Salesdata[[#This Row],[Date]])</f>
        <v>2023</v>
      </c>
    </row>
    <row r="503" spans="1:10" ht="15" thickBot="1" x14ac:dyDescent="0.35">
      <c r="A503" s="9" t="s">
        <v>622</v>
      </c>
      <c r="B503" s="6" t="s">
        <v>693</v>
      </c>
      <c r="C503" t="s">
        <v>839</v>
      </c>
      <c r="D503" t="s">
        <v>845</v>
      </c>
      <c r="E503">
        <v>5939.29</v>
      </c>
      <c r="F503">
        <v>4116</v>
      </c>
      <c r="G503">
        <v>356.8</v>
      </c>
      <c r="H503">
        <f>Salesdata[[#This Row],[Sales Price]]-Salesdata[[#This Row],[Purchase Price]]</f>
        <v>1823.29</v>
      </c>
      <c r="I503" t="str">
        <f>TEXT(Salesdata[[#This Row],[Date]],"mmmm")</f>
        <v>August</v>
      </c>
      <c r="J503">
        <f>YEAR(Salesdata[[#This Row],[Date]])</f>
        <v>2023</v>
      </c>
    </row>
    <row r="504" spans="1:10" ht="15" thickBot="1" x14ac:dyDescent="0.35">
      <c r="A504" s="9" t="s">
        <v>353</v>
      </c>
      <c r="B504" s="6" t="s">
        <v>822</v>
      </c>
      <c r="C504" t="s">
        <v>837</v>
      </c>
      <c r="D504" t="s">
        <v>853</v>
      </c>
      <c r="E504">
        <v>1814.11</v>
      </c>
      <c r="F504">
        <v>1413</v>
      </c>
      <c r="G504">
        <v>178.32</v>
      </c>
      <c r="H504">
        <f>Salesdata[[#This Row],[Sales Price]]-Salesdata[[#This Row],[Purchase Price]]</f>
        <v>401.1099999999999</v>
      </c>
      <c r="I504" t="str">
        <f>TEXT(Salesdata[[#This Row],[Date]],"mmmm")</f>
        <v>August</v>
      </c>
      <c r="J504">
        <f>YEAR(Salesdata[[#This Row],[Date]])</f>
        <v>2023</v>
      </c>
    </row>
    <row r="505" spans="1:10" ht="15" thickBot="1" x14ac:dyDescent="0.35">
      <c r="A505" s="9" t="s">
        <v>642</v>
      </c>
      <c r="B505" s="6" t="s">
        <v>822</v>
      </c>
      <c r="C505" t="s">
        <v>837</v>
      </c>
      <c r="D505" t="s">
        <v>843</v>
      </c>
      <c r="E505">
        <v>2205.77</v>
      </c>
      <c r="F505">
        <v>1542</v>
      </c>
      <c r="G505">
        <v>173.54</v>
      </c>
      <c r="H505">
        <f>Salesdata[[#This Row],[Sales Price]]-Salesdata[[#This Row],[Purchase Price]]</f>
        <v>663.77</v>
      </c>
      <c r="I505" t="str">
        <f>TEXT(Salesdata[[#This Row],[Date]],"mmmm")</f>
        <v>August</v>
      </c>
      <c r="J505">
        <f>YEAR(Salesdata[[#This Row],[Date]])</f>
        <v>2023</v>
      </c>
    </row>
    <row r="506" spans="1:10" ht="15" thickBot="1" x14ac:dyDescent="0.35">
      <c r="A506" s="9" t="s">
        <v>50</v>
      </c>
      <c r="B506" s="6" t="s">
        <v>710</v>
      </c>
      <c r="C506" t="s">
        <v>840</v>
      </c>
      <c r="D506" t="s">
        <v>848</v>
      </c>
      <c r="E506">
        <v>5744.66</v>
      </c>
      <c r="F506">
        <v>4442</v>
      </c>
      <c r="G506">
        <v>661.02</v>
      </c>
      <c r="H506">
        <f>Salesdata[[#This Row],[Sales Price]]-Salesdata[[#This Row],[Purchase Price]]</f>
        <v>1302.6599999999999</v>
      </c>
      <c r="I506" t="str">
        <f>TEXT(Salesdata[[#This Row],[Date]],"mmmm")</f>
        <v>August</v>
      </c>
      <c r="J506">
        <f>YEAR(Salesdata[[#This Row],[Date]])</f>
        <v>2023</v>
      </c>
    </row>
    <row r="507" spans="1:10" ht="15" thickBot="1" x14ac:dyDescent="0.35">
      <c r="A507" s="9" t="s">
        <v>236</v>
      </c>
      <c r="B507" s="6" t="s">
        <v>710</v>
      </c>
      <c r="C507" t="s">
        <v>839</v>
      </c>
      <c r="D507" t="s">
        <v>845</v>
      </c>
      <c r="E507">
        <v>4078.61</v>
      </c>
      <c r="F507">
        <v>3154</v>
      </c>
      <c r="G507">
        <v>325.76</v>
      </c>
      <c r="H507">
        <f>Salesdata[[#This Row],[Sales Price]]-Salesdata[[#This Row],[Purchase Price]]</f>
        <v>924.61000000000013</v>
      </c>
      <c r="I507" t="str">
        <f>TEXT(Salesdata[[#This Row],[Date]],"mmmm")</f>
        <v>August</v>
      </c>
      <c r="J507">
        <f>YEAR(Salesdata[[#This Row],[Date]])</f>
        <v>2023</v>
      </c>
    </row>
    <row r="508" spans="1:10" ht="15" thickBot="1" x14ac:dyDescent="0.35">
      <c r="A508" s="9" t="s">
        <v>425</v>
      </c>
      <c r="B508" s="6" t="s">
        <v>710</v>
      </c>
      <c r="C508" t="s">
        <v>840</v>
      </c>
      <c r="D508" t="s">
        <v>846</v>
      </c>
      <c r="E508">
        <v>3570.6</v>
      </c>
      <c r="F508">
        <v>2486</v>
      </c>
      <c r="G508">
        <v>353.32</v>
      </c>
      <c r="H508">
        <f>Salesdata[[#This Row],[Sales Price]]-Salesdata[[#This Row],[Purchase Price]]</f>
        <v>1084.5999999999999</v>
      </c>
      <c r="I508" t="str">
        <f>TEXT(Salesdata[[#This Row],[Date]],"mmmm")</f>
        <v>August</v>
      </c>
      <c r="J508">
        <f>YEAR(Salesdata[[#This Row],[Date]])</f>
        <v>2023</v>
      </c>
    </row>
    <row r="509" spans="1:10" ht="15" thickBot="1" x14ac:dyDescent="0.35">
      <c r="A509" s="9" t="s">
        <v>438</v>
      </c>
      <c r="B509" s="6" t="s">
        <v>710</v>
      </c>
      <c r="C509" t="s">
        <v>840</v>
      </c>
      <c r="D509" t="s">
        <v>846</v>
      </c>
      <c r="E509">
        <v>3367.49</v>
      </c>
      <c r="F509">
        <v>2356</v>
      </c>
      <c r="G509">
        <v>236.76</v>
      </c>
      <c r="H509">
        <f>Salesdata[[#This Row],[Sales Price]]-Salesdata[[#This Row],[Purchase Price]]</f>
        <v>1011.4899999999998</v>
      </c>
      <c r="I509" t="str">
        <f>TEXT(Salesdata[[#This Row],[Date]],"mmmm")</f>
        <v>August</v>
      </c>
      <c r="J509">
        <f>YEAR(Salesdata[[#This Row],[Date]])</f>
        <v>2023</v>
      </c>
    </row>
    <row r="510" spans="1:10" ht="15" thickBot="1" x14ac:dyDescent="0.35">
      <c r="A510" s="9" t="s">
        <v>553</v>
      </c>
      <c r="B510" s="6" t="s">
        <v>710</v>
      </c>
      <c r="C510" t="s">
        <v>841</v>
      </c>
      <c r="D510" t="s">
        <v>855</v>
      </c>
      <c r="E510">
        <v>3136.54</v>
      </c>
      <c r="F510">
        <v>2403</v>
      </c>
      <c r="G510">
        <v>313.25</v>
      </c>
      <c r="H510">
        <f>Salesdata[[#This Row],[Sales Price]]-Salesdata[[#This Row],[Purchase Price]]</f>
        <v>733.54</v>
      </c>
      <c r="I510" t="str">
        <f>TEXT(Salesdata[[#This Row],[Date]],"mmmm")</f>
        <v>August</v>
      </c>
      <c r="J510">
        <f>YEAR(Salesdata[[#This Row],[Date]])</f>
        <v>2023</v>
      </c>
    </row>
    <row r="511" spans="1:10" ht="15" thickBot="1" x14ac:dyDescent="0.35">
      <c r="A511" s="9" t="s">
        <v>574</v>
      </c>
      <c r="B511" s="6" t="s">
        <v>710</v>
      </c>
      <c r="C511" t="s">
        <v>838</v>
      </c>
      <c r="D511" t="s">
        <v>849</v>
      </c>
      <c r="E511">
        <v>2452.1799999999998</v>
      </c>
      <c r="F511">
        <v>1940</v>
      </c>
      <c r="G511">
        <v>166.75</v>
      </c>
      <c r="H511">
        <f>Salesdata[[#This Row],[Sales Price]]-Salesdata[[#This Row],[Purchase Price]]</f>
        <v>512.17999999999984</v>
      </c>
      <c r="I511" t="str">
        <f>TEXT(Salesdata[[#This Row],[Date]],"mmmm")</f>
        <v>August</v>
      </c>
      <c r="J511">
        <f>YEAR(Salesdata[[#This Row],[Date]])</f>
        <v>2023</v>
      </c>
    </row>
    <row r="512" spans="1:10" ht="15" thickBot="1" x14ac:dyDescent="0.35">
      <c r="A512" s="9" t="s">
        <v>38</v>
      </c>
      <c r="B512" s="6" t="s">
        <v>697</v>
      </c>
      <c r="C512" t="s">
        <v>837</v>
      </c>
      <c r="D512" t="s">
        <v>842</v>
      </c>
      <c r="E512">
        <v>2895.28</v>
      </c>
      <c r="F512">
        <v>2316</v>
      </c>
      <c r="G512">
        <v>150.08000000000001</v>
      </c>
      <c r="H512">
        <f>Salesdata[[#This Row],[Sales Price]]-Salesdata[[#This Row],[Purchase Price]]</f>
        <v>579.2800000000002</v>
      </c>
      <c r="I512" t="str">
        <f>TEXT(Salesdata[[#This Row],[Date]],"mmmm")</f>
        <v>August</v>
      </c>
      <c r="J512">
        <f>YEAR(Salesdata[[#This Row],[Date]])</f>
        <v>2023</v>
      </c>
    </row>
    <row r="513" spans="1:10" ht="15" thickBot="1" x14ac:dyDescent="0.35">
      <c r="A513" s="9" t="s">
        <v>59</v>
      </c>
      <c r="B513" s="6" t="s">
        <v>697</v>
      </c>
      <c r="C513" t="s">
        <v>837</v>
      </c>
      <c r="D513" t="s">
        <v>842</v>
      </c>
      <c r="E513">
        <v>1746.7</v>
      </c>
      <c r="F513">
        <v>1447</v>
      </c>
      <c r="G513">
        <v>189.2</v>
      </c>
      <c r="H513">
        <f>Salesdata[[#This Row],[Sales Price]]-Salesdata[[#This Row],[Purchase Price]]</f>
        <v>299.70000000000005</v>
      </c>
      <c r="I513" t="str">
        <f>TEXT(Salesdata[[#This Row],[Date]],"mmmm")</f>
        <v>August</v>
      </c>
      <c r="J513">
        <f>YEAR(Salesdata[[#This Row],[Date]])</f>
        <v>2023</v>
      </c>
    </row>
    <row r="514" spans="1:10" ht="15" thickBot="1" x14ac:dyDescent="0.35">
      <c r="A514" s="9" t="s">
        <v>131</v>
      </c>
      <c r="B514" s="6" t="s">
        <v>697</v>
      </c>
      <c r="C514" t="s">
        <v>837</v>
      </c>
      <c r="D514" t="s">
        <v>842</v>
      </c>
      <c r="E514">
        <v>2540.71</v>
      </c>
      <c r="F514">
        <v>1881</v>
      </c>
      <c r="G514">
        <v>134.74</v>
      </c>
      <c r="H514">
        <f>Salesdata[[#This Row],[Sales Price]]-Salesdata[[#This Row],[Purchase Price]]</f>
        <v>659.71</v>
      </c>
      <c r="I514" t="str">
        <f>TEXT(Salesdata[[#This Row],[Date]],"mmmm")</f>
        <v>August</v>
      </c>
      <c r="J514">
        <f>YEAR(Salesdata[[#This Row],[Date]])</f>
        <v>2023</v>
      </c>
    </row>
    <row r="515" spans="1:10" ht="15" thickBot="1" x14ac:dyDescent="0.35">
      <c r="A515" s="9" t="s">
        <v>257</v>
      </c>
      <c r="B515" s="6" t="s">
        <v>697</v>
      </c>
      <c r="C515" t="s">
        <v>839</v>
      </c>
      <c r="D515" t="s">
        <v>845</v>
      </c>
      <c r="E515">
        <v>6087.5</v>
      </c>
      <c r="F515">
        <v>4061</v>
      </c>
      <c r="G515">
        <v>393.61</v>
      </c>
      <c r="H515">
        <f>Salesdata[[#This Row],[Sales Price]]-Salesdata[[#This Row],[Purchase Price]]</f>
        <v>2026.5</v>
      </c>
      <c r="I515" t="str">
        <f>TEXT(Salesdata[[#This Row],[Date]],"mmmm")</f>
        <v>August</v>
      </c>
      <c r="J515">
        <f>YEAR(Salesdata[[#This Row],[Date]])</f>
        <v>2023</v>
      </c>
    </row>
    <row r="516" spans="1:10" ht="15" thickBot="1" x14ac:dyDescent="0.35">
      <c r="A516" s="9" t="s">
        <v>134</v>
      </c>
      <c r="B516" s="6" t="s">
        <v>769</v>
      </c>
      <c r="C516" t="s">
        <v>837</v>
      </c>
      <c r="D516" t="s">
        <v>842</v>
      </c>
      <c r="E516">
        <v>2936.47</v>
      </c>
      <c r="F516">
        <v>2041</v>
      </c>
      <c r="G516">
        <v>231.09</v>
      </c>
      <c r="H516">
        <f>Salesdata[[#This Row],[Sales Price]]-Salesdata[[#This Row],[Purchase Price]]</f>
        <v>895.4699999999998</v>
      </c>
      <c r="I516" t="str">
        <f>TEXT(Salesdata[[#This Row],[Date]],"mmmm")</f>
        <v>August</v>
      </c>
      <c r="J516">
        <f>YEAR(Salesdata[[#This Row],[Date]])</f>
        <v>2023</v>
      </c>
    </row>
    <row r="517" spans="1:10" ht="15" thickBot="1" x14ac:dyDescent="0.35">
      <c r="A517" s="9" t="s">
        <v>362</v>
      </c>
      <c r="B517" s="6" t="s">
        <v>769</v>
      </c>
      <c r="C517" t="s">
        <v>840</v>
      </c>
      <c r="D517" t="s">
        <v>854</v>
      </c>
      <c r="E517">
        <v>6489.89</v>
      </c>
      <c r="F517">
        <v>4468</v>
      </c>
      <c r="G517">
        <v>479.89</v>
      </c>
      <c r="H517">
        <f>Salesdata[[#This Row],[Sales Price]]-Salesdata[[#This Row],[Purchase Price]]</f>
        <v>2021.8900000000003</v>
      </c>
      <c r="I517" t="str">
        <f>TEXT(Salesdata[[#This Row],[Date]],"mmmm")</f>
        <v>August</v>
      </c>
      <c r="J517">
        <f>YEAR(Salesdata[[#This Row],[Date]])</f>
        <v>2023</v>
      </c>
    </row>
    <row r="518" spans="1:10" ht="15" thickBot="1" x14ac:dyDescent="0.35">
      <c r="A518" s="9" t="s">
        <v>410</v>
      </c>
      <c r="B518" s="6" t="s">
        <v>769</v>
      </c>
      <c r="C518" t="s">
        <v>841</v>
      </c>
      <c r="D518" t="s">
        <v>855</v>
      </c>
      <c r="E518">
        <v>4908.47</v>
      </c>
      <c r="F518">
        <v>3353</v>
      </c>
      <c r="G518">
        <v>443.22</v>
      </c>
      <c r="H518">
        <f>Salesdata[[#This Row],[Sales Price]]-Salesdata[[#This Row],[Purchase Price]]</f>
        <v>1555.4700000000003</v>
      </c>
      <c r="I518" t="str">
        <f>TEXT(Salesdata[[#This Row],[Date]],"mmmm")</f>
        <v>August</v>
      </c>
      <c r="J518">
        <f>YEAR(Salesdata[[#This Row],[Date]])</f>
        <v>2023</v>
      </c>
    </row>
    <row r="519" spans="1:10" ht="15" thickBot="1" x14ac:dyDescent="0.35">
      <c r="A519" s="9" t="s">
        <v>480</v>
      </c>
      <c r="B519" s="6" t="s">
        <v>769</v>
      </c>
      <c r="C519" t="s">
        <v>841</v>
      </c>
      <c r="D519" t="s">
        <v>855</v>
      </c>
      <c r="E519">
        <v>1525.66</v>
      </c>
      <c r="F519">
        <v>1207</v>
      </c>
      <c r="G519">
        <v>75.760000000000005</v>
      </c>
      <c r="H519">
        <f>Salesdata[[#This Row],[Sales Price]]-Salesdata[[#This Row],[Purchase Price]]</f>
        <v>318.66000000000008</v>
      </c>
      <c r="I519" t="str">
        <f>TEXT(Salesdata[[#This Row],[Date]],"mmmm")</f>
        <v>August</v>
      </c>
      <c r="J519">
        <f>YEAR(Salesdata[[#This Row],[Date]])</f>
        <v>2023</v>
      </c>
    </row>
    <row r="520" spans="1:10" ht="15" thickBot="1" x14ac:dyDescent="0.35">
      <c r="A520" s="9" t="s">
        <v>524</v>
      </c>
      <c r="B520" s="6" t="s">
        <v>769</v>
      </c>
      <c r="C520" t="s">
        <v>839</v>
      </c>
      <c r="D520" t="s">
        <v>852</v>
      </c>
      <c r="E520">
        <v>4782.38</v>
      </c>
      <c r="F520">
        <v>3534</v>
      </c>
      <c r="G520">
        <v>306.45999999999998</v>
      </c>
      <c r="H520">
        <f>Salesdata[[#This Row],[Sales Price]]-Salesdata[[#This Row],[Purchase Price]]</f>
        <v>1248.3800000000001</v>
      </c>
      <c r="I520" t="str">
        <f>TEXT(Salesdata[[#This Row],[Date]],"mmmm")</f>
        <v>August</v>
      </c>
      <c r="J520">
        <f>YEAR(Salesdata[[#This Row],[Date]])</f>
        <v>2023</v>
      </c>
    </row>
    <row r="521" spans="1:10" ht="15" thickBot="1" x14ac:dyDescent="0.35">
      <c r="A521" s="9" t="s">
        <v>578</v>
      </c>
      <c r="B521" s="6" t="s">
        <v>769</v>
      </c>
      <c r="C521" t="s">
        <v>837</v>
      </c>
      <c r="D521" t="s">
        <v>842</v>
      </c>
      <c r="E521">
        <v>1704.71</v>
      </c>
      <c r="F521">
        <v>1338</v>
      </c>
      <c r="G521">
        <v>178.28</v>
      </c>
      <c r="H521">
        <f>Salesdata[[#This Row],[Sales Price]]-Salesdata[[#This Row],[Purchase Price]]</f>
        <v>366.71000000000004</v>
      </c>
      <c r="I521" t="str">
        <f>TEXT(Salesdata[[#This Row],[Date]],"mmmm")</f>
        <v>August</v>
      </c>
      <c r="J521">
        <f>YEAR(Salesdata[[#This Row],[Date]])</f>
        <v>2023</v>
      </c>
    </row>
    <row r="522" spans="1:10" ht="15" thickBot="1" x14ac:dyDescent="0.35">
      <c r="A522" s="9" t="s">
        <v>227</v>
      </c>
      <c r="B522" s="6" t="s">
        <v>799</v>
      </c>
      <c r="C522" t="s">
        <v>840</v>
      </c>
      <c r="D522" t="s">
        <v>854</v>
      </c>
      <c r="E522">
        <v>3551.67</v>
      </c>
      <c r="F522">
        <v>2913</v>
      </c>
      <c r="G522">
        <v>292.2</v>
      </c>
      <c r="H522">
        <f>Salesdata[[#This Row],[Sales Price]]-Salesdata[[#This Row],[Purchase Price]]</f>
        <v>638.67000000000007</v>
      </c>
      <c r="I522" t="str">
        <f>TEXT(Salesdata[[#This Row],[Date]],"mmmm")</f>
        <v>August</v>
      </c>
      <c r="J522">
        <f>YEAR(Salesdata[[#This Row],[Date]])</f>
        <v>2023</v>
      </c>
    </row>
    <row r="523" spans="1:10" ht="15" thickBot="1" x14ac:dyDescent="0.35">
      <c r="A523" s="9" t="s">
        <v>254</v>
      </c>
      <c r="B523" s="6" t="s">
        <v>799</v>
      </c>
      <c r="C523" t="s">
        <v>838</v>
      </c>
      <c r="D523" t="s">
        <v>844</v>
      </c>
      <c r="E523">
        <v>5131.63</v>
      </c>
      <c r="F523">
        <v>3545</v>
      </c>
      <c r="G523">
        <v>195.71</v>
      </c>
      <c r="H523">
        <f>Salesdata[[#This Row],[Sales Price]]-Salesdata[[#This Row],[Purchase Price]]</f>
        <v>1586.63</v>
      </c>
      <c r="I523" t="str">
        <f>TEXT(Salesdata[[#This Row],[Date]],"mmmm")</f>
        <v>August</v>
      </c>
      <c r="J523">
        <f>YEAR(Salesdata[[#This Row],[Date]])</f>
        <v>2023</v>
      </c>
    </row>
    <row r="524" spans="1:10" ht="15" thickBot="1" x14ac:dyDescent="0.35">
      <c r="A524" s="9" t="s">
        <v>619</v>
      </c>
      <c r="B524" s="6" t="s">
        <v>799</v>
      </c>
      <c r="C524" t="s">
        <v>837</v>
      </c>
      <c r="D524" t="s">
        <v>853</v>
      </c>
      <c r="E524">
        <v>3422.68</v>
      </c>
      <c r="F524">
        <v>2595</v>
      </c>
      <c r="G524">
        <v>227.13</v>
      </c>
      <c r="H524">
        <f>Salesdata[[#This Row],[Sales Price]]-Salesdata[[#This Row],[Purchase Price]]</f>
        <v>827.67999999999984</v>
      </c>
      <c r="I524" t="str">
        <f>TEXT(Salesdata[[#This Row],[Date]],"mmmm")</f>
        <v>August</v>
      </c>
      <c r="J524">
        <f>YEAR(Salesdata[[#This Row],[Date]])</f>
        <v>2023</v>
      </c>
    </row>
    <row r="525" spans="1:10" ht="15" thickBot="1" x14ac:dyDescent="0.35">
      <c r="A525" s="9" t="s">
        <v>92</v>
      </c>
      <c r="B525" s="6" t="s">
        <v>747</v>
      </c>
      <c r="C525" t="s">
        <v>840</v>
      </c>
      <c r="D525" t="s">
        <v>848</v>
      </c>
      <c r="E525">
        <v>3262.34</v>
      </c>
      <c r="F525">
        <v>2215</v>
      </c>
      <c r="G525">
        <v>166.78</v>
      </c>
      <c r="H525">
        <f>Salesdata[[#This Row],[Sales Price]]-Salesdata[[#This Row],[Purchase Price]]</f>
        <v>1047.3400000000001</v>
      </c>
      <c r="I525" t="str">
        <f>TEXT(Salesdata[[#This Row],[Date]],"mmmm")</f>
        <v>August</v>
      </c>
      <c r="J525">
        <f>YEAR(Salesdata[[#This Row],[Date]])</f>
        <v>2023</v>
      </c>
    </row>
    <row r="526" spans="1:10" ht="15" thickBot="1" x14ac:dyDescent="0.35">
      <c r="A526" s="9" t="s">
        <v>223</v>
      </c>
      <c r="B526" s="6" t="s">
        <v>747</v>
      </c>
      <c r="C526" t="s">
        <v>838</v>
      </c>
      <c r="D526" t="s">
        <v>849</v>
      </c>
      <c r="E526">
        <v>2066.7800000000002</v>
      </c>
      <c r="F526">
        <v>1462</v>
      </c>
      <c r="G526">
        <v>122.64</v>
      </c>
      <c r="H526">
        <f>Salesdata[[#This Row],[Sales Price]]-Salesdata[[#This Row],[Purchase Price]]</f>
        <v>604.7800000000002</v>
      </c>
      <c r="I526" t="str">
        <f>TEXT(Salesdata[[#This Row],[Date]],"mmmm")</f>
        <v>August</v>
      </c>
      <c r="J526">
        <f>YEAR(Salesdata[[#This Row],[Date]])</f>
        <v>2023</v>
      </c>
    </row>
    <row r="527" spans="1:10" ht="15" thickBot="1" x14ac:dyDescent="0.35">
      <c r="A527" s="9" t="s">
        <v>346</v>
      </c>
      <c r="B527" s="6" t="s">
        <v>747</v>
      </c>
      <c r="C527" t="s">
        <v>838</v>
      </c>
      <c r="D527" t="s">
        <v>849</v>
      </c>
      <c r="E527">
        <v>2651.18</v>
      </c>
      <c r="F527">
        <v>1803</v>
      </c>
      <c r="G527">
        <v>135.84</v>
      </c>
      <c r="H527">
        <f>Salesdata[[#This Row],[Sales Price]]-Salesdata[[#This Row],[Purchase Price]]</f>
        <v>848.17999999999984</v>
      </c>
      <c r="I527" t="str">
        <f>TEXT(Salesdata[[#This Row],[Date]],"mmmm")</f>
        <v>August</v>
      </c>
      <c r="J527">
        <f>YEAR(Salesdata[[#This Row],[Date]])</f>
        <v>2023</v>
      </c>
    </row>
    <row r="528" spans="1:10" ht="15" thickBot="1" x14ac:dyDescent="0.35">
      <c r="A528" s="9" t="s">
        <v>406</v>
      </c>
      <c r="B528" s="6" t="s">
        <v>747</v>
      </c>
      <c r="C528" t="s">
        <v>837</v>
      </c>
      <c r="D528" t="s">
        <v>843</v>
      </c>
      <c r="E528">
        <v>3782.91</v>
      </c>
      <c r="F528">
        <v>2823</v>
      </c>
      <c r="G528">
        <v>211.05</v>
      </c>
      <c r="H528">
        <f>Salesdata[[#This Row],[Sales Price]]-Salesdata[[#This Row],[Purchase Price]]</f>
        <v>959.90999999999985</v>
      </c>
      <c r="I528" t="str">
        <f>TEXT(Salesdata[[#This Row],[Date]],"mmmm")</f>
        <v>August</v>
      </c>
      <c r="J528">
        <f>YEAR(Salesdata[[#This Row],[Date]])</f>
        <v>2023</v>
      </c>
    </row>
    <row r="529" spans="1:10" ht="15" thickBot="1" x14ac:dyDescent="0.35">
      <c r="A529" s="9" t="s">
        <v>40</v>
      </c>
      <c r="B529" s="6" t="s">
        <v>700</v>
      </c>
      <c r="C529" t="s">
        <v>837</v>
      </c>
      <c r="D529" t="s">
        <v>842</v>
      </c>
      <c r="E529">
        <v>3500.5</v>
      </c>
      <c r="F529">
        <v>2411</v>
      </c>
      <c r="G529">
        <v>222.37</v>
      </c>
      <c r="H529">
        <f>Salesdata[[#This Row],[Sales Price]]-Salesdata[[#This Row],[Purchase Price]]</f>
        <v>1089.5</v>
      </c>
      <c r="I529" t="str">
        <f>TEXT(Salesdata[[#This Row],[Date]],"mmmm")</f>
        <v>August</v>
      </c>
      <c r="J529">
        <f>YEAR(Salesdata[[#This Row],[Date]])</f>
        <v>2023</v>
      </c>
    </row>
    <row r="530" spans="1:10" ht="15" thickBot="1" x14ac:dyDescent="0.35">
      <c r="A530" s="9" t="s">
        <v>123</v>
      </c>
      <c r="B530" s="6" t="s">
        <v>700</v>
      </c>
      <c r="C530" t="s">
        <v>839</v>
      </c>
      <c r="D530" t="s">
        <v>845</v>
      </c>
      <c r="E530">
        <v>2340.61</v>
      </c>
      <c r="F530">
        <v>1610</v>
      </c>
      <c r="G530">
        <v>94.62</v>
      </c>
      <c r="H530">
        <f>Salesdata[[#This Row],[Sales Price]]-Salesdata[[#This Row],[Purchase Price]]</f>
        <v>730.61000000000013</v>
      </c>
      <c r="I530" t="str">
        <f>TEXT(Salesdata[[#This Row],[Date]],"mmmm")</f>
        <v>August</v>
      </c>
      <c r="J530">
        <f>YEAR(Salesdata[[#This Row],[Date]])</f>
        <v>2023</v>
      </c>
    </row>
    <row r="531" spans="1:10" ht="15" thickBot="1" x14ac:dyDescent="0.35">
      <c r="A531" s="9" t="s">
        <v>151</v>
      </c>
      <c r="B531" s="6" t="s">
        <v>700</v>
      </c>
      <c r="C531" t="s">
        <v>840</v>
      </c>
      <c r="D531" t="s">
        <v>848</v>
      </c>
      <c r="E531">
        <v>4984.3599999999997</v>
      </c>
      <c r="F531">
        <v>3867</v>
      </c>
      <c r="G531">
        <v>243.32</v>
      </c>
      <c r="H531">
        <f>Salesdata[[#This Row],[Sales Price]]-Salesdata[[#This Row],[Purchase Price]]</f>
        <v>1117.3599999999997</v>
      </c>
      <c r="I531" t="str">
        <f>TEXT(Salesdata[[#This Row],[Date]],"mmmm")</f>
        <v>August</v>
      </c>
      <c r="J531">
        <f>YEAR(Salesdata[[#This Row],[Date]])</f>
        <v>2023</v>
      </c>
    </row>
    <row r="532" spans="1:10" ht="15" thickBot="1" x14ac:dyDescent="0.35">
      <c r="A532" s="9" t="s">
        <v>319</v>
      </c>
      <c r="B532" s="6" t="s">
        <v>700</v>
      </c>
      <c r="C532" t="s">
        <v>837</v>
      </c>
      <c r="D532" t="s">
        <v>842</v>
      </c>
      <c r="E532">
        <v>2358.27</v>
      </c>
      <c r="F532">
        <v>1899</v>
      </c>
      <c r="G532">
        <v>102.2</v>
      </c>
      <c r="H532">
        <f>Salesdata[[#This Row],[Sales Price]]-Salesdata[[#This Row],[Purchase Price]]</f>
        <v>459.27</v>
      </c>
      <c r="I532" t="str">
        <f>TEXT(Salesdata[[#This Row],[Date]],"mmmm")</f>
        <v>August</v>
      </c>
      <c r="J532">
        <f>YEAR(Salesdata[[#This Row],[Date]])</f>
        <v>2023</v>
      </c>
    </row>
    <row r="533" spans="1:10" ht="15" thickBot="1" x14ac:dyDescent="0.35">
      <c r="A533" s="9" t="s">
        <v>612</v>
      </c>
      <c r="B533" s="6" t="s">
        <v>700</v>
      </c>
      <c r="C533" t="s">
        <v>837</v>
      </c>
      <c r="D533" t="s">
        <v>842</v>
      </c>
      <c r="E533">
        <v>2197.0700000000002</v>
      </c>
      <c r="F533">
        <v>1796</v>
      </c>
      <c r="G533">
        <v>127.72</v>
      </c>
      <c r="H533">
        <f>Salesdata[[#This Row],[Sales Price]]-Salesdata[[#This Row],[Purchase Price]]</f>
        <v>401.07000000000016</v>
      </c>
      <c r="I533" t="str">
        <f>TEXT(Salesdata[[#This Row],[Date]],"mmmm")</f>
        <v>August</v>
      </c>
      <c r="J533">
        <f>YEAR(Salesdata[[#This Row],[Date]])</f>
        <v>2023</v>
      </c>
    </row>
    <row r="534" spans="1:10" ht="15" thickBot="1" x14ac:dyDescent="0.35">
      <c r="A534" s="9" t="s">
        <v>80</v>
      </c>
      <c r="B534" s="6" t="s">
        <v>736</v>
      </c>
      <c r="C534" t="s">
        <v>839</v>
      </c>
      <c r="D534" t="s">
        <v>852</v>
      </c>
      <c r="E534">
        <v>2756.28</v>
      </c>
      <c r="F534">
        <v>2279</v>
      </c>
      <c r="G534">
        <v>204.66</v>
      </c>
      <c r="H534">
        <f>Salesdata[[#This Row],[Sales Price]]-Salesdata[[#This Row],[Purchase Price]]</f>
        <v>477.2800000000002</v>
      </c>
      <c r="I534" t="str">
        <f>TEXT(Salesdata[[#This Row],[Date]],"mmmm")</f>
        <v>August</v>
      </c>
      <c r="J534">
        <f>YEAR(Salesdata[[#This Row],[Date]])</f>
        <v>2023</v>
      </c>
    </row>
    <row r="535" spans="1:10" ht="15" thickBot="1" x14ac:dyDescent="0.35">
      <c r="A535" s="9" t="s">
        <v>135</v>
      </c>
      <c r="B535" s="6" t="s">
        <v>736</v>
      </c>
      <c r="C535" t="s">
        <v>841</v>
      </c>
      <c r="D535" t="s">
        <v>850</v>
      </c>
      <c r="E535">
        <v>2489.8200000000002</v>
      </c>
      <c r="F535">
        <v>1893</v>
      </c>
      <c r="G535">
        <v>150.36000000000001</v>
      </c>
      <c r="H535">
        <f>Salesdata[[#This Row],[Sales Price]]-Salesdata[[#This Row],[Purchase Price]]</f>
        <v>596.82000000000016</v>
      </c>
      <c r="I535" t="str">
        <f>TEXT(Salesdata[[#This Row],[Date]],"mmmm")</f>
        <v>August</v>
      </c>
      <c r="J535">
        <f>YEAR(Salesdata[[#This Row],[Date]])</f>
        <v>2023</v>
      </c>
    </row>
    <row r="536" spans="1:10" ht="15" thickBot="1" x14ac:dyDescent="0.35">
      <c r="A536" s="9" t="s">
        <v>301</v>
      </c>
      <c r="B536" s="6" t="s">
        <v>736</v>
      </c>
      <c r="C536" t="s">
        <v>838</v>
      </c>
      <c r="D536" t="s">
        <v>844</v>
      </c>
      <c r="E536">
        <v>4052.36</v>
      </c>
      <c r="F536">
        <v>2880</v>
      </c>
      <c r="G536">
        <v>189.17</v>
      </c>
      <c r="H536">
        <f>Salesdata[[#This Row],[Sales Price]]-Salesdata[[#This Row],[Purchase Price]]</f>
        <v>1172.3600000000001</v>
      </c>
      <c r="I536" t="str">
        <f>TEXT(Salesdata[[#This Row],[Date]],"mmmm")</f>
        <v>August</v>
      </c>
      <c r="J536">
        <f>YEAR(Salesdata[[#This Row],[Date]])</f>
        <v>2023</v>
      </c>
    </row>
    <row r="537" spans="1:10" ht="15" thickBot="1" x14ac:dyDescent="0.35">
      <c r="A537" s="9" t="s">
        <v>488</v>
      </c>
      <c r="B537" s="6" t="s">
        <v>736</v>
      </c>
      <c r="C537" t="s">
        <v>839</v>
      </c>
      <c r="D537" t="s">
        <v>852</v>
      </c>
      <c r="E537">
        <v>2823.07</v>
      </c>
      <c r="F537">
        <v>2159</v>
      </c>
      <c r="G537">
        <v>212.05</v>
      </c>
      <c r="H537">
        <f>Salesdata[[#This Row],[Sales Price]]-Salesdata[[#This Row],[Purchase Price]]</f>
        <v>664.07000000000016</v>
      </c>
      <c r="I537" t="str">
        <f>TEXT(Salesdata[[#This Row],[Date]],"mmmm")</f>
        <v>August</v>
      </c>
      <c r="J537">
        <f>YEAR(Salesdata[[#This Row],[Date]])</f>
        <v>2023</v>
      </c>
    </row>
    <row r="538" spans="1:10" ht="15" thickBot="1" x14ac:dyDescent="0.35">
      <c r="A538" s="9" t="s">
        <v>497</v>
      </c>
      <c r="B538" s="6" t="s">
        <v>736</v>
      </c>
      <c r="C538" t="s">
        <v>837</v>
      </c>
      <c r="D538" t="s">
        <v>842</v>
      </c>
      <c r="E538">
        <v>4489.37</v>
      </c>
      <c r="F538">
        <v>3301</v>
      </c>
      <c r="G538">
        <v>476.91</v>
      </c>
      <c r="H538">
        <f>Salesdata[[#This Row],[Sales Price]]-Salesdata[[#This Row],[Purchase Price]]</f>
        <v>1188.3699999999999</v>
      </c>
      <c r="I538" t="str">
        <f>TEXT(Salesdata[[#This Row],[Date]],"mmmm")</f>
        <v>August</v>
      </c>
      <c r="J538">
        <f>YEAR(Salesdata[[#This Row],[Date]])</f>
        <v>2023</v>
      </c>
    </row>
    <row r="539" spans="1:10" ht="15" thickBot="1" x14ac:dyDescent="0.35">
      <c r="A539" s="9" t="s">
        <v>558</v>
      </c>
      <c r="B539" s="6" t="s">
        <v>736</v>
      </c>
      <c r="C539" t="s">
        <v>841</v>
      </c>
      <c r="D539" t="s">
        <v>850</v>
      </c>
      <c r="E539">
        <v>5762.12</v>
      </c>
      <c r="F539">
        <v>4415</v>
      </c>
      <c r="G539">
        <v>594.41999999999996</v>
      </c>
      <c r="H539">
        <f>Salesdata[[#This Row],[Sales Price]]-Salesdata[[#This Row],[Purchase Price]]</f>
        <v>1347.12</v>
      </c>
      <c r="I539" t="str">
        <f>TEXT(Salesdata[[#This Row],[Date]],"mmmm")</f>
        <v>August</v>
      </c>
      <c r="J539">
        <f>YEAR(Salesdata[[#This Row],[Date]])</f>
        <v>2023</v>
      </c>
    </row>
    <row r="540" spans="1:10" ht="15" thickBot="1" x14ac:dyDescent="0.35">
      <c r="A540" s="9" t="s">
        <v>575</v>
      </c>
      <c r="B540" s="6" t="s">
        <v>736</v>
      </c>
      <c r="C540" t="s">
        <v>840</v>
      </c>
      <c r="D540" t="s">
        <v>854</v>
      </c>
      <c r="E540">
        <v>3690.56</v>
      </c>
      <c r="F540">
        <v>2716</v>
      </c>
      <c r="G540">
        <v>213.44</v>
      </c>
      <c r="H540">
        <f>Salesdata[[#This Row],[Sales Price]]-Salesdata[[#This Row],[Purchase Price]]</f>
        <v>974.56</v>
      </c>
      <c r="I540" t="str">
        <f>TEXT(Salesdata[[#This Row],[Date]],"mmmm")</f>
        <v>August</v>
      </c>
      <c r="J540">
        <f>YEAR(Salesdata[[#This Row],[Date]])</f>
        <v>2023</v>
      </c>
    </row>
    <row r="541" spans="1:10" ht="15" thickBot="1" x14ac:dyDescent="0.35">
      <c r="A541" s="9" t="s">
        <v>11</v>
      </c>
      <c r="B541" s="6" t="s">
        <v>665</v>
      </c>
      <c r="C541" t="s">
        <v>837</v>
      </c>
      <c r="D541" t="s">
        <v>842</v>
      </c>
      <c r="E541">
        <v>3189.77</v>
      </c>
      <c r="F541">
        <v>2543</v>
      </c>
      <c r="G541">
        <v>272.89</v>
      </c>
      <c r="H541">
        <f>Salesdata[[#This Row],[Sales Price]]-Salesdata[[#This Row],[Purchase Price]]</f>
        <v>646.77</v>
      </c>
      <c r="I541" t="str">
        <f>TEXT(Salesdata[[#This Row],[Date]],"mmmm")</f>
        <v>August</v>
      </c>
      <c r="J541">
        <f>YEAR(Salesdata[[#This Row],[Date]])</f>
        <v>2023</v>
      </c>
    </row>
    <row r="542" spans="1:10" ht="15" thickBot="1" x14ac:dyDescent="0.35">
      <c r="A542" s="9" t="s">
        <v>30</v>
      </c>
      <c r="B542" s="6" t="s">
        <v>665</v>
      </c>
      <c r="C542" t="s">
        <v>839</v>
      </c>
      <c r="D542" t="s">
        <v>845</v>
      </c>
      <c r="E542">
        <v>3113.15</v>
      </c>
      <c r="F542">
        <v>2404</v>
      </c>
      <c r="G542">
        <v>206.43</v>
      </c>
      <c r="H542">
        <f>Salesdata[[#This Row],[Sales Price]]-Salesdata[[#This Row],[Purchase Price]]</f>
        <v>709.15000000000009</v>
      </c>
      <c r="I542" t="str">
        <f>TEXT(Salesdata[[#This Row],[Date]],"mmmm")</f>
        <v>August</v>
      </c>
      <c r="J542">
        <f>YEAR(Salesdata[[#This Row],[Date]])</f>
        <v>2023</v>
      </c>
    </row>
    <row r="543" spans="1:10" ht="15" thickBot="1" x14ac:dyDescent="0.35">
      <c r="A543" s="9" t="s">
        <v>45</v>
      </c>
      <c r="B543" s="6" t="s">
        <v>665</v>
      </c>
      <c r="C543" t="s">
        <v>839</v>
      </c>
      <c r="D543" t="s">
        <v>845</v>
      </c>
      <c r="E543">
        <v>3334.98</v>
      </c>
      <c r="F543">
        <v>2588</v>
      </c>
      <c r="G543">
        <v>336.88</v>
      </c>
      <c r="H543">
        <f>Salesdata[[#This Row],[Sales Price]]-Salesdata[[#This Row],[Purchase Price]]</f>
        <v>746.98</v>
      </c>
      <c r="I543" t="str">
        <f>TEXT(Salesdata[[#This Row],[Date]],"mmmm")</f>
        <v>August</v>
      </c>
      <c r="J543">
        <f>YEAR(Salesdata[[#This Row],[Date]])</f>
        <v>2023</v>
      </c>
    </row>
    <row r="544" spans="1:10" ht="15" thickBot="1" x14ac:dyDescent="0.35">
      <c r="A544" s="9" t="s">
        <v>104</v>
      </c>
      <c r="B544" s="6" t="s">
        <v>665</v>
      </c>
      <c r="C544" t="s">
        <v>840</v>
      </c>
      <c r="D544" t="s">
        <v>854</v>
      </c>
      <c r="E544">
        <v>1802.42</v>
      </c>
      <c r="F544">
        <v>1414</v>
      </c>
      <c r="G544">
        <v>73.69</v>
      </c>
      <c r="H544">
        <f>Salesdata[[#This Row],[Sales Price]]-Salesdata[[#This Row],[Purchase Price]]</f>
        <v>388.42000000000007</v>
      </c>
      <c r="I544" t="str">
        <f>TEXT(Salesdata[[#This Row],[Date]],"mmmm")</f>
        <v>August</v>
      </c>
      <c r="J544">
        <f>YEAR(Salesdata[[#This Row],[Date]])</f>
        <v>2023</v>
      </c>
    </row>
    <row r="545" spans="1:10" ht="15" thickBot="1" x14ac:dyDescent="0.35">
      <c r="A545" s="9" t="s">
        <v>203</v>
      </c>
      <c r="B545" s="6" t="s">
        <v>665</v>
      </c>
      <c r="C545" t="s">
        <v>840</v>
      </c>
      <c r="D545" t="s">
        <v>846</v>
      </c>
      <c r="E545">
        <v>2354.8200000000002</v>
      </c>
      <c r="F545">
        <v>1610</v>
      </c>
      <c r="G545">
        <v>229.16</v>
      </c>
      <c r="H545">
        <f>Salesdata[[#This Row],[Sales Price]]-Salesdata[[#This Row],[Purchase Price]]</f>
        <v>744.82000000000016</v>
      </c>
      <c r="I545" t="str">
        <f>TEXT(Salesdata[[#This Row],[Date]],"mmmm")</f>
        <v>August</v>
      </c>
      <c r="J545">
        <f>YEAR(Salesdata[[#This Row],[Date]])</f>
        <v>2023</v>
      </c>
    </row>
    <row r="546" spans="1:10" ht="15" thickBot="1" x14ac:dyDescent="0.35">
      <c r="A546" s="9" t="s">
        <v>218</v>
      </c>
      <c r="B546" s="6" t="s">
        <v>665</v>
      </c>
      <c r="C546" t="s">
        <v>837</v>
      </c>
      <c r="D546" t="s">
        <v>843</v>
      </c>
      <c r="E546">
        <v>4386.58</v>
      </c>
      <c r="F546">
        <v>3496</v>
      </c>
      <c r="G546">
        <v>367.65</v>
      </c>
      <c r="H546">
        <f>Salesdata[[#This Row],[Sales Price]]-Salesdata[[#This Row],[Purchase Price]]</f>
        <v>890.57999999999993</v>
      </c>
      <c r="I546" t="str">
        <f>TEXT(Salesdata[[#This Row],[Date]],"mmmm")</f>
        <v>August</v>
      </c>
      <c r="J546">
        <f>YEAR(Salesdata[[#This Row],[Date]])</f>
        <v>2023</v>
      </c>
    </row>
    <row r="547" spans="1:10" ht="15" thickBot="1" x14ac:dyDescent="0.35">
      <c r="A547" s="9" t="s">
        <v>270</v>
      </c>
      <c r="B547" s="6" t="s">
        <v>665</v>
      </c>
      <c r="C547" t="s">
        <v>837</v>
      </c>
      <c r="D547" t="s">
        <v>842</v>
      </c>
      <c r="E547">
        <v>2794.19</v>
      </c>
      <c r="F547">
        <v>2138</v>
      </c>
      <c r="G547">
        <v>237.75</v>
      </c>
      <c r="H547">
        <f>Salesdata[[#This Row],[Sales Price]]-Salesdata[[#This Row],[Purchase Price]]</f>
        <v>656.19</v>
      </c>
      <c r="I547" t="str">
        <f>TEXT(Salesdata[[#This Row],[Date]],"mmmm")</f>
        <v>August</v>
      </c>
      <c r="J547">
        <f>YEAR(Salesdata[[#This Row],[Date]])</f>
        <v>2023</v>
      </c>
    </row>
    <row r="548" spans="1:10" ht="15" thickBot="1" x14ac:dyDescent="0.35">
      <c r="A548" s="9" t="s">
        <v>282</v>
      </c>
      <c r="B548" s="6" t="s">
        <v>665</v>
      </c>
      <c r="C548" t="s">
        <v>837</v>
      </c>
      <c r="D548" t="s">
        <v>843</v>
      </c>
      <c r="E548">
        <v>5242.32</v>
      </c>
      <c r="F548">
        <v>3852</v>
      </c>
      <c r="G548">
        <v>220.07</v>
      </c>
      <c r="H548">
        <f>Salesdata[[#This Row],[Sales Price]]-Salesdata[[#This Row],[Purchase Price]]</f>
        <v>1390.3199999999997</v>
      </c>
      <c r="I548" t="str">
        <f>TEXT(Salesdata[[#This Row],[Date]],"mmmm")</f>
        <v>August</v>
      </c>
      <c r="J548">
        <f>YEAR(Salesdata[[#This Row],[Date]])</f>
        <v>2023</v>
      </c>
    </row>
    <row r="549" spans="1:10" ht="15" thickBot="1" x14ac:dyDescent="0.35">
      <c r="A549" s="9" t="s">
        <v>576</v>
      </c>
      <c r="B549" s="6" t="s">
        <v>665</v>
      </c>
      <c r="C549" t="s">
        <v>841</v>
      </c>
      <c r="D549" t="s">
        <v>850</v>
      </c>
      <c r="E549">
        <v>3032.69</v>
      </c>
      <c r="F549">
        <v>2057</v>
      </c>
      <c r="G549">
        <v>285.08</v>
      </c>
      <c r="H549">
        <f>Salesdata[[#This Row],[Sales Price]]-Salesdata[[#This Row],[Purchase Price]]</f>
        <v>975.69</v>
      </c>
      <c r="I549" t="str">
        <f>TEXT(Salesdata[[#This Row],[Date]],"mmmm")</f>
        <v>August</v>
      </c>
      <c r="J549">
        <f>YEAR(Salesdata[[#This Row],[Date]])</f>
        <v>2023</v>
      </c>
    </row>
    <row r="550" spans="1:10" ht="15" thickBot="1" x14ac:dyDescent="0.35">
      <c r="A550" s="9" t="s">
        <v>99</v>
      </c>
      <c r="B550" s="6" t="s">
        <v>752</v>
      </c>
      <c r="C550" t="s">
        <v>837</v>
      </c>
      <c r="D550" t="s">
        <v>843</v>
      </c>
      <c r="E550">
        <v>5257.7</v>
      </c>
      <c r="F550">
        <v>3728</v>
      </c>
      <c r="G550">
        <v>371.26</v>
      </c>
      <c r="H550">
        <f>Salesdata[[#This Row],[Sales Price]]-Salesdata[[#This Row],[Purchase Price]]</f>
        <v>1529.6999999999998</v>
      </c>
      <c r="I550" t="str">
        <f>TEXT(Salesdata[[#This Row],[Date]],"mmmm")</f>
        <v>August</v>
      </c>
      <c r="J550">
        <f>YEAR(Salesdata[[#This Row],[Date]])</f>
        <v>2023</v>
      </c>
    </row>
    <row r="551" spans="1:10" ht="15" thickBot="1" x14ac:dyDescent="0.35">
      <c r="A551" s="9" t="s">
        <v>126</v>
      </c>
      <c r="B551" s="6" t="s">
        <v>752</v>
      </c>
      <c r="C551" t="s">
        <v>838</v>
      </c>
      <c r="D551" t="s">
        <v>847</v>
      </c>
      <c r="E551">
        <v>1544.07</v>
      </c>
      <c r="F551">
        <v>1214</v>
      </c>
      <c r="G551">
        <v>126.28</v>
      </c>
      <c r="H551">
        <f>Salesdata[[#This Row],[Sales Price]]-Salesdata[[#This Row],[Purchase Price]]</f>
        <v>330.06999999999994</v>
      </c>
      <c r="I551" t="str">
        <f>TEXT(Salesdata[[#This Row],[Date]],"mmmm")</f>
        <v>August</v>
      </c>
      <c r="J551">
        <f>YEAR(Salesdata[[#This Row],[Date]])</f>
        <v>2023</v>
      </c>
    </row>
    <row r="552" spans="1:10" ht="15" thickBot="1" x14ac:dyDescent="0.35">
      <c r="A552" s="9" t="s">
        <v>283</v>
      </c>
      <c r="B552" s="6" t="s">
        <v>752</v>
      </c>
      <c r="C552" t="s">
        <v>839</v>
      </c>
      <c r="D552" t="s">
        <v>852</v>
      </c>
      <c r="E552">
        <v>1992.28</v>
      </c>
      <c r="F552">
        <v>1358</v>
      </c>
      <c r="G552">
        <v>124.55</v>
      </c>
      <c r="H552">
        <f>Salesdata[[#This Row],[Sales Price]]-Salesdata[[#This Row],[Purchase Price]]</f>
        <v>634.28</v>
      </c>
      <c r="I552" t="str">
        <f>TEXT(Salesdata[[#This Row],[Date]],"mmmm")</f>
        <v>August</v>
      </c>
      <c r="J552">
        <f>YEAR(Salesdata[[#This Row],[Date]])</f>
        <v>2023</v>
      </c>
    </row>
    <row r="553" spans="1:10" ht="15" thickBot="1" x14ac:dyDescent="0.35">
      <c r="A553" s="9" t="s">
        <v>39</v>
      </c>
      <c r="B553" s="6" t="s">
        <v>698</v>
      </c>
      <c r="C553" t="s">
        <v>840</v>
      </c>
      <c r="D553" t="s">
        <v>854</v>
      </c>
      <c r="E553">
        <v>3181.18</v>
      </c>
      <c r="F553">
        <v>2626</v>
      </c>
      <c r="G553">
        <v>194.5</v>
      </c>
      <c r="H553">
        <f>Salesdata[[#This Row],[Sales Price]]-Salesdata[[#This Row],[Purchase Price]]</f>
        <v>555.17999999999984</v>
      </c>
      <c r="I553" t="str">
        <f>TEXT(Salesdata[[#This Row],[Date]],"mmmm")</f>
        <v>August</v>
      </c>
      <c r="J553">
        <f>YEAR(Salesdata[[#This Row],[Date]])</f>
        <v>2023</v>
      </c>
    </row>
    <row r="554" spans="1:10" ht="15" thickBot="1" x14ac:dyDescent="0.35">
      <c r="A554" s="9" t="s">
        <v>166</v>
      </c>
      <c r="B554" s="6" t="s">
        <v>698</v>
      </c>
      <c r="C554" t="s">
        <v>837</v>
      </c>
      <c r="D554" t="s">
        <v>842</v>
      </c>
      <c r="E554">
        <v>4575.8</v>
      </c>
      <c r="F554">
        <v>3584</v>
      </c>
      <c r="G554">
        <v>191.48</v>
      </c>
      <c r="H554">
        <f>Salesdata[[#This Row],[Sales Price]]-Salesdata[[#This Row],[Purchase Price]]</f>
        <v>991.80000000000018</v>
      </c>
      <c r="I554" t="str">
        <f>TEXT(Salesdata[[#This Row],[Date]],"mmmm")</f>
        <v>August</v>
      </c>
      <c r="J554">
        <f>YEAR(Salesdata[[#This Row],[Date]])</f>
        <v>2023</v>
      </c>
    </row>
    <row r="555" spans="1:10" ht="15" thickBot="1" x14ac:dyDescent="0.35">
      <c r="A555" s="9" t="s">
        <v>253</v>
      </c>
      <c r="B555" s="6" t="s">
        <v>698</v>
      </c>
      <c r="C555" t="s">
        <v>840</v>
      </c>
      <c r="D555" t="s">
        <v>848</v>
      </c>
      <c r="E555">
        <v>2732.7</v>
      </c>
      <c r="F555">
        <v>2091</v>
      </c>
      <c r="G555">
        <v>138.65</v>
      </c>
      <c r="H555">
        <f>Salesdata[[#This Row],[Sales Price]]-Salesdata[[#This Row],[Purchase Price]]</f>
        <v>641.69999999999982</v>
      </c>
      <c r="I555" t="str">
        <f>TEXT(Salesdata[[#This Row],[Date]],"mmmm")</f>
        <v>August</v>
      </c>
      <c r="J555">
        <f>YEAR(Salesdata[[#This Row],[Date]])</f>
        <v>2023</v>
      </c>
    </row>
    <row r="556" spans="1:10" ht="15" thickBot="1" x14ac:dyDescent="0.35">
      <c r="A556" s="9" t="s">
        <v>522</v>
      </c>
      <c r="B556" s="6" t="s">
        <v>698</v>
      </c>
      <c r="C556" t="s">
        <v>841</v>
      </c>
      <c r="D556" t="s">
        <v>850</v>
      </c>
      <c r="E556">
        <v>2713.57</v>
      </c>
      <c r="F556">
        <v>2063</v>
      </c>
      <c r="G556">
        <v>176.48</v>
      </c>
      <c r="H556">
        <f>Salesdata[[#This Row],[Sales Price]]-Salesdata[[#This Row],[Purchase Price]]</f>
        <v>650.57000000000016</v>
      </c>
      <c r="I556" t="str">
        <f>TEXT(Salesdata[[#This Row],[Date]],"mmmm")</f>
        <v>August</v>
      </c>
      <c r="J556">
        <f>YEAR(Salesdata[[#This Row],[Date]])</f>
        <v>2023</v>
      </c>
    </row>
    <row r="557" spans="1:10" ht="15" thickBot="1" x14ac:dyDescent="0.35">
      <c r="A557" s="9" t="s">
        <v>605</v>
      </c>
      <c r="B557" s="6" t="s">
        <v>698</v>
      </c>
      <c r="C557" t="s">
        <v>837</v>
      </c>
      <c r="D557" t="s">
        <v>842</v>
      </c>
      <c r="E557">
        <v>5058.17</v>
      </c>
      <c r="F557">
        <v>3960</v>
      </c>
      <c r="G557">
        <v>232.11</v>
      </c>
      <c r="H557">
        <f>Salesdata[[#This Row],[Sales Price]]-Salesdata[[#This Row],[Purchase Price]]</f>
        <v>1098.17</v>
      </c>
      <c r="I557" t="str">
        <f>TEXT(Salesdata[[#This Row],[Date]],"mmmm")</f>
        <v>August</v>
      </c>
      <c r="J557">
        <f>YEAR(Salesdata[[#This Row],[Date]])</f>
        <v>2023</v>
      </c>
    </row>
    <row r="558" spans="1:10" ht="15" thickBot="1" x14ac:dyDescent="0.35">
      <c r="A558" s="9" t="s">
        <v>220</v>
      </c>
      <c r="B558" s="6" t="s">
        <v>798</v>
      </c>
      <c r="C558" t="s">
        <v>837</v>
      </c>
      <c r="D558" t="s">
        <v>842</v>
      </c>
      <c r="E558">
        <v>4016.8</v>
      </c>
      <c r="F558">
        <v>3126</v>
      </c>
      <c r="G558">
        <v>175.92</v>
      </c>
      <c r="H558">
        <f>Salesdata[[#This Row],[Sales Price]]-Salesdata[[#This Row],[Purchase Price]]</f>
        <v>890.80000000000018</v>
      </c>
      <c r="I558" t="str">
        <f>TEXT(Salesdata[[#This Row],[Date]],"mmmm")</f>
        <v>August</v>
      </c>
      <c r="J558">
        <f>YEAR(Salesdata[[#This Row],[Date]])</f>
        <v>2023</v>
      </c>
    </row>
    <row r="559" spans="1:10" ht="15" thickBot="1" x14ac:dyDescent="0.35">
      <c r="A559" s="9" t="s">
        <v>252</v>
      </c>
      <c r="B559" s="6" t="s">
        <v>798</v>
      </c>
      <c r="C559" t="s">
        <v>839</v>
      </c>
      <c r="D559" t="s">
        <v>852</v>
      </c>
      <c r="E559">
        <v>5190.24</v>
      </c>
      <c r="F559">
        <v>3684</v>
      </c>
      <c r="G559">
        <v>535.29</v>
      </c>
      <c r="H559">
        <f>Salesdata[[#This Row],[Sales Price]]-Salesdata[[#This Row],[Purchase Price]]</f>
        <v>1506.2399999999998</v>
      </c>
      <c r="I559" t="str">
        <f>TEXT(Salesdata[[#This Row],[Date]],"mmmm")</f>
        <v>August</v>
      </c>
      <c r="J559">
        <f>YEAR(Salesdata[[#This Row],[Date]])</f>
        <v>2023</v>
      </c>
    </row>
    <row r="560" spans="1:10" ht="15" thickBot="1" x14ac:dyDescent="0.35">
      <c r="A560" s="9" t="s">
        <v>290</v>
      </c>
      <c r="B560" s="6" t="s">
        <v>798</v>
      </c>
      <c r="C560" t="s">
        <v>840</v>
      </c>
      <c r="D560" t="s">
        <v>846</v>
      </c>
      <c r="E560">
        <v>4669.5600000000004</v>
      </c>
      <c r="F560">
        <v>3468</v>
      </c>
      <c r="G560">
        <v>368.77</v>
      </c>
      <c r="H560">
        <f>Salesdata[[#This Row],[Sales Price]]-Salesdata[[#This Row],[Purchase Price]]</f>
        <v>1201.5600000000004</v>
      </c>
      <c r="I560" t="str">
        <f>TEXT(Salesdata[[#This Row],[Date]],"mmmm")</f>
        <v>August</v>
      </c>
      <c r="J560">
        <f>YEAR(Salesdata[[#This Row],[Date]])</f>
        <v>2023</v>
      </c>
    </row>
    <row r="561" spans="1:10" ht="15" thickBot="1" x14ac:dyDescent="0.35">
      <c r="A561" s="9" t="s">
        <v>330</v>
      </c>
      <c r="B561" s="6" t="s">
        <v>798</v>
      </c>
      <c r="C561" t="s">
        <v>840</v>
      </c>
      <c r="D561" t="s">
        <v>846</v>
      </c>
      <c r="E561">
        <v>2050.8200000000002</v>
      </c>
      <c r="F561">
        <v>1430</v>
      </c>
      <c r="G561">
        <v>84.39</v>
      </c>
      <c r="H561">
        <f>Salesdata[[#This Row],[Sales Price]]-Salesdata[[#This Row],[Purchase Price]]</f>
        <v>620.82000000000016</v>
      </c>
      <c r="I561" t="str">
        <f>TEXT(Salesdata[[#This Row],[Date]],"mmmm")</f>
        <v>August</v>
      </c>
      <c r="J561">
        <f>YEAR(Salesdata[[#This Row],[Date]])</f>
        <v>2023</v>
      </c>
    </row>
    <row r="562" spans="1:10" ht="15" thickBot="1" x14ac:dyDescent="0.35">
      <c r="A562" s="9" t="s">
        <v>361</v>
      </c>
      <c r="B562" s="6" t="s">
        <v>798</v>
      </c>
      <c r="C562" t="s">
        <v>840</v>
      </c>
      <c r="D562" t="s">
        <v>848</v>
      </c>
      <c r="E562">
        <v>3184.22</v>
      </c>
      <c r="F562">
        <v>2134</v>
      </c>
      <c r="G562">
        <v>261.62</v>
      </c>
      <c r="H562">
        <f>Salesdata[[#This Row],[Sales Price]]-Salesdata[[#This Row],[Purchase Price]]</f>
        <v>1050.2199999999998</v>
      </c>
      <c r="I562" t="str">
        <f>TEXT(Salesdata[[#This Row],[Date]],"mmmm")</f>
        <v>August</v>
      </c>
      <c r="J562">
        <f>YEAR(Salesdata[[#This Row],[Date]])</f>
        <v>2023</v>
      </c>
    </row>
    <row r="563" spans="1:10" ht="15" thickBot="1" x14ac:dyDescent="0.35">
      <c r="A563" s="9" t="s">
        <v>95</v>
      </c>
      <c r="B563" s="6" t="s">
        <v>749</v>
      </c>
      <c r="C563" t="s">
        <v>841</v>
      </c>
      <c r="D563" t="s">
        <v>850</v>
      </c>
      <c r="E563">
        <v>4128.53</v>
      </c>
      <c r="F563">
        <v>3413</v>
      </c>
      <c r="G563">
        <v>382.92</v>
      </c>
      <c r="H563">
        <f>Salesdata[[#This Row],[Sales Price]]-Salesdata[[#This Row],[Purchase Price]]</f>
        <v>715.52999999999975</v>
      </c>
      <c r="I563" t="str">
        <f>TEXT(Salesdata[[#This Row],[Date]],"mmmm")</f>
        <v>August</v>
      </c>
      <c r="J563">
        <f>YEAR(Salesdata[[#This Row],[Date]])</f>
        <v>2023</v>
      </c>
    </row>
    <row r="564" spans="1:10" ht="15" thickBot="1" x14ac:dyDescent="0.35">
      <c r="A564" s="9" t="s">
        <v>144</v>
      </c>
      <c r="B564" s="6" t="s">
        <v>749</v>
      </c>
      <c r="C564" t="s">
        <v>838</v>
      </c>
      <c r="D564" t="s">
        <v>847</v>
      </c>
      <c r="E564">
        <v>5782.07</v>
      </c>
      <c r="F564">
        <v>4221</v>
      </c>
      <c r="G564">
        <v>304.63</v>
      </c>
      <c r="H564">
        <f>Salesdata[[#This Row],[Sales Price]]-Salesdata[[#This Row],[Purchase Price]]</f>
        <v>1561.0699999999997</v>
      </c>
      <c r="I564" t="str">
        <f>TEXT(Salesdata[[#This Row],[Date]],"mmmm")</f>
        <v>August</v>
      </c>
      <c r="J564">
        <f>YEAR(Salesdata[[#This Row],[Date]])</f>
        <v>2023</v>
      </c>
    </row>
    <row r="565" spans="1:10" ht="15" thickBot="1" x14ac:dyDescent="0.35">
      <c r="A565" s="9" t="s">
        <v>319</v>
      </c>
      <c r="B565" s="6" t="s">
        <v>749</v>
      </c>
      <c r="C565" t="s">
        <v>841</v>
      </c>
      <c r="D565" t="s">
        <v>855</v>
      </c>
      <c r="E565">
        <v>2161.59</v>
      </c>
      <c r="F565">
        <v>1791</v>
      </c>
      <c r="G565">
        <v>121.63</v>
      </c>
      <c r="H565">
        <f>Salesdata[[#This Row],[Sales Price]]-Salesdata[[#This Row],[Purchase Price]]</f>
        <v>370.59000000000015</v>
      </c>
      <c r="I565" t="str">
        <f>TEXT(Salesdata[[#This Row],[Date]],"mmmm")</f>
        <v>August</v>
      </c>
      <c r="J565">
        <f>YEAR(Salesdata[[#This Row],[Date]])</f>
        <v>2023</v>
      </c>
    </row>
    <row r="566" spans="1:10" ht="15" thickBot="1" x14ac:dyDescent="0.35">
      <c r="A566" s="9" t="s">
        <v>364</v>
      </c>
      <c r="B566" s="6" t="s">
        <v>749</v>
      </c>
      <c r="C566" t="s">
        <v>839</v>
      </c>
      <c r="D566" t="s">
        <v>856</v>
      </c>
      <c r="E566">
        <v>5506.39</v>
      </c>
      <c r="F566">
        <v>4119</v>
      </c>
      <c r="G566">
        <v>436.03</v>
      </c>
      <c r="H566">
        <f>Salesdata[[#This Row],[Sales Price]]-Salesdata[[#This Row],[Purchase Price]]</f>
        <v>1387.3900000000003</v>
      </c>
      <c r="I566" t="str">
        <f>TEXT(Salesdata[[#This Row],[Date]],"mmmm")</f>
        <v>August</v>
      </c>
      <c r="J566">
        <f>YEAR(Salesdata[[#This Row],[Date]])</f>
        <v>2023</v>
      </c>
    </row>
    <row r="567" spans="1:10" ht="15" thickBot="1" x14ac:dyDescent="0.35">
      <c r="A567" s="9" t="s">
        <v>258</v>
      </c>
      <c r="B567" s="6" t="s">
        <v>808</v>
      </c>
      <c r="C567" t="s">
        <v>838</v>
      </c>
      <c r="D567" t="s">
        <v>849</v>
      </c>
      <c r="E567">
        <v>5644.89</v>
      </c>
      <c r="F567">
        <v>3943</v>
      </c>
      <c r="G567">
        <v>321.20999999999998</v>
      </c>
      <c r="H567">
        <f>Salesdata[[#This Row],[Sales Price]]-Salesdata[[#This Row],[Purchase Price]]</f>
        <v>1701.8900000000003</v>
      </c>
      <c r="I567" t="str">
        <f>TEXT(Salesdata[[#This Row],[Date]],"mmmm")</f>
        <v>August</v>
      </c>
      <c r="J567">
        <f>YEAR(Salesdata[[#This Row],[Date]])</f>
        <v>2023</v>
      </c>
    </row>
    <row r="568" spans="1:10" ht="15" thickBot="1" x14ac:dyDescent="0.35">
      <c r="A568" s="9" t="s">
        <v>284</v>
      </c>
      <c r="B568" s="6" t="s">
        <v>808</v>
      </c>
      <c r="C568" t="s">
        <v>839</v>
      </c>
      <c r="D568" t="s">
        <v>852</v>
      </c>
      <c r="E568">
        <v>4124.59</v>
      </c>
      <c r="F568">
        <v>2874</v>
      </c>
      <c r="G568">
        <v>207.91</v>
      </c>
      <c r="H568">
        <f>Salesdata[[#This Row],[Sales Price]]-Salesdata[[#This Row],[Purchase Price]]</f>
        <v>1250.5900000000001</v>
      </c>
      <c r="I568" t="str">
        <f>TEXT(Salesdata[[#This Row],[Date]],"mmmm")</f>
        <v>August</v>
      </c>
      <c r="J568">
        <f>YEAR(Salesdata[[#This Row],[Date]])</f>
        <v>2023</v>
      </c>
    </row>
    <row r="569" spans="1:10" ht="15" thickBot="1" x14ac:dyDescent="0.35">
      <c r="A569" s="9" t="s">
        <v>291</v>
      </c>
      <c r="B569" s="6" t="s">
        <v>808</v>
      </c>
      <c r="C569" t="s">
        <v>838</v>
      </c>
      <c r="D569" t="s">
        <v>849</v>
      </c>
      <c r="E569">
        <v>4779.91</v>
      </c>
      <c r="F569">
        <v>3338</v>
      </c>
      <c r="G569">
        <v>497.75</v>
      </c>
      <c r="H569">
        <f>Salesdata[[#This Row],[Sales Price]]-Salesdata[[#This Row],[Purchase Price]]</f>
        <v>1441.9099999999999</v>
      </c>
      <c r="I569" t="str">
        <f>TEXT(Salesdata[[#This Row],[Date]],"mmmm")</f>
        <v>August</v>
      </c>
      <c r="J569">
        <f>YEAR(Salesdata[[#This Row],[Date]])</f>
        <v>2023</v>
      </c>
    </row>
    <row r="570" spans="1:10" ht="15" thickBot="1" x14ac:dyDescent="0.35">
      <c r="A570" s="9" t="s">
        <v>307</v>
      </c>
      <c r="B570" s="6" t="s">
        <v>808</v>
      </c>
      <c r="C570" t="s">
        <v>840</v>
      </c>
      <c r="D570" t="s">
        <v>854</v>
      </c>
      <c r="E570">
        <v>5054.1899999999996</v>
      </c>
      <c r="F570">
        <v>3546</v>
      </c>
      <c r="G570">
        <v>308.73</v>
      </c>
      <c r="H570">
        <f>Salesdata[[#This Row],[Sales Price]]-Salesdata[[#This Row],[Purchase Price]]</f>
        <v>1508.1899999999996</v>
      </c>
      <c r="I570" t="str">
        <f>TEXT(Salesdata[[#This Row],[Date]],"mmmm")</f>
        <v>August</v>
      </c>
      <c r="J570">
        <f>YEAR(Salesdata[[#This Row],[Date]])</f>
        <v>2023</v>
      </c>
    </row>
    <row r="571" spans="1:10" ht="15" thickBot="1" x14ac:dyDescent="0.35">
      <c r="A571" s="9" t="s">
        <v>366</v>
      </c>
      <c r="B571" s="6" t="s">
        <v>808</v>
      </c>
      <c r="C571" t="s">
        <v>841</v>
      </c>
      <c r="D571" t="s">
        <v>855</v>
      </c>
      <c r="E571">
        <v>5715.17</v>
      </c>
      <c r="F571">
        <v>4487</v>
      </c>
      <c r="G571">
        <v>631.79</v>
      </c>
      <c r="H571">
        <f>Salesdata[[#This Row],[Sales Price]]-Salesdata[[#This Row],[Purchase Price]]</f>
        <v>1228.17</v>
      </c>
      <c r="I571" t="str">
        <f>TEXT(Salesdata[[#This Row],[Date]],"mmmm")</f>
        <v>August</v>
      </c>
      <c r="J571">
        <f>YEAR(Salesdata[[#This Row],[Date]])</f>
        <v>2023</v>
      </c>
    </row>
    <row r="572" spans="1:10" ht="15" thickBot="1" x14ac:dyDescent="0.35">
      <c r="A572" s="9" t="s">
        <v>371</v>
      </c>
      <c r="B572" s="6" t="s">
        <v>808</v>
      </c>
      <c r="C572" t="s">
        <v>841</v>
      </c>
      <c r="D572" t="s">
        <v>851</v>
      </c>
      <c r="E572">
        <v>2663.96</v>
      </c>
      <c r="F572">
        <v>2114</v>
      </c>
      <c r="G572">
        <v>112.06</v>
      </c>
      <c r="H572">
        <f>Salesdata[[#This Row],[Sales Price]]-Salesdata[[#This Row],[Purchase Price]]</f>
        <v>549.96</v>
      </c>
      <c r="I572" t="str">
        <f>TEXT(Salesdata[[#This Row],[Date]],"mmmm")</f>
        <v>August</v>
      </c>
      <c r="J572">
        <f>YEAR(Salesdata[[#This Row],[Date]])</f>
        <v>2023</v>
      </c>
    </row>
    <row r="573" spans="1:10" ht="15" thickBot="1" x14ac:dyDescent="0.35">
      <c r="A573" s="9" t="s">
        <v>515</v>
      </c>
      <c r="B573" s="6" t="s">
        <v>808</v>
      </c>
      <c r="C573" t="s">
        <v>839</v>
      </c>
      <c r="D573" t="s">
        <v>856</v>
      </c>
      <c r="E573">
        <v>3953.51</v>
      </c>
      <c r="F573">
        <v>2810</v>
      </c>
      <c r="G573">
        <v>199.24</v>
      </c>
      <c r="H573">
        <f>Salesdata[[#This Row],[Sales Price]]-Salesdata[[#This Row],[Purchase Price]]</f>
        <v>1143.5100000000002</v>
      </c>
      <c r="I573" t="str">
        <f>TEXT(Salesdata[[#This Row],[Date]],"mmmm")</f>
        <v>August</v>
      </c>
      <c r="J573">
        <f>YEAR(Salesdata[[#This Row],[Date]])</f>
        <v>2023</v>
      </c>
    </row>
    <row r="574" spans="1:10" ht="15" thickBot="1" x14ac:dyDescent="0.35">
      <c r="A574" s="9" t="s">
        <v>115</v>
      </c>
      <c r="B574" s="6" t="s">
        <v>761</v>
      </c>
      <c r="C574" t="s">
        <v>841</v>
      </c>
      <c r="D574" t="s">
        <v>851</v>
      </c>
      <c r="E574">
        <v>1967.47</v>
      </c>
      <c r="F574">
        <v>1548</v>
      </c>
      <c r="G574">
        <v>128.38999999999999</v>
      </c>
      <c r="H574">
        <f>Salesdata[[#This Row],[Sales Price]]-Salesdata[[#This Row],[Purchase Price]]</f>
        <v>419.47</v>
      </c>
      <c r="I574" t="str">
        <f>TEXT(Salesdata[[#This Row],[Date]],"mmmm")</f>
        <v>August</v>
      </c>
      <c r="J574">
        <f>YEAR(Salesdata[[#This Row],[Date]])</f>
        <v>2023</v>
      </c>
    </row>
    <row r="575" spans="1:10" ht="15" thickBot="1" x14ac:dyDescent="0.35">
      <c r="A575" s="9" t="s">
        <v>445</v>
      </c>
      <c r="B575" s="6" t="s">
        <v>761</v>
      </c>
      <c r="C575" t="s">
        <v>838</v>
      </c>
      <c r="D575" t="s">
        <v>844</v>
      </c>
      <c r="E575">
        <v>2184.4499999999998</v>
      </c>
      <c r="F575">
        <v>1674</v>
      </c>
      <c r="G575">
        <v>223.19</v>
      </c>
      <c r="H575">
        <f>Salesdata[[#This Row],[Sales Price]]-Salesdata[[#This Row],[Purchase Price]]</f>
        <v>510.44999999999982</v>
      </c>
      <c r="I575" t="str">
        <f>TEXT(Salesdata[[#This Row],[Date]],"mmmm")</f>
        <v>August</v>
      </c>
      <c r="J575">
        <f>YEAR(Salesdata[[#This Row],[Date]])</f>
        <v>2023</v>
      </c>
    </row>
    <row r="576" spans="1:10" ht="15" thickBot="1" x14ac:dyDescent="0.35">
      <c r="A576" s="9" t="s">
        <v>62</v>
      </c>
      <c r="B576" s="6" t="s">
        <v>723</v>
      </c>
      <c r="C576" t="s">
        <v>839</v>
      </c>
      <c r="D576" t="s">
        <v>852</v>
      </c>
      <c r="E576">
        <v>1588.53</v>
      </c>
      <c r="F576">
        <v>1237</v>
      </c>
      <c r="G576">
        <v>177.85</v>
      </c>
      <c r="H576">
        <f>Salesdata[[#This Row],[Sales Price]]-Salesdata[[#This Row],[Purchase Price]]</f>
        <v>351.53</v>
      </c>
      <c r="I576" t="str">
        <f>TEXT(Salesdata[[#This Row],[Date]],"mmmm")</f>
        <v>August</v>
      </c>
      <c r="J576">
        <f>YEAR(Salesdata[[#This Row],[Date]])</f>
        <v>2023</v>
      </c>
    </row>
    <row r="577" spans="1:10" ht="15" thickBot="1" x14ac:dyDescent="0.35">
      <c r="A577" s="9" t="s">
        <v>491</v>
      </c>
      <c r="B577" s="6" t="s">
        <v>723</v>
      </c>
      <c r="C577" t="s">
        <v>841</v>
      </c>
      <c r="D577" t="s">
        <v>850</v>
      </c>
      <c r="E577">
        <v>5779.79</v>
      </c>
      <c r="F577">
        <v>4421</v>
      </c>
      <c r="G577">
        <v>599.64</v>
      </c>
      <c r="H577">
        <f>Salesdata[[#This Row],[Sales Price]]-Salesdata[[#This Row],[Purchase Price]]</f>
        <v>1358.79</v>
      </c>
      <c r="I577" t="str">
        <f>TEXT(Salesdata[[#This Row],[Date]],"mmmm")</f>
        <v>August</v>
      </c>
      <c r="J577">
        <f>YEAR(Salesdata[[#This Row],[Date]])</f>
        <v>2023</v>
      </c>
    </row>
    <row r="578" spans="1:10" ht="15" thickBot="1" x14ac:dyDescent="0.35">
      <c r="A578" s="9" t="s">
        <v>595</v>
      </c>
      <c r="B578" s="6" t="s">
        <v>723</v>
      </c>
      <c r="C578" t="s">
        <v>839</v>
      </c>
      <c r="D578" t="s">
        <v>856</v>
      </c>
      <c r="E578">
        <v>4193.54</v>
      </c>
      <c r="F578">
        <v>2923</v>
      </c>
      <c r="G578">
        <v>232.49</v>
      </c>
      <c r="H578">
        <f>Salesdata[[#This Row],[Sales Price]]-Salesdata[[#This Row],[Purchase Price]]</f>
        <v>1270.54</v>
      </c>
      <c r="I578" t="str">
        <f>TEXT(Salesdata[[#This Row],[Date]],"mmmm")</f>
        <v>August</v>
      </c>
      <c r="J578">
        <f>YEAR(Salesdata[[#This Row],[Date]])</f>
        <v>2023</v>
      </c>
    </row>
    <row r="579" spans="1:10" ht="15" thickBot="1" x14ac:dyDescent="0.35">
      <c r="A579" s="9" t="s">
        <v>35</v>
      </c>
      <c r="B579" s="6" t="s">
        <v>694</v>
      </c>
      <c r="C579" t="s">
        <v>840</v>
      </c>
      <c r="D579" t="s">
        <v>854</v>
      </c>
      <c r="E579">
        <v>4898.75</v>
      </c>
      <c r="F579">
        <v>3817</v>
      </c>
      <c r="G579">
        <v>408.15</v>
      </c>
      <c r="H579">
        <f>Salesdata[[#This Row],[Sales Price]]-Salesdata[[#This Row],[Purchase Price]]</f>
        <v>1081.75</v>
      </c>
      <c r="I579" t="str">
        <f>TEXT(Salesdata[[#This Row],[Date]],"mmmm")</f>
        <v>August</v>
      </c>
      <c r="J579">
        <f>YEAR(Salesdata[[#This Row],[Date]])</f>
        <v>2023</v>
      </c>
    </row>
    <row r="580" spans="1:10" ht="15" thickBot="1" x14ac:dyDescent="0.35">
      <c r="A580" s="9" t="s">
        <v>116</v>
      </c>
      <c r="B580" s="6" t="s">
        <v>694</v>
      </c>
      <c r="C580" t="s">
        <v>838</v>
      </c>
      <c r="D580" t="s">
        <v>847</v>
      </c>
      <c r="E580">
        <v>4418.53</v>
      </c>
      <c r="F580">
        <v>3569</v>
      </c>
      <c r="G580">
        <v>468.89</v>
      </c>
      <c r="H580">
        <f>Salesdata[[#This Row],[Sales Price]]-Salesdata[[#This Row],[Purchase Price]]</f>
        <v>849.52999999999975</v>
      </c>
      <c r="I580" t="str">
        <f>TEXT(Salesdata[[#This Row],[Date]],"mmmm")</f>
        <v>August</v>
      </c>
      <c r="J580">
        <f>YEAR(Salesdata[[#This Row],[Date]])</f>
        <v>2023</v>
      </c>
    </row>
    <row r="581" spans="1:10" ht="15" thickBot="1" x14ac:dyDescent="0.35">
      <c r="A581" s="9" t="s">
        <v>139</v>
      </c>
      <c r="B581" s="6" t="s">
        <v>694</v>
      </c>
      <c r="C581" t="s">
        <v>839</v>
      </c>
      <c r="D581" t="s">
        <v>856</v>
      </c>
      <c r="E581">
        <v>2386.52</v>
      </c>
      <c r="F581">
        <v>1881</v>
      </c>
      <c r="G581">
        <v>159.82</v>
      </c>
      <c r="H581">
        <f>Salesdata[[#This Row],[Sales Price]]-Salesdata[[#This Row],[Purchase Price]]</f>
        <v>505.52</v>
      </c>
      <c r="I581" t="str">
        <f>TEXT(Salesdata[[#This Row],[Date]],"mmmm")</f>
        <v>August</v>
      </c>
      <c r="J581">
        <f>YEAR(Salesdata[[#This Row],[Date]])</f>
        <v>2023</v>
      </c>
    </row>
    <row r="582" spans="1:10" ht="15" thickBot="1" x14ac:dyDescent="0.35">
      <c r="A582" s="9" t="s">
        <v>267</v>
      </c>
      <c r="B582" s="6" t="s">
        <v>694</v>
      </c>
      <c r="C582" t="s">
        <v>837</v>
      </c>
      <c r="D582" t="s">
        <v>853</v>
      </c>
      <c r="E582">
        <v>3368.02</v>
      </c>
      <c r="F582">
        <v>2479</v>
      </c>
      <c r="G582">
        <v>144.41999999999999</v>
      </c>
      <c r="H582">
        <f>Salesdata[[#This Row],[Sales Price]]-Salesdata[[#This Row],[Purchase Price]]</f>
        <v>889.02</v>
      </c>
      <c r="I582" t="str">
        <f>TEXT(Salesdata[[#This Row],[Date]],"mmmm")</f>
        <v>August</v>
      </c>
      <c r="J582">
        <f>YEAR(Salesdata[[#This Row],[Date]])</f>
        <v>2023</v>
      </c>
    </row>
    <row r="583" spans="1:10" ht="15" thickBot="1" x14ac:dyDescent="0.35">
      <c r="A583" s="9" t="s">
        <v>461</v>
      </c>
      <c r="B583" s="6" t="s">
        <v>694</v>
      </c>
      <c r="C583" t="s">
        <v>837</v>
      </c>
      <c r="D583" t="s">
        <v>842</v>
      </c>
      <c r="E583">
        <v>6422.81</v>
      </c>
      <c r="F583">
        <v>4282</v>
      </c>
      <c r="G583">
        <v>397.18</v>
      </c>
      <c r="H583">
        <f>Salesdata[[#This Row],[Sales Price]]-Salesdata[[#This Row],[Purchase Price]]</f>
        <v>2140.8100000000004</v>
      </c>
      <c r="I583" t="str">
        <f>TEXT(Salesdata[[#This Row],[Date]],"mmmm")</f>
        <v>August</v>
      </c>
      <c r="J583">
        <f>YEAR(Salesdata[[#This Row],[Date]])</f>
        <v>2023</v>
      </c>
    </row>
    <row r="584" spans="1:10" ht="15" thickBot="1" x14ac:dyDescent="0.35">
      <c r="A584" s="9" t="s">
        <v>478</v>
      </c>
      <c r="B584" s="6" t="s">
        <v>694</v>
      </c>
      <c r="C584" t="s">
        <v>841</v>
      </c>
      <c r="D584" t="s">
        <v>855</v>
      </c>
      <c r="E584">
        <v>4891.0600000000004</v>
      </c>
      <c r="F584">
        <v>3882</v>
      </c>
      <c r="G584">
        <v>360.43</v>
      </c>
      <c r="H584">
        <f>Salesdata[[#This Row],[Sales Price]]-Salesdata[[#This Row],[Purchase Price]]</f>
        <v>1009.0600000000004</v>
      </c>
      <c r="I584" t="str">
        <f>TEXT(Salesdata[[#This Row],[Date]],"mmmm")</f>
        <v>August</v>
      </c>
      <c r="J584">
        <f>YEAR(Salesdata[[#This Row],[Date]])</f>
        <v>2023</v>
      </c>
    </row>
    <row r="585" spans="1:10" ht="15" thickBot="1" x14ac:dyDescent="0.35">
      <c r="A585" s="9" t="s">
        <v>195</v>
      </c>
      <c r="B585" s="6" t="s">
        <v>791</v>
      </c>
      <c r="C585" t="s">
        <v>839</v>
      </c>
      <c r="D585" t="s">
        <v>845</v>
      </c>
      <c r="E585">
        <v>3331.16</v>
      </c>
      <c r="F585">
        <v>2527</v>
      </c>
      <c r="G585">
        <v>292.06</v>
      </c>
      <c r="H585">
        <f>Salesdata[[#This Row],[Sales Price]]-Salesdata[[#This Row],[Purchase Price]]</f>
        <v>804.15999999999985</v>
      </c>
      <c r="I585" t="str">
        <f>TEXT(Salesdata[[#This Row],[Date]],"mmmm")</f>
        <v>August</v>
      </c>
      <c r="J585">
        <f>YEAR(Salesdata[[#This Row],[Date]])</f>
        <v>2023</v>
      </c>
    </row>
    <row r="586" spans="1:10" ht="15" thickBot="1" x14ac:dyDescent="0.35">
      <c r="A586" s="9" t="s">
        <v>409</v>
      </c>
      <c r="B586" s="6" t="s">
        <v>791</v>
      </c>
      <c r="C586" t="s">
        <v>840</v>
      </c>
      <c r="D586" t="s">
        <v>846</v>
      </c>
      <c r="E586">
        <v>4930.8500000000004</v>
      </c>
      <c r="F586">
        <v>3368</v>
      </c>
      <c r="G586">
        <v>377.55</v>
      </c>
      <c r="H586">
        <f>Salesdata[[#This Row],[Sales Price]]-Salesdata[[#This Row],[Purchase Price]]</f>
        <v>1562.8500000000004</v>
      </c>
      <c r="I586" t="str">
        <f>TEXT(Salesdata[[#This Row],[Date]],"mmmm")</f>
        <v>August</v>
      </c>
      <c r="J586">
        <f>YEAR(Salesdata[[#This Row],[Date]])</f>
        <v>2023</v>
      </c>
    </row>
    <row r="587" spans="1:10" ht="15" thickBot="1" x14ac:dyDescent="0.35">
      <c r="A587" s="9" t="s">
        <v>521</v>
      </c>
      <c r="B587" s="6" t="s">
        <v>791</v>
      </c>
      <c r="C587" t="s">
        <v>837</v>
      </c>
      <c r="D587" t="s">
        <v>853</v>
      </c>
      <c r="E587">
        <v>4703.6099999999997</v>
      </c>
      <c r="F587">
        <v>3648</v>
      </c>
      <c r="G587">
        <v>476.97</v>
      </c>
      <c r="H587">
        <f>Salesdata[[#This Row],[Sales Price]]-Salesdata[[#This Row],[Purchase Price]]</f>
        <v>1055.6099999999997</v>
      </c>
      <c r="I587" t="str">
        <f>TEXT(Salesdata[[#This Row],[Date]],"mmmm")</f>
        <v>August</v>
      </c>
      <c r="J587">
        <f>YEAR(Salesdata[[#This Row],[Date]])</f>
        <v>2023</v>
      </c>
    </row>
    <row r="588" spans="1:10" ht="15" thickBot="1" x14ac:dyDescent="0.35">
      <c r="A588" s="9" t="s">
        <v>590</v>
      </c>
      <c r="B588" s="6" t="s">
        <v>791</v>
      </c>
      <c r="C588" t="s">
        <v>839</v>
      </c>
      <c r="D588" t="s">
        <v>852</v>
      </c>
      <c r="E588">
        <v>2842.28</v>
      </c>
      <c r="F588">
        <v>2286</v>
      </c>
      <c r="G588">
        <v>275.48</v>
      </c>
      <c r="H588">
        <f>Salesdata[[#This Row],[Sales Price]]-Salesdata[[#This Row],[Purchase Price]]</f>
        <v>556.2800000000002</v>
      </c>
      <c r="I588" t="str">
        <f>TEXT(Salesdata[[#This Row],[Date]],"mmmm")</f>
        <v>August</v>
      </c>
      <c r="J588">
        <f>YEAR(Salesdata[[#This Row],[Date]])</f>
        <v>2023</v>
      </c>
    </row>
    <row r="589" spans="1:10" ht="15" thickBot="1" x14ac:dyDescent="0.35">
      <c r="A589" s="9" t="s">
        <v>620</v>
      </c>
      <c r="B589" s="6" t="s">
        <v>791</v>
      </c>
      <c r="C589" t="s">
        <v>839</v>
      </c>
      <c r="D589" t="s">
        <v>845</v>
      </c>
      <c r="E589">
        <v>5451.35</v>
      </c>
      <c r="F589">
        <v>4176</v>
      </c>
      <c r="G589">
        <v>560.05999999999995</v>
      </c>
      <c r="H589">
        <f>Salesdata[[#This Row],[Sales Price]]-Salesdata[[#This Row],[Purchase Price]]</f>
        <v>1275.3500000000004</v>
      </c>
      <c r="I589" t="str">
        <f>TEXT(Salesdata[[#This Row],[Date]],"mmmm")</f>
        <v>August</v>
      </c>
      <c r="J589">
        <f>YEAR(Salesdata[[#This Row],[Date]])</f>
        <v>2023</v>
      </c>
    </row>
    <row r="590" spans="1:10" ht="15" thickBot="1" x14ac:dyDescent="0.35">
      <c r="A590" s="9" t="s">
        <v>68</v>
      </c>
      <c r="B590" s="6" t="s">
        <v>729</v>
      </c>
      <c r="C590" t="s">
        <v>837</v>
      </c>
      <c r="D590" t="s">
        <v>853</v>
      </c>
      <c r="E590">
        <v>2053.96</v>
      </c>
      <c r="F590">
        <v>1439</v>
      </c>
      <c r="G590">
        <v>156.9</v>
      </c>
      <c r="H590">
        <f>Salesdata[[#This Row],[Sales Price]]-Salesdata[[#This Row],[Purchase Price]]</f>
        <v>614.96</v>
      </c>
      <c r="I590" t="str">
        <f>TEXT(Salesdata[[#This Row],[Date]],"mmmm")</f>
        <v>August</v>
      </c>
      <c r="J590">
        <f>YEAR(Salesdata[[#This Row],[Date]])</f>
        <v>2023</v>
      </c>
    </row>
    <row r="591" spans="1:10" ht="15" thickBot="1" x14ac:dyDescent="0.35">
      <c r="A591" s="9" t="s">
        <v>103</v>
      </c>
      <c r="B591" s="6" t="s">
        <v>729</v>
      </c>
      <c r="C591" t="s">
        <v>840</v>
      </c>
      <c r="D591" t="s">
        <v>846</v>
      </c>
      <c r="E591">
        <v>2227.81</v>
      </c>
      <c r="F591">
        <v>1761</v>
      </c>
      <c r="G591">
        <v>210.97</v>
      </c>
      <c r="H591">
        <f>Salesdata[[#This Row],[Sales Price]]-Salesdata[[#This Row],[Purchase Price]]</f>
        <v>466.80999999999995</v>
      </c>
      <c r="I591" t="str">
        <f>TEXT(Salesdata[[#This Row],[Date]],"mmmm")</f>
        <v>August</v>
      </c>
      <c r="J591">
        <f>YEAR(Salesdata[[#This Row],[Date]])</f>
        <v>2023</v>
      </c>
    </row>
    <row r="592" spans="1:10" ht="15" thickBot="1" x14ac:dyDescent="0.35">
      <c r="A592" s="9" t="s">
        <v>109</v>
      </c>
      <c r="B592" s="6" t="s">
        <v>729</v>
      </c>
      <c r="C592" t="s">
        <v>840</v>
      </c>
      <c r="D592" t="s">
        <v>846</v>
      </c>
      <c r="E592">
        <v>5735.74</v>
      </c>
      <c r="F592">
        <v>4459</v>
      </c>
      <c r="G592">
        <v>499.4</v>
      </c>
      <c r="H592">
        <f>Salesdata[[#This Row],[Sales Price]]-Salesdata[[#This Row],[Purchase Price]]</f>
        <v>1276.7399999999998</v>
      </c>
      <c r="I592" t="str">
        <f>TEXT(Salesdata[[#This Row],[Date]],"mmmm")</f>
        <v>August</v>
      </c>
      <c r="J592">
        <f>YEAR(Salesdata[[#This Row],[Date]])</f>
        <v>2023</v>
      </c>
    </row>
    <row r="593" spans="1:10" ht="15" thickBot="1" x14ac:dyDescent="0.35">
      <c r="A593" s="9" t="s">
        <v>204</v>
      </c>
      <c r="B593" s="6" t="s">
        <v>729</v>
      </c>
      <c r="C593" t="s">
        <v>837</v>
      </c>
      <c r="D593" t="s">
        <v>853</v>
      </c>
      <c r="E593">
        <v>2545.63</v>
      </c>
      <c r="F593">
        <v>1937</v>
      </c>
      <c r="G593">
        <v>213.9</v>
      </c>
      <c r="H593">
        <f>Salesdata[[#This Row],[Sales Price]]-Salesdata[[#This Row],[Purchase Price]]</f>
        <v>608.63000000000011</v>
      </c>
      <c r="I593" t="str">
        <f>TEXT(Salesdata[[#This Row],[Date]],"mmmm")</f>
        <v>August</v>
      </c>
      <c r="J593">
        <f>YEAR(Salesdata[[#This Row],[Date]])</f>
        <v>2023</v>
      </c>
    </row>
    <row r="594" spans="1:10" ht="15" thickBot="1" x14ac:dyDescent="0.35">
      <c r="A594" s="9" t="s">
        <v>225</v>
      </c>
      <c r="B594" s="6" t="s">
        <v>729</v>
      </c>
      <c r="C594" t="s">
        <v>837</v>
      </c>
      <c r="D594" t="s">
        <v>843</v>
      </c>
      <c r="E594">
        <v>4125.28</v>
      </c>
      <c r="F594">
        <v>2797</v>
      </c>
      <c r="G594">
        <v>384.11</v>
      </c>
      <c r="H594">
        <f>Salesdata[[#This Row],[Sales Price]]-Salesdata[[#This Row],[Purchase Price]]</f>
        <v>1328.2799999999997</v>
      </c>
      <c r="I594" t="str">
        <f>TEXT(Salesdata[[#This Row],[Date]],"mmmm")</f>
        <v>August</v>
      </c>
      <c r="J594">
        <f>YEAR(Salesdata[[#This Row],[Date]])</f>
        <v>2023</v>
      </c>
    </row>
    <row r="595" spans="1:10" ht="15" thickBot="1" x14ac:dyDescent="0.35">
      <c r="A595" s="9" t="s">
        <v>277</v>
      </c>
      <c r="B595" s="6" t="s">
        <v>729</v>
      </c>
      <c r="C595" t="s">
        <v>837</v>
      </c>
      <c r="D595" t="s">
        <v>853</v>
      </c>
      <c r="E595">
        <v>6008.34</v>
      </c>
      <c r="F595">
        <v>4150</v>
      </c>
      <c r="G595">
        <v>267.16000000000003</v>
      </c>
      <c r="H595">
        <f>Salesdata[[#This Row],[Sales Price]]-Salesdata[[#This Row],[Purchase Price]]</f>
        <v>1858.3400000000001</v>
      </c>
      <c r="I595" t="str">
        <f>TEXT(Salesdata[[#This Row],[Date]],"mmmm")</f>
        <v>August</v>
      </c>
      <c r="J595">
        <f>YEAR(Salesdata[[#This Row],[Date]])</f>
        <v>2023</v>
      </c>
    </row>
    <row r="596" spans="1:10" ht="15" thickBot="1" x14ac:dyDescent="0.35">
      <c r="A596" s="9" t="s">
        <v>308</v>
      </c>
      <c r="B596" s="6" t="s">
        <v>729</v>
      </c>
      <c r="C596" t="s">
        <v>841</v>
      </c>
      <c r="D596" t="s">
        <v>855</v>
      </c>
      <c r="E596">
        <v>5798.38</v>
      </c>
      <c r="F596">
        <v>3937</v>
      </c>
      <c r="G596">
        <v>324.20999999999998</v>
      </c>
      <c r="H596">
        <f>Salesdata[[#This Row],[Sales Price]]-Salesdata[[#This Row],[Purchase Price]]</f>
        <v>1861.38</v>
      </c>
      <c r="I596" t="str">
        <f>TEXT(Salesdata[[#This Row],[Date]],"mmmm")</f>
        <v>August</v>
      </c>
      <c r="J596">
        <f>YEAR(Salesdata[[#This Row],[Date]])</f>
        <v>2023</v>
      </c>
    </row>
    <row r="597" spans="1:10" ht="15" thickBot="1" x14ac:dyDescent="0.35">
      <c r="A597" s="9" t="s">
        <v>613</v>
      </c>
      <c r="B597" s="6" t="s">
        <v>729</v>
      </c>
      <c r="C597" t="s">
        <v>841</v>
      </c>
      <c r="D597" t="s">
        <v>855</v>
      </c>
      <c r="E597">
        <v>2710.56</v>
      </c>
      <c r="F597">
        <v>1864</v>
      </c>
      <c r="G597">
        <v>257.06</v>
      </c>
      <c r="H597">
        <f>Salesdata[[#This Row],[Sales Price]]-Salesdata[[#This Row],[Purchase Price]]</f>
        <v>846.56</v>
      </c>
      <c r="I597" t="str">
        <f>TEXT(Salesdata[[#This Row],[Date]],"mmmm")</f>
        <v>August</v>
      </c>
      <c r="J597">
        <f>YEAR(Salesdata[[#This Row],[Date]])</f>
        <v>2023</v>
      </c>
    </row>
    <row r="598" spans="1:10" ht="15" thickBot="1" x14ac:dyDescent="0.35">
      <c r="A598" s="9" t="s">
        <v>80</v>
      </c>
      <c r="B598" s="6" t="s">
        <v>735</v>
      </c>
      <c r="C598" t="s">
        <v>837</v>
      </c>
      <c r="D598" t="s">
        <v>842</v>
      </c>
      <c r="E598">
        <v>1789.94</v>
      </c>
      <c r="F598">
        <v>1240</v>
      </c>
      <c r="G598">
        <v>125.26</v>
      </c>
      <c r="H598">
        <f>Salesdata[[#This Row],[Sales Price]]-Salesdata[[#This Row],[Purchase Price]]</f>
        <v>549.94000000000005</v>
      </c>
      <c r="I598" t="str">
        <f>TEXT(Salesdata[[#This Row],[Date]],"mmmm")</f>
        <v>August</v>
      </c>
      <c r="J598">
        <f>YEAR(Salesdata[[#This Row],[Date]])</f>
        <v>2023</v>
      </c>
    </row>
    <row r="599" spans="1:10" ht="15" thickBot="1" x14ac:dyDescent="0.35">
      <c r="A599" s="9" t="s">
        <v>80</v>
      </c>
      <c r="B599" s="6" t="s">
        <v>735</v>
      </c>
      <c r="C599" t="s">
        <v>840</v>
      </c>
      <c r="D599" t="s">
        <v>848</v>
      </c>
      <c r="E599">
        <v>4749.45</v>
      </c>
      <c r="F599">
        <v>3362</v>
      </c>
      <c r="G599">
        <v>285.85000000000002</v>
      </c>
      <c r="H599">
        <f>Salesdata[[#This Row],[Sales Price]]-Salesdata[[#This Row],[Purchase Price]]</f>
        <v>1387.4499999999998</v>
      </c>
      <c r="I599" t="str">
        <f>TEXT(Salesdata[[#This Row],[Date]],"mmmm")</f>
        <v>August</v>
      </c>
      <c r="J599">
        <f>YEAR(Salesdata[[#This Row],[Date]])</f>
        <v>2023</v>
      </c>
    </row>
    <row r="600" spans="1:10" ht="15" thickBot="1" x14ac:dyDescent="0.35">
      <c r="A600" s="9" t="s">
        <v>136</v>
      </c>
      <c r="B600" s="6" t="s">
        <v>735</v>
      </c>
      <c r="C600" t="s">
        <v>838</v>
      </c>
      <c r="D600" t="s">
        <v>844</v>
      </c>
      <c r="E600">
        <v>3133.38</v>
      </c>
      <c r="F600">
        <v>2174</v>
      </c>
      <c r="G600">
        <v>238.47</v>
      </c>
      <c r="H600">
        <f>Salesdata[[#This Row],[Sales Price]]-Salesdata[[#This Row],[Purchase Price]]</f>
        <v>959.38000000000011</v>
      </c>
      <c r="I600" t="str">
        <f>TEXT(Salesdata[[#This Row],[Date]],"mmmm")</f>
        <v>August</v>
      </c>
      <c r="J600">
        <f>YEAR(Salesdata[[#This Row],[Date]])</f>
        <v>2023</v>
      </c>
    </row>
    <row r="601" spans="1:10" ht="15" thickBot="1" x14ac:dyDescent="0.35">
      <c r="A601" s="9" t="s">
        <v>215</v>
      </c>
      <c r="B601" s="6" t="s">
        <v>735</v>
      </c>
      <c r="C601" t="s">
        <v>838</v>
      </c>
      <c r="D601" t="s">
        <v>844</v>
      </c>
      <c r="E601">
        <v>5150.59</v>
      </c>
      <c r="F601">
        <v>3669</v>
      </c>
      <c r="G601">
        <v>529.63</v>
      </c>
      <c r="H601">
        <f>Salesdata[[#This Row],[Sales Price]]-Salesdata[[#This Row],[Purchase Price]]</f>
        <v>1481.5900000000001</v>
      </c>
      <c r="I601" t="str">
        <f>TEXT(Salesdata[[#This Row],[Date]],"mmmm")</f>
        <v>August</v>
      </c>
      <c r="J601">
        <f>YEAR(Salesdata[[#This Row],[Date]])</f>
        <v>2023</v>
      </c>
    </row>
    <row r="602" spans="1:10" ht="15" thickBot="1" x14ac:dyDescent="0.35">
      <c r="A602" s="9" t="s">
        <v>400</v>
      </c>
      <c r="B602" s="6" t="s">
        <v>735</v>
      </c>
      <c r="C602" t="s">
        <v>838</v>
      </c>
      <c r="D602" t="s">
        <v>847</v>
      </c>
      <c r="E602">
        <v>3386.7</v>
      </c>
      <c r="F602">
        <v>2807</v>
      </c>
      <c r="G602">
        <v>393.65</v>
      </c>
      <c r="H602">
        <f>Salesdata[[#This Row],[Sales Price]]-Salesdata[[#This Row],[Purchase Price]]</f>
        <v>579.69999999999982</v>
      </c>
      <c r="I602" t="str">
        <f>TEXT(Salesdata[[#This Row],[Date]],"mmmm")</f>
        <v>August</v>
      </c>
      <c r="J602">
        <f>YEAR(Salesdata[[#This Row],[Date]])</f>
        <v>2023</v>
      </c>
    </row>
    <row r="603" spans="1:10" ht="15" thickBot="1" x14ac:dyDescent="0.35">
      <c r="A603" s="9" t="s">
        <v>413</v>
      </c>
      <c r="B603" s="6" t="s">
        <v>735</v>
      </c>
      <c r="C603" t="s">
        <v>838</v>
      </c>
      <c r="D603" t="s">
        <v>847</v>
      </c>
      <c r="E603">
        <v>3220.56</v>
      </c>
      <c r="F603">
        <v>2414</v>
      </c>
      <c r="G603">
        <v>340.06</v>
      </c>
      <c r="H603">
        <f>Salesdata[[#This Row],[Sales Price]]-Salesdata[[#This Row],[Purchase Price]]</f>
        <v>806.56</v>
      </c>
      <c r="I603" t="str">
        <f>TEXT(Salesdata[[#This Row],[Date]],"mmmm")</f>
        <v>August</v>
      </c>
      <c r="J603">
        <f>YEAR(Salesdata[[#This Row],[Date]])</f>
        <v>2023</v>
      </c>
    </row>
    <row r="604" spans="1:10" ht="15" thickBot="1" x14ac:dyDescent="0.35">
      <c r="A604" s="9" t="s">
        <v>652</v>
      </c>
      <c r="B604" s="6" t="s">
        <v>735</v>
      </c>
      <c r="C604" t="s">
        <v>838</v>
      </c>
      <c r="D604" t="s">
        <v>849</v>
      </c>
      <c r="E604">
        <v>5773.5</v>
      </c>
      <c r="F604">
        <v>3856</v>
      </c>
      <c r="G604">
        <v>388.17</v>
      </c>
      <c r="H604">
        <f>Salesdata[[#This Row],[Sales Price]]-Salesdata[[#This Row],[Purchase Price]]</f>
        <v>1917.5</v>
      </c>
      <c r="I604" t="str">
        <f>TEXT(Salesdata[[#This Row],[Date]],"mmmm")</f>
        <v>August</v>
      </c>
      <c r="J604">
        <f>YEAR(Salesdata[[#This Row],[Date]])</f>
        <v>2023</v>
      </c>
    </row>
    <row r="605" spans="1:10" ht="15" thickBot="1" x14ac:dyDescent="0.35">
      <c r="A605" s="9" t="s">
        <v>202</v>
      </c>
      <c r="B605" s="6" t="s">
        <v>794</v>
      </c>
      <c r="C605" t="s">
        <v>838</v>
      </c>
      <c r="D605" t="s">
        <v>849</v>
      </c>
      <c r="E605">
        <v>2532.9</v>
      </c>
      <c r="F605">
        <v>1930</v>
      </c>
      <c r="G605">
        <v>249.54</v>
      </c>
      <c r="H605">
        <f>Salesdata[[#This Row],[Sales Price]]-Salesdata[[#This Row],[Purchase Price]]</f>
        <v>602.90000000000009</v>
      </c>
      <c r="I605" t="str">
        <f>TEXT(Salesdata[[#This Row],[Date]],"mmmm")</f>
        <v>August</v>
      </c>
      <c r="J605">
        <f>YEAR(Salesdata[[#This Row],[Date]])</f>
        <v>2023</v>
      </c>
    </row>
    <row r="606" spans="1:10" ht="15" thickBot="1" x14ac:dyDescent="0.35">
      <c r="A606" s="9" t="s">
        <v>296</v>
      </c>
      <c r="B606" s="6" t="s">
        <v>794</v>
      </c>
      <c r="C606" t="s">
        <v>839</v>
      </c>
      <c r="D606" t="s">
        <v>852</v>
      </c>
      <c r="E606">
        <v>2471.7199999999998</v>
      </c>
      <c r="F606">
        <v>1813</v>
      </c>
      <c r="G606">
        <v>256.82</v>
      </c>
      <c r="H606">
        <f>Salesdata[[#This Row],[Sales Price]]-Salesdata[[#This Row],[Purchase Price]]</f>
        <v>658.7199999999998</v>
      </c>
      <c r="I606" t="str">
        <f>TEXT(Salesdata[[#This Row],[Date]],"mmmm")</f>
        <v>August</v>
      </c>
      <c r="J606">
        <f>YEAR(Salesdata[[#This Row],[Date]])</f>
        <v>2023</v>
      </c>
    </row>
    <row r="607" spans="1:10" ht="15" thickBot="1" x14ac:dyDescent="0.35">
      <c r="A607" s="9" t="s">
        <v>401</v>
      </c>
      <c r="B607" s="6" t="s">
        <v>794</v>
      </c>
      <c r="C607" t="s">
        <v>838</v>
      </c>
      <c r="D607" t="s">
        <v>847</v>
      </c>
      <c r="E607">
        <v>5237.24</v>
      </c>
      <c r="F607">
        <v>3757</v>
      </c>
      <c r="G607">
        <v>453.86</v>
      </c>
      <c r="H607">
        <f>Salesdata[[#This Row],[Sales Price]]-Salesdata[[#This Row],[Purchase Price]]</f>
        <v>1480.2399999999998</v>
      </c>
      <c r="I607" t="str">
        <f>TEXT(Salesdata[[#This Row],[Date]],"mmmm")</f>
        <v>August</v>
      </c>
      <c r="J607">
        <f>YEAR(Salesdata[[#This Row],[Date]])</f>
        <v>2023</v>
      </c>
    </row>
    <row r="608" spans="1:10" ht="15" thickBot="1" x14ac:dyDescent="0.35">
      <c r="A608" s="9" t="s">
        <v>543</v>
      </c>
      <c r="B608" s="6" t="s">
        <v>794</v>
      </c>
      <c r="C608" t="s">
        <v>839</v>
      </c>
      <c r="D608" t="s">
        <v>856</v>
      </c>
      <c r="E608">
        <v>4565.3599999999997</v>
      </c>
      <c r="F608">
        <v>3612</v>
      </c>
      <c r="G608">
        <v>520.30999999999995</v>
      </c>
      <c r="H608">
        <f>Salesdata[[#This Row],[Sales Price]]-Salesdata[[#This Row],[Purchase Price]]</f>
        <v>953.35999999999967</v>
      </c>
      <c r="I608" t="str">
        <f>TEXT(Salesdata[[#This Row],[Date]],"mmmm")</f>
        <v>August</v>
      </c>
      <c r="J608">
        <f>YEAR(Salesdata[[#This Row],[Date]])</f>
        <v>2023</v>
      </c>
    </row>
    <row r="609" spans="1:10" ht="15" thickBot="1" x14ac:dyDescent="0.35">
      <c r="A609" s="9" t="s">
        <v>37</v>
      </c>
      <c r="B609" s="6" t="s">
        <v>696</v>
      </c>
      <c r="C609" t="s">
        <v>841</v>
      </c>
      <c r="D609" t="s">
        <v>850</v>
      </c>
      <c r="E609">
        <v>1703.65</v>
      </c>
      <c r="F609">
        <v>1319</v>
      </c>
      <c r="G609">
        <v>161.03</v>
      </c>
      <c r="H609">
        <f>Salesdata[[#This Row],[Sales Price]]-Salesdata[[#This Row],[Purchase Price]]</f>
        <v>384.65000000000009</v>
      </c>
      <c r="I609" t="str">
        <f>TEXT(Salesdata[[#This Row],[Date]],"mmmm")</f>
        <v>August</v>
      </c>
      <c r="J609">
        <f>YEAR(Salesdata[[#This Row],[Date]])</f>
        <v>2023</v>
      </c>
    </row>
    <row r="610" spans="1:10" ht="15" thickBot="1" x14ac:dyDescent="0.35">
      <c r="A610" s="9" t="s">
        <v>70</v>
      </c>
      <c r="B610" s="6" t="s">
        <v>696</v>
      </c>
      <c r="C610" t="s">
        <v>837</v>
      </c>
      <c r="D610" t="s">
        <v>843</v>
      </c>
      <c r="E610">
        <v>5003.1099999999997</v>
      </c>
      <c r="F610">
        <v>3633</v>
      </c>
      <c r="G610">
        <v>502.02</v>
      </c>
      <c r="H610">
        <f>Salesdata[[#This Row],[Sales Price]]-Salesdata[[#This Row],[Purchase Price]]</f>
        <v>1370.1099999999997</v>
      </c>
      <c r="I610" t="str">
        <f>TEXT(Salesdata[[#This Row],[Date]],"mmmm")</f>
        <v>August</v>
      </c>
      <c r="J610">
        <f>YEAR(Salesdata[[#This Row],[Date]])</f>
        <v>2023</v>
      </c>
    </row>
    <row r="611" spans="1:10" ht="15" thickBot="1" x14ac:dyDescent="0.35">
      <c r="A611" s="9" t="s">
        <v>78</v>
      </c>
      <c r="B611" s="6" t="s">
        <v>696</v>
      </c>
      <c r="C611" t="s">
        <v>837</v>
      </c>
      <c r="D611" t="s">
        <v>853</v>
      </c>
      <c r="E611">
        <v>2154.4699999999998</v>
      </c>
      <c r="F611">
        <v>1554</v>
      </c>
      <c r="G611">
        <v>232.11</v>
      </c>
      <c r="H611">
        <f>Salesdata[[#This Row],[Sales Price]]-Salesdata[[#This Row],[Purchase Price]]</f>
        <v>600.4699999999998</v>
      </c>
      <c r="I611" t="str">
        <f>TEXT(Salesdata[[#This Row],[Date]],"mmmm")</f>
        <v>August</v>
      </c>
      <c r="J611">
        <f>YEAR(Salesdata[[#This Row],[Date]])</f>
        <v>2023</v>
      </c>
    </row>
    <row r="612" spans="1:10" ht="15" thickBot="1" x14ac:dyDescent="0.35">
      <c r="A612" s="9" t="s">
        <v>117</v>
      </c>
      <c r="B612" s="6" t="s">
        <v>696</v>
      </c>
      <c r="C612" t="s">
        <v>841</v>
      </c>
      <c r="D612" t="s">
        <v>851</v>
      </c>
      <c r="E612">
        <v>5501.61</v>
      </c>
      <c r="F612">
        <v>4448</v>
      </c>
      <c r="G612">
        <v>572.29</v>
      </c>
      <c r="H612">
        <f>Salesdata[[#This Row],[Sales Price]]-Salesdata[[#This Row],[Purchase Price]]</f>
        <v>1053.6099999999997</v>
      </c>
      <c r="I612" t="str">
        <f>TEXT(Salesdata[[#This Row],[Date]],"mmmm")</f>
        <v>August</v>
      </c>
      <c r="J612">
        <f>YEAR(Salesdata[[#This Row],[Date]])</f>
        <v>2023</v>
      </c>
    </row>
    <row r="613" spans="1:10" ht="15" thickBot="1" x14ac:dyDescent="0.35">
      <c r="A613" s="9" t="s">
        <v>165</v>
      </c>
      <c r="B613" s="6" t="s">
        <v>696</v>
      </c>
      <c r="C613" t="s">
        <v>840</v>
      </c>
      <c r="D613" t="s">
        <v>854</v>
      </c>
      <c r="E613">
        <v>5372.52</v>
      </c>
      <c r="F613">
        <v>3755</v>
      </c>
      <c r="G613">
        <v>434.55</v>
      </c>
      <c r="H613">
        <f>Salesdata[[#This Row],[Sales Price]]-Salesdata[[#This Row],[Purchase Price]]</f>
        <v>1617.5200000000004</v>
      </c>
      <c r="I613" t="str">
        <f>TEXT(Salesdata[[#This Row],[Date]],"mmmm")</f>
        <v>August</v>
      </c>
      <c r="J613">
        <f>YEAR(Salesdata[[#This Row],[Date]])</f>
        <v>2023</v>
      </c>
    </row>
    <row r="614" spans="1:10" ht="15" thickBot="1" x14ac:dyDescent="0.35">
      <c r="A614" s="9" t="s">
        <v>206</v>
      </c>
      <c r="B614" s="6" t="s">
        <v>696</v>
      </c>
      <c r="C614" t="s">
        <v>839</v>
      </c>
      <c r="D614" t="s">
        <v>852</v>
      </c>
      <c r="E614">
        <v>4049.19</v>
      </c>
      <c r="F614">
        <v>3003</v>
      </c>
      <c r="G614">
        <v>322.32</v>
      </c>
      <c r="H614">
        <f>Salesdata[[#This Row],[Sales Price]]-Salesdata[[#This Row],[Purchase Price]]</f>
        <v>1046.19</v>
      </c>
      <c r="I614" t="str">
        <f>TEXT(Salesdata[[#This Row],[Date]],"mmmm")</f>
        <v>August</v>
      </c>
      <c r="J614">
        <f>YEAR(Salesdata[[#This Row],[Date]])</f>
        <v>2023</v>
      </c>
    </row>
    <row r="615" spans="1:10" ht="15" thickBot="1" x14ac:dyDescent="0.35">
      <c r="A615" s="9" t="s">
        <v>274</v>
      </c>
      <c r="B615" s="6" t="s">
        <v>696</v>
      </c>
      <c r="C615" t="s">
        <v>840</v>
      </c>
      <c r="D615" t="s">
        <v>848</v>
      </c>
      <c r="E615">
        <v>4875.3900000000003</v>
      </c>
      <c r="F615">
        <v>3296</v>
      </c>
      <c r="G615">
        <v>459.71</v>
      </c>
      <c r="H615">
        <f>Salesdata[[#This Row],[Sales Price]]-Salesdata[[#This Row],[Purchase Price]]</f>
        <v>1579.3900000000003</v>
      </c>
      <c r="I615" t="str">
        <f>TEXT(Salesdata[[#This Row],[Date]],"mmmm")</f>
        <v>August</v>
      </c>
      <c r="J615">
        <f>YEAR(Salesdata[[#This Row],[Date]])</f>
        <v>2023</v>
      </c>
    </row>
    <row r="616" spans="1:10" ht="15" thickBot="1" x14ac:dyDescent="0.35">
      <c r="A616" s="9" t="s">
        <v>469</v>
      </c>
      <c r="B616" s="6" t="s">
        <v>696</v>
      </c>
      <c r="C616" t="s">
        <v>839</v>
      </c>
      <c r="D616" t="s">
        <v>852</v>
      </c>
      <c r="E616">
        <v>2506.9299999999998</v>
      </c>
      <c r="F616">
        <v>1829</v>
      </c>
      <c r="G616">
        <v>259.24</v>
      </c>
      <c r="H616">
        <f>Salesdata[[#This Row],[Sales Price]]-Salesdata[[#This Row],[Purchase Price]]</f>
        <v>677.92999999999984</v>
      </c>
      <c r="I616" t="str">
        <f>TEXT(Salesdata[[#This Row],[Date]],"mmmm")</f>
        <v>August</v>
      </c>
      <c r="J616">
        <f>YEAR(Salesdata[[#This Row],[Date]])</f>
        <v>2023</v>
      </c>
    </row>
    <row r="617" spans="1:10" ht="15" thickBot="1" x14ac:dyDescent="0.35">
      <c r="A617" s="9" t="s">
        <v>655</v>
      </c>
      <c r="B617" s="6" t="s">
        <v>696</v>
      </c>
      <c r="C617" t="s">
        <v>840</v>
      </c>
      <c r="D617" t="s">
        <v>848</v>
      </c>
      <c r="E617">
        <v>2424</v>
      </c>
      <c r="F617">
        <v>1942</v>
      </c>
      <c r="G617">
        <v>106.21</v>
      </c>
      <c r="H617">
        <f>Salesdata[[#This Row],[Sales Price]]-Salesdata[[#This Row],[Purchase Price]]</f>
        <v>482</v>
      </c>
      <c r="I617" t="str">
        <f>TEXT(Salesdata[[#This Row],[Date]],"mmmm")</f>
        <v>August</v>
      </c>
      <c r="J617">
        <f>YEAR(Salesdata[[#This Row],[Date]])</f>
        <v>2023</v>
      </c>
    </row>
    <row r="618" spans="1:10" ht="15" thickBot="1" x14ac:dyDescent="0.35">
      <c r="A618" s="9" t="s">
        <v>46</v>
      </c>
      <c r="B618" s="6" t="s">
        <v>704</v>
      </c>
      <c r="C618" t="s">
        <v>838</v>
      </c>
      <c r="D618" t="s">
        <v>849</v>
      </c>
      <c r="E618">
        <v>5554.19</v>
      </c>
      <c r="F618">
        <v>4117</v>
      </c>
      <c r="G618">
        <v>409.14</v>
      </c>
      <c r="H618">
        <f>Salesdata[[#This Row],[Sales Price]]-Salesdata[[#This Row],[Purchase Price]]</f>
        <v>1437.1899999999996</v>
      </c>
      <c r="I618" t="str">
        <f>TEXT(Salesdata[[#This Row],[Date]],"mmmm")</f>
        <v>August</v>
      </c>
      <c r="J618">
        <f>YEAR(Salesdata[[#This Row],[Date]])</f>
        <v>2023</v>
      </c>
    </row>
    <row r="619" spans="1:10" ht="15" thickBot="1" x14ac:dyDescent="0.35">
      <c r="A619" s="9" t="s">
        <v>178</v>
      </c>
      <c r="B619" s="6" t="s">
        <v>704</v>
      </c>
      <c r="C619" t="s">
        <v>839</v>
      </c>
      <c r="D619" t="s">
        <v>856</v>
      </c>
      <c r="E619">
        <v>4140.41</v>
      </c>
      <c r="F619">
        <v>3159</v>
      </c>
      <c r="G619">
        <v>261.54000000000002</v>
      </c>
      <c r="H619">
        <f>Salesdata[[#This Row],[Sales Price]]-Salesdata[[#This Row],[Purchase Price]]</f>
        <v>981.40999999999985</v>
      </c>
      <c r="I619" t="str">
        <f>TEXT(Salesdata[[#This Row],[Date]],"mmmm")</f>
        <v>August</v>
      </c>
      <c r="J619">
        <f>YEAR(Salesdata[[#This Row],[Date]])</f>
        <v>2023</v>
      </c>
    </row>
    <row r="620" spans="1:10" ht="15" thickBot="1" x14ac:dyDescent="0.35">
      <c r="A620" s="9" t="s">
        <v>335</v>
      </c>
      <c r="B620" s="6" t="s">
        <v>704</v>
      </c>
      <c r="C620" t="s">
        <v>837</v>
      </c>
      <c r="D620" t="s">
        <v>842</v>
      </c>
      <c r="E620">
        <v>2685.58</v>
      </c>
      <c r="F620">
        <v>2214</v>
      </c>
      <c r="G620">
        <v>329.83</v>
      </c>
      <c r="H620">
        <f>Salesdata[[#This Row],[Sales Price]]-Salesdata[[#This Row],[Purchase Price]]</f>
        <v>471.57999999999993</v>
      </c>
      <c r="I620" t="str">
        <f>TEXT(Salesdata[[#This Row],[Date]],"mmmm")</f>
        <v>August</v>
      </c>
      <c r="J620">
        <f>YEAR(Salesdata[[#This Row],[Date]])</f>
        <v>2023</v>
      </c>
    </row>
    <row r="621" spans="1:10" ht="15" thickBot="1" x14ac:dyDescent="0.35">
      <c r="A621" s="9" t="s">
        <v>395</v>
      </c>
      <c r="B621" s="6" t="s">
        <v>704</v>
      </c>
      <c r="C621" t="s">
        <v>841</v>
      </c>
      <c r="D621" t="s">
        <v>855</v>
      </c>
      <c r="E621">
        <v>4881.4399999999996</v>
      </c>
      <c r="F621">
        <v>3718</v>
      </c>
      <c r="G621">
        <v>233.64</v>
      </c>
      <c r="H621">
        <f>Salesdata[[#This Row],[Sales Price]]-Salesdata[[#This Row],[Purchase Price]]</f>
        <v>1163.4399999999996</v>
      </c>
      <c r="I621" t="str">
        <f>TEXT(Salesdata[[#This Row],[Date]],"mmmm")</f>
        <v>August</v>
      </c>
      <c r="J621">
        <f>YEAR(Salesdata[[#This Row],[Date]])</f>
        <v>2023</v>
      </c>
    </row>
    <row r="622" spans="1:10" ht="15" thickBot="1" x14ac:dyDescent="0.35">
      <c r="A622" s="9" t="s">
        <v>446</v>
      </c>
      <c r="B622" s="6" t="s">
        <v>704</v>
      </c>
      <c r="C622" t="s">
        <v>839</v>
      </c>
      <c r="D622" t="s">
        <v>845</v>
      </c>
      <c r="E622">
        <v>4618.97</v>
      </c>
      <c r="F622">
        <v>3627</v>
      </c>
      <c r="G622">
        <v>521.42999999999995</v>
      </c>
      <c r="H622">
        <f>Salesdata[[#This Row],[Sales Price]]-Salesdata[[#This Row],[Purchase Price]]</f>
        <v>991.97000000000025</v>
      </c>
      <c r="I622" t="str">
        <f>TEXT(Salesdata[[#This Row],[Date]],"mmmm")</f>
        <v>August</v>
      </c>
      <c r="J622">
        <f>YEAR(Salesdata[[#This Row],[Date]])</f>
        <v>2023</v>
      </c>
    </row>
    <row r="623" spans="1:10" ht="15" thickBot="1" x14ac:dyDescent="0.35">
      <c r="A623" s="9" t="s">
        <v>591</v>
      </c>
      <c r="B623" s="6" t="s">
        <v>704</v>
      </c>
      <c r="C623" t="s">
        <v>840</v>
      </c>
      <c r="D623" t="s">
        <v>848</v>
      </c>
      <c r="E623">
        <v>1746.25</v>
      </c>
      <c r="F623">
        <v>1434</v>
      </c>
      <c r="G623">
        <v>100.6</v>
      </c>
      <c r="H623">
        <f>Salesdata[[#This Row],[Sales Price]]-Salesdata[[#This Row],[Purchase Price]]</f>
        <v>312.25</v>
      </c>
      <c r="I623" t="str">
        <f>TEXT(Salesdata[[#This Row],[Date]],"mmmm")</f>
        <v>August</v>
      </c>
      <c r="J623">
        <f>YEAR(Salesdata[[#This Row],[Date]])</f>
        <v>2023</v>
      </c>
    </row>
    <row r="624" spans="1:10" ht="15" thickBot="1" x14ac:dyDescent="0.35">
      <c r="A624" s="9" t="s">
        <v>6</v>
      </c>
      <c r="B624" s="6" t="s">
        <v>675</v>
      </c>
      <c r="C624" t="s">
        <v>840</v>
      </c>
      <c r="D624" t="s">
        <v>854</v>
      </c>
      <c r="E624">
        <v>4543.95</v>
      </c>
      <c r="F624">
        <v>3406</v>
      </c>
      <c r="G624">
        <v>305.12</v>
      </c>
      <c r="H624">
        <f>Salesdata[[#This Row],[Sales Price]]-Salesdata[[#This Row],[Purchase Price]]</f>
        <v>1137.9499999999998</v>
      </c>
      <c r="I624" t="str">
        <f>TEXT(Salesdata[[#This Row],[Date]],"mmmm")</f>
        <v>August</v>
      </c>
      <c r="J624">
        <f>YEAR(Salesdata[[#This Row],[Date]])</f>
        <v>2023</v>
      </c>
    </row>
    <row r="625" spans="1:10" ht="15" thickBot="1" x14ac:dyDescent="0.35">
      <c r="A625" s="9" t="s">
        <v>74</v>
      </c>
      <c r="B625" s="6" t="s">
        <v>675</v>
      </c>
      <c r="C625" t="s">
        <v>837</v>
      </c>
      <c r="D625" t="s">
        <v>843</v>
      </c>
      <c r="E625">
        <v>2157.0300000000002</v>
      </c>
      <c r="F625">
        <v>1703</v>
      </c>
      <c r="G625">
        <v>128.53</v>
      </c>
      <c r="H625">
        <f>Salesdata[[#This Row],[Sales Price]]-Salesdata[[#This Row],[Purchase Price]]</f>
        <v>454.0300000000002</v>
      </c>
      <c r="I625" t="str">
        <f>TEXT(Salesdata[[#This Row],[Date]],"mmmm")</f>
        <v>August</v>
      </c>
      <c r="J625">
        <f>YEAR(Salesdata[[#This Row],[Date]])</f>
        <v>2023</v>
      </c>
    </row>
    <row r="626" spans="1:10" ht="15" thickBot="1" x14ac:dyDescent="0.35">
      <c r="A626" s="9" t="s">
        <v>302</v>
      </c>
      <c r="B626" s="6" t="s">
        <v>675</v>
      </c>
      <c r="C626" t="s">
        <v>837</v>
      </c>
      <c r="D626" t="s">
        <v>842</v>
      </c>
      <c r="E626">
        <v>5535.21</v>
      </c>
      <c r="F626">
        <v>3709</v>
      </c>
      <c r="G626">
        <v>210.31</v>
      </c>
      <c r="H626">
        <f>Salesdata[[#This Row],[Sales Price]]-Salesdata[[#This Row],[Purchase Price]]</f>
        <v>1826.21</v>
      </c>
      <c r="I626" t="str">
        <f>TEXT(Salesdata[[#This Row],[Date]],"mmmm")</f>
        <v>August</v>
      </c>
      <c r="J626">
        <f>YEAR(Salesdata[[#This Row],[Date]])</f>
        <v>2023</v>
      </c>
    </row>
    <row r="627" spans="1:10" ht="15" thickBot="1" x14ac:dyDescent="0.35">
      <c r="A627" s="9" t="s">
        <v>470</v>
      </c>
      <c r="B627" s="6" t="s">
        <v>675</v>
      </c>
      <c r="C627" t="s">
        <v>838</v>
      </c>
      <c r="D627" t="s">
        <v>849</v>
      </c>
      <c r="E627">
        <v>4314.2700000000004</v>
      </c>
      <c r="F627">
        <v>3469</v>
      </c>
      <c r="G627">
        <v>258.99</v>
      </c>
      <c r="H627">
        <f>Salesdata[[#This Row],[Sales Price]]-Salesdata[[#This Row],[Purchase Price]]</f>
        <v>845.27000000000044</v>
      </c>
      <c r="I627" t="str">
        <f>TEXT(Salesdata[[#This Row],[Date]],"mmmm")</f>
        <v>August</v>
      </c>
      <c r="J627">
        <f>YEAR(Salesdata[[#This Row],[Date]])</f>
        <v>2023</v>
      </c>
    </row>
    <row r="628" spans="1:10" ht="15" thickBot="1" x14ac:dyDescent="0.35">
      <c r="A628" s="9" t="s">
        <v>141</v>
      </c>
      <c r="B628" s="6" t="s">
        <v>772</v>
      </c>
      <c r="C628" t="s">
        <v>839</v>
      </c>
      <c r="D628" t="s">
        <v>856</v>
      </c>
      <c r="E628">
        <v>3869.13</v>
      </c>
      <c r="F628">
        <v>3065</v>
      </c>
      <c r="G628">
        <v>403.98</v>
      </c>
      <c r="H628">
        <f>Salesdata[[#This Row],[Sales Price]]-Salesdata[[#This Row],[Purchase Price]]</f>
        <v>804.13000000000011</v>
      </c>
      <c r="I628" t="str">
        <f>TEXT(Salesdata[[#This Row],[Date]],"mmmm")</f>
        <v>August</v>
      </c>
      <c r="J628">
        <f>YEAR(Salesdata[[#This Row],[Date]])</f>
        <v>2023</v>
      </c>
    </row>
    <row r="629" spans="1:10" ht="15" thickBot="1" x14ac:dyDescent="0.35">
      <c r="A629" s="9" t="s">
        <v>268</v>
      </c>
      <c r="B629" s="6" t="s">
        <v>772</v>
      </c>
      <c r="C629" t="s">
        <v>841</v>
      </c>
      <c r="D629" t="s">
        <v>850</v>
      </c>
      <c r="E629">
        <v>5500.95</v>
      </c>
      <c r="F629">
        <v>3711</v>
      </c>
      <c r="G629">
        <v>441.22</v>
      </c>
      <c r="H629">
        <f>Salesdata[[#This Row],[Sales Price]]-Salesdata[[#This Row],[Purchase Price]]</f>
        <v>1789.9499999999998</v>
      </c>
      <c r="I629" t="str">
        <f>TEXT(Salesdata[[#This Row],[Date]],"mmmm")</f>
        <v>August</v>
      </c>
      <c r="J629">
        <f>YEAR(Salesdata[[#This Row],[Date]])</f>
        <v>2023</v>
      </c>
    </row>
    <row r="630" spans="1:10" ht="15" thickBot="1" x14ac:dyDescent="0.35">
      <c r="A630" s="9" t="s">
        <v>280</v>
      </c>
      <c r="B630" s="6" t="s">
        <v>772</v>
      </c>
      <c r="C630" t="s">
        <v>839</v>
      </c>
      <c r="D630" t="s">
        <v>845</v>
      </c>
      <c r="E630">
        <v>4010.44</v>
      </c>
      <c r="F630">
        <v>3052</v>
      </c>
      <c r="G630">
        <v>444.34</v>
      </c>
      <c r="H630">
        <f>Salesdata[[#This Row],[Sales Price]]-Salesdata[[#This Row],[Purchase Price]]</f>
        <v>958.44</v>
      </c>
      <c r="I630" t="str">
        <f>TEXT(Salesdata[[#This Row],[Date]],"mmmm")</f>
        <v>August</v>
      </c>
      <c r="J630">
        <f>YEAR(Salesdata[[#This Row],[Date]])</f>
        <v>2023</v>
      </c>
    </row>
    <row r="631" spans="1:10" ht="15" thickBot="1" x14ac:dyDescent="0.35">
      <c r="A631" s="9" t="s">
        <v>440</v>
      </c>
      <c r="B631" s="6" t="s">
        <v>772</v>
      </c>
      <c r="C631" t="s">
        <v>841</v>
      </c>
      <c r="D631" t="s">
        <v>850</v>
      </c>
      <c r="E631">
        <v>2786.41</v>
      </c>
      <c r="F631">
        <v>2035</v>
      </c>
      <c r="G631">
        <v>133.61000000000001</v>
      </c>
      <c r="H631">
        <f>Salesdata[[#This Row],[Sales Price]]-Salesdata[[#This Row],[Purchase Price]]</f>
        <v>751.40999999999985</v>
      </c>
      <c r="I631" t="str">
        <f>TEXT(Salesdata[[#This Row],[Date]],"mmmm")</f>
        <v>August</v>
      </c>
      <c r="J631">
        <f>YEAR(Salesdata[[#This Row],[Date]])</f>
        <v>2023</v>
      </c>
    </row>
    <row r="632" spans="1:10" ht="15" thickBot="1" x14ac:dyDescent="0.35">
      <c r="A632" s="9" t="s">
        <v>67</v>
      </c>
      <c r="B632" s="6" t="s">
        <v>728</v>
      </c>
      <c r="C632" t="s">
        <v>838</v>
      </c>
      <c r="D632" t="s">
        <v>849</v>
      </c>
      <c r="E632">
        <v>2066.5300000000002</v>
      </c>
      <c r="F632">
        <v>1593</v>
      </c>
      <c r="G632">
        <v>106.03</v>
      </c>
      <c r="H632">
        <f>Salesdata[[#This Row],[Sales Price]]-Salesdata[[#This Row],[Purchase Price]]</f>
        <v>473.5300000000002</v>
      </c>
      <c r="I632" t="str">
        <f>TEXT(Salesdata[[#This Row],[Date]],"mmmm")</f>
        <v>August</v>
      </c>
      <c r="J632">
        <f>YEAR(Salesdata[[#This Row],[Date]])</f>
        <v>2023</v>
      </c>
    </row>
    <row r="633" spans="1:10" ht="15" thickBot="1" x14ac:dyDescent="0.35">
      <c r="A633" s="9" t="s">
        <v>288</v>
      </c>
      <c r="B633" s="6" t="s">
        <v>728</v>
      </c>
      <c r="C633" t="s">
        <v>839</v>
      </c>
      <c r="D633" t="s">
        <v>852</v>
      </c>
      <c r="E633">
        <v>3906.08</v>
      </c>
      <c r="F633">
        <v>3235</v>
      </c>
      <c r="G633">
        <v>310.39999999999998</v>
      </c>
      <c r="H633">
        <f>Salesdata[[#This Row],[Sales Price]]-Salesdata[[#This Row],[Purchase Price]]</f>
        <v>671.07999999999993</v>
      </c>
      <c r="I633" t="str">
        <f>TEXT(Salesdata[[#This Row],[Date]],"mmmm")</f>
        <v>August</v>
      </c>
      <c r="J633">
        <f>YEAR(Salesdata[[#This Row],[Date]])</f>
        <v>2023</v>
      </c>
    </row>
    <row r="634" spans="1:10" ht="15" thickBot="1" x14ac:dyDescent="0.35">
      <c r="A634" s="9" t="s">
        <v>439</v>
      </c>
      <c r="B634" s="6" t="s">
        <v>728</v>
      </c>
      <c r="C634" t="s">
        <v>837</v>
      </c>
      <c r="D634" t="s">
        <v>842</v>
      </c>
      <c r="E634">
        <v>5340.13</v>
      </c>
      <c r="F634">
        <v>3751</v>
      </c>
      <c r="G634">
        <v>483.36</v>
      </c>
      <c r="H634">
        <f>Salesdata[[#This Row],[Sales Price]]-Salesdata[[#This Row],[Purchase Price]]</f>
        <v>1589.13</v>
      </c>
      <c r="I634" t="str">
        <f>TEXT(Salesdata[[#This Row],[Date]],"mmmm")</f>
        <v>August</v>
      </c>
      <c r="J634">
        <f>YEAR(Salesdata[[#This Row],[Date]])</f>
        <v>2023</v>
      </c>
    </row>
    <row r="635" spans="1:10" ht="15" thickBot="1" x14ac:dyDescent="0.35">
      <c r="A635" s="9" t="s">
        <v>355</v>
      </c>
      <c r="B635" s="6" t="s">
        <v>824</v>
      </c>
      <c r="C635" t="s">
        <v>837</v>
      </c>
      <c r="D635" t="s">
        <v>842</v>
      </c>
      <c r="E635">
        <v>3654.21</v>
      </c>
      <c r="F635">
        <v>3033</v>
      </c>
      <c r="G635">
        <v>445.73</v>
      </c>
      <c r="H635">
        <f>Salesdata[[#This Row],[Sales Price]]-Salesdata[[#This Row],[Purchase Price]]</f>
        <v>621.21</v>
      </c>
      <c r="I635" t="str">
        <f>TEXT(Salesdata[[#This Row],[Date]],"mmmm")</f>
        <v>August</v>
      </c>
      <c r="J635">
        <f>YEAR(Salesdata[[#This Row],[Date]])</f>
        <v>2023</v>
      </c>
    </row>
    <row r="636" spans="1:10" ht="15" thickBot="1" x14ac:dyDescent="0.35">
      <c r="A636" s="9" t="s">
        <v>546</v>
      </c>
      <c r="B636" s="6" t="s">
        <v>824</v>
      </c>
      <c r="C636" t="s">
        <v>841</v>
      </c>
      <c r="D636" t="s">
        <v>851</v>
      </c>
      <c r="E636">
        <v>3439.98</v>
      </c>
      <c r="F636">
        <v>2343</v>
      </c>
      <c r="G636">
        <v>294.14</v>
      </c>
      <c r="H636">
        <f>Salesdata[[#This Row],[Sales Price]]-Salesdata[[#This Row],[Purchase Price]]</f>
        <v>1096.98</v>
      </c>
      <c r="I636" t="str">
        <f>TEXT(Salesdata[[#This Row],[Date]],"mmmm")</f>
        <v>August</v>
      </c>
      <c r="J636">
        <f>YEAR(Salesdata[[#This Row],[Date]])</f>
        <v>2023</v>
      </c>
    </row>
    <row r="637" spans="1:10" ht="15" thickBot="1" x14ac:dyDescent="0.35">
      <c r="A637" s="9" t="s">
        <v>625</v>
      </c>
      <c r="B637" s="6" t="s">
        <v>824</v>
      </c>
      <c r="C637" t="s">
        <v>841</v>
      </c>
      <c r="D637" t="s">
        <v>851</v>
      </c>
      <c r="E637">
        <v>3058.68</v>
      </c>
      <c r="F637">
        <v>2225</v>
      </c>
      <c r="G637">
        <v>153.4</v>
      </c>
      <c r="H637">
        <f>Salesdata[[#This Row],[Sales Price]]-Salesdata[[#This Row],[Purchase Price]]</f>
        <v>833.67999999999984</v>
      </c>
      <c r="I637" t="str">
        <f>TEXT(Salesdata[[#This Row],[Date]],"mmmm")</f>
        <v>August</v>
      </c>
      <c r="J637">
        <f>YEAR(Salesdata[[#This Row],[Date]])</f>
        <v>2023</v>
      </c>
    </row>
    <row r="638" spans="1:10" ht="15" thickBot="1" x14ac:dyDescent="0.35">
      <c r="A638" s="9" t="s">
        <v>63</v>
      </c>
      <c r="B638" s="6" t="s">
        <v>725</v>
      </c>
      <c r="C638" t="s">
        <v>837</v>
      </c>
      <c r="D638" t="s">
        <v>842</v>
      </c>
      <c r="E638">
        <v>3495.87</v>
      </c>
      <c r="F638">
        <v>2645</v>
      </c>
      <c r="G638">
        <v>262.75</v>
      </c>
      <c r="H638">
        <f>Salesdata[[#This Row],[Sales Price]]-Salesdata[[#This Row],[Purchase Price]]</f>
        <v>850.86999999999989</v>
      </c>
      <c r="I638" t="str">
        <f>TEXT(Salesdata[[#This Row],[Date]],"mmmm")</f>
        <v>September</v>
      </c>
      <c r="J638">
        <f>YEAR(Salesdata[[#This Row],[Date]])</f>
        <v>2023</v>
      </c>
    </row>
    <row r="639" spans="1:10" ht="15" thickBot="1" x14ac:dyDescent="0.35">
      <c r="A639" s="9" t="s">
        <v>64</v>
      </c>
      <c r="B639" s="6" t="s">
        <v>725</v>
      </c>
      <c r="C639" t="s">
        <v>837</v>
      </c>
      <c r="D639" t="s">
        <v>843</v>
      </c>
      <c r="E639">
        <v>3665.37</v>
      </c>
      <c r="F639">
        <v>2502</v>
      </c>
      <c r="G639">
        <v>340.88</v>
      </c>
      <c r="H639">
        <f>Salesdata[[#This Row],[Sales Price]]-Salesdata[[#This Row],[Purchase Price]]</f>
        <v>1163.3699999999999</v>
      </c>
      <c r="I639" t="str">
        <f>TEXT(Salesdata[[#This Row],[Date]],"mmmm")</f>
        <v>September</v>
      </c>
      <c r="J639">
        <f>YEAR(Salesdata[[#This Row],[Date]])</f>
        <v>2023</v>
      </c>
    </row>
    <row r="640" spans="1:10" ht="15" thickBot="1" x14ac:dyDescent="0.35">
      <c r="A640" s="9" t="s">
        <v>389</v>
      </c>
      <c r="B640" s="6" t="s">
        <v>725</v>
      </c>
      <c r="C640" t="s">
        <v>840</v>
      </c>
      <c r="D640" t="s">
        <v>846</v>
      </c>
      <c r="E640">
        <v>3358.96</v>
      </c>
      <c r="F640">
        <v>2750</v>
      </c>
      <c r="G640">
        <v>281.55</v>
      </c>
      <c r="H640">
        <f>Salesdata[[#This Row],[Sales Price]]-Salesdata[[#This Row],[Purchase Price]]</f>
        <v>608.96</v>
      </c>
      <c r="I640" t="str">
        <f>TEXT(Salesdata[[#This Row],[Date]],"mmmm")</f>
        <v>September</v>
      </c>
      <c r="J640">
        <f>YEAR(Salesdata[[#This Row],[Date]])</f>
        <v>2023</v>
      </c>
    </row>
    <row r="641" spans="1:10" ht="15" thickBot="1" x14ac:dyDescent="0.35">
      <c r="A641" s="9" t="s">
        <v>498</v>
      </c>
      <c r="B641" s="6" t="s">
        <v>725</v>
      </c>
      <c r="C641" t="s">
        <v>837</v>
      </c>
      <c r="D641" t="s">
        <v>843</v>
      </c>
      <c r="E641">
        <v>3648.85</v>
      </c>
      <c r="F641">
        <v>2695</v>
      </c>
      <c r="G641">
        <v>218.21</v>
      </c>
      <c r="H641">
        <f>Salesdata[[#This Row],[Sales Price]]-Salesdata[[#This Row],[Purchase Price]]</f>
        <v>953.84999999999991</v>
      </c>
      <c r="I641" t="str">
        <f>TEXT(Salesdata[[#This Row],[Date]],"mmmm")</f>
        <v>September</v>
      </c>
      <c r="J641">
        <f>YEAR(Salesdata[[#This Row],[Date]])</f>
        <v>2023</v>
      </c>
    </row>
    <row r="642" spans="1:10" ht="15" thickBot="1" x14ac:dyDescent="0.35">
      <c r="A642" s="9" t="s">
        <v>617</v>
      </c>
      <c r="B642" s="6" t="s">
        <v>725</v>
      </c>
      <c r="C642" t="s">
        <v>841</v>
      </c>
      <c r="D642" t="s">
        <v>850</v>
      </c>
      <c r="E642">
        <v>2514.56</v>
      </c>
      <c r="F642">
        <v>1919</v>
      </c>
      <c r="G642">
        <v>201.1</v>
      </c>
      <c r="H642">
        <f>Salesdata[[#This Row],[Sales Price]]-Salesdata[[#This Row],[Purchase Price]]</f>
        <v>595.55999999999995</v>
      </c>
      <c r="I642" t="str">
        <f>TEXT(Salesdata[[#This Row],[Date]],"mmmm")</f>
        <v>September</v>
      </c>
      <c r="J642">
        <f>YEAR(Salesdata[[#This Row],[Date]])</f>
        <v>2023</v>
      </c>
    </row>
    <row r="643" spans="1:10" ht="15" thickBot="1" x14ac:dyDescent="0.35">
      <c r="A643" s="9" t="s">
        <v>640</v>
      </c>
      <c r="B643" s="6" t="s">
        <v>725</v>
      </c>
      <c r="C643" t="s">
        <v>838</v>
      </c>
      <c r="D643" t="s">
        <v>844</v>
      </c>
      <c r="E643">
        <v>4827.7299999999996</v>
      </c>
      <c r="F643">
        <v>3308</v>
      </c>
      <c r="G643">
        <v>372.27</v>
      </c>
      <c r="H643">
        <f>Salesdata[[#This Row],[Sales Price]]-Salesdata[[#This Row],[Purchase Price]]</f>
        <v>1519.7299999999996</v>
      </c>
      <c r="I643" t="str">
        <f>TEXT(Salesdata[[#This Row],[Date]],"mmmm")</f>
        <v>September</v>
      </c>
      <c r="J643">
        <f>YEAR(Salesdata[[#This Row],[Date]])</f>
        <v>2023</v>
      </c>
    </row>
    <row r="644" spans="1:10" ht="15" thickBot="1" x14ac:dyDescent="0.35">
      <c r="A644" s="9" t="s">
        <v>10</v>
      </c>
      <c r="B644" s="6" t="s">
        <v>662</v>
      </c>
      <c r="C644" t="s">
        <v>839</v>
      </c>
      <c r="D644" t="s">
        <v>845</v>
      </c>
      <c r="E644">
        <v>4010.47</v>
      </c>
      <c r="F644">
        <v>2830</v>
      </c>
      <c r="G644">
        <v>170.07</v>
      </c>
      <c r="H644">
        <f>Salesdata[[#This Row],[Sales Price]]-Salesdata[[#This Row],[Purchase Price]]</f>
        <v>1180.4699999999998</v>
      </c>
      <c r="I644" t="str">
        <f>TEXT(Salesdata[[#This Row],[Date]],"mmmm")</f>
        <v>September</v>
      </c>
      <c r="J644">
        <f>YEAR(Salesdata[[#This Row],[Date]])</f>
        <v>2023</v>
      </c>
    </row>
    <row r="645" spans="1:10" ht="15" thickBot="1" x14ac:dyDescent="0.35">
      <c r="A645" s="9" t="s">
        <v>505</v>
      </c>
      <c r="B645" s="6" t="s">
        <v>662</v>
      </c>
      <c r="C645" t="s">
        <v>839</v>
      </c>
      <c r="D645" t="s">
        <v>845</v>
      </c>
      <c r="E645">
        <v>5554.56</v>
      </c>
      <c r="F645">
        <v>3771</v>
      </c>
      <c r="G645">
        <v>537.71</v>
      </c>
      <c r="H645">
        <f>Salesdata[[#This Row],[Sales Price]]-Salesdata[[#This Row],[Purchase Price]]</f>
        <v>1783.5600000000004</v>
      </c>
      <c r="I645" t="str">
        <f>TEXT(Salesdata[[#This Row],[Date]],"mmmm")</f>
        <v>September</v>
      </c>
      <c r="J645">
        <f>YEAR(Salesdata[[#This Row],[Date]])</f>
        <v>2023</v>
      </c>
    </row>
    <row r="646" spans="1:10" ht="15" thickBot="1" x14ac:dyDescent="0.35">
      <c r="A646" s="9" t="s">
        <v>516</v>
      </c>
      <c r="B646" s="6" t="s">
        <v>662</v>
      </c>
      <c r="C646" t="s">
        <v>839</v>
      </c>
      <c r="D646" t="s">
        <v>856</v>
      </c>
      <c r="E646">
        <v>4090.06</v>
      </c>
      <c r="F646">
        <v>3225</v>
      </c>
      <c r="G646">
        <v>299.12</v>
      </c>
      <c r="H646">
        <f>Salesdata[[#This Row],[Sales Price]]-Salesdata[[#This Row],[Purchase Price]]</f>
        <v>865.06</v>
      </c>
      <c r="I646" t="str">
        <f>TEXT(Salesdata[[#This Row],[Date]],"mmmm")</f>
        <v>September</v>
      </c>
      <c r="J646">
        <f>YEAR(Salesdata[[#This Row],[Date]])</f>
        <v>2023</v>
      </c>
    </row>
    <row r="647" spans="1:10" ht="15" thickBot="1" x14ac:dyDescent="0.35">
      <c r="A647" s="9" t="s">
        <v>201</v>
      </c>
      <c r="B647" s="6" t="s">
        <v>793</v>
      </c>
      <c r="C647" t="s">
        <v>841</v>
      </c>
      <c r="D647" t="s">
        <v>850</v>
      </c>
      <c r="E647">
        <v>3402.47</v>
      </c>
      <c r="F647">
        <v>2487</v>
      </c>
      <c r="G647">
        <v>337.08</v>
      </c>
      <c r="H647">
        <f>Salesdata[[#This Row],[Sales Price]]-Salesdata[[#This Row],[Purchase Price]]</f>
        <v>915.4699999999998</v>
      </c>
      <c r="I647" t="str">
        <f>TEXT(Salesdata[[#This Row],[Date]],"mmmm")</f>
        <v>September</v>
      </c>
      <c r="J647">
        <f>YEAR(Salesdata[[#This Row],[Date]])</f>
        <v>2023</v>
      </c>
    </row>
    <row r="648" spans="1:10" ht="15" thickBot="1" x14ac:dyDescent="0.35">
      <c r="A648" s="9" t="s">
        <v>466</v>
      </c>
      <c r="B648" s="6" t="s">
        <v>793</v>
      </c>
      <c r="C648" t="s">
        <v>839</v>
      </c>
      <c r="D648" t="s">
        <v>856</v>
      </c>
      <c r="E648">
        <v>6287.17</v>
      </c>
      <c r="F648">
        <v>4459</v>
      </c>
      <c r="G648">
        <v>360.87</v>
      </c>
      <c r="H648">
        <f>Salesdata[[#This Row],[Sales Price]]-Salesdata[[#This Row],[Purchase Price]]</f>
        <v>1828.17</v>
      </c>
      <c r="I648" t="str">
        <f>TEXT(Salesdata[[#This Row],[Date]],"mmmm")</f>
        <v>September</v>
      </c>
      <c r="J648">
        <f>YEAR(Salesdata[[#This Row],[Date]])</f>
        <v>2023</v>
      </c>
    </row>
    <row r="649" spans="1:10" ht="15" thickBot="1" x14ac:dyDescent="0.35">
      <c r="A649" s="9" t="s">
        <v>604</v>
      </c>
      <c r="B649" s="6" t="s">
        <v>793</v>
      </c>
      <c r="C649" t="s">
        <v>838</v>
      </c>
      <c r="D649" t="s">
        <v>844</v>
      </c>
      <c r="E649">
        <v>3057.44</v>
      </c>
      <c r="F649">
        <v>2412</v>
      </c>
      <c r="G649">
        <v>260.58999999999997</v>
      </c>
      <c r="H649">
        <f>Salesdata[[#This Row],[Sales Price]]-Salesdata[[#This Row],[Purchase Price]]</f>
        <v>645.44000000000005</v>
      </c>
      <c r="I649" t="str">
        <f>TEXT(Salesdata[[#This Row],[Date]],"mmmm")</f>
        <v>September</v>
      </c>
      <c r="J649">
        <f>YEAR(Salesdata[[#This Row],[Date]])</f>
        <v>2023</v>
      </c>
    </row>
    <row r="650" spans="1:10" ht="15" thickBot="1" x14ac:dyDescent="0.35">
      <c r="A650" s="9" t="s">
        <v>12</v>
      </c>
      <c r="B650" s="6" t="s">
        <v>677</v>
      </c>
      <c r="C650" t="s">
        <v>839</v>
      </c>
      <c r="D650" t="s">
        <v>845</v>
      </c>
      <c r="E650">
        <v>2299.2800000000002</v>
      </c>
      <c r="F650">
        <v>1664</v>
      </c>
      <c r="G650">
        <v>244.38</v>
      </c>
      <c r="H650">
        <f>Salesdata[[#This Row],[Sales Price]]-Salesdata[[#This Row],[Purchase Price]]</f>
        <v>635.2800000000002</v>
      </c>
      <c r="I650" t="str">
        <f>TEXT(Salesdata[[#This Row],[Date]],"mmmm")</f>
        <v>September</v>
      </c>
      <c r="J650">
        <f>YEAR(Salesdata[[#This Row],[Date]])</f>
        <v>2023</v>
      </c>
    </row>
    <row r="651" spans="1:10" ht="15" thickBot="1" x14ac:dyDescent="0.35">
      <c r="A651" s="9" t="s">
        <v>60</v>
      </c>
      <c r="B651" s="6" t="s">
        <v>677</v>
      </c>
      <c r="C651" t="s">
        <v>841</v>
      </c>
      <c r="D651" t="s">
        <v>855</v>
      </c>
      <c r="E651">
        <v>2673.36</v>
      </c>
      <c r="F651">
        <v>1832</v>
      </c>
      <c r="G651">
        <v>207.93</v>
      </c>
      <c r="H651">
        <f>Salesdata[[#This Row],[Sales Price]]-Salesdata[[#This Row],[Purchase Price]]</f>
        <v>841.36000000000013</v>
      </c>
      <c r="I651" t="str">
        <f>TEXT(Salesdata[[#This Row],[Date]],"mmmm")</f>
        <v>September</v>
      </c>
      <c r="J651">
        <f>YEAR(Salesdata[[#This Row],[Date]])</f>
        <v>2023</v>
      </c>
    </row>
    <row r="652" spans="1:10" ht="15" thickBot="1" x14ac:dyDescent="0.35">
      <c r="A652" s="9" t="s">
        <v>496</v>
      </c>
      <c r="B652" s="6" t="s">
        <v>677</v>
      </c>
      <c r="C652" t="s">
        <v>837</v>
      </c>
      <c r="D652" t="s">
        <v>842</v>
      </c>
      <c r="E652">
        <v>4359.3900000000003</v>
      </c>
      <c r="F652">
        <v>3088</v>
      </c>
      <c r="G652">
        <v>255.49</v>
      </c>
      <c r="H652">
        <f>Salesdata[[#This Row],[Sales Price]]-Salesdata[[#This Row],[Purchase Price]]</f>
        <v>1271.3900000000003</v>
      </c>
      <c r="I652" t="str">
        <f>TEXT(Salesdata[[#This Row],[Date]],"mmmm")</f>
        <v>September</v>
      </c>
      <c r="J652">
        <f>YEAR(Salesdata[[#This Row],[Date]])</f>
        <v>2023</v>
      </c>
    </row>
    <row r="653" spans="1:10" ht="15" thickBot="1" x14ac:dyDescent="0.35">
      <c r="A653" s="9" t="s">
        <v>212</v>
      </c>
      <c r="B653" s="6" t="s">
        <v>796</v>
      </c>
      <c r="C653" t="s">
        <v>840</v>
      </c>
      <c r="D653" t="s">
        <v>854</v>
      </c>
      <c r="E653">
        <v>2284.14</v>
      </c>
      <c r="F653">
        <v>1762</v>
      </c>
      <c r="G653">
        <v>206.79</v>
      </c>
      <c r="H653">
        <f>Salesdata[[#This Row],[Sales Price]]-Salesdata[[#This Row],[Purchase Price]]</f>
        <v>522.13999999999987</v>
      </c>
      <c r="I653" t="str">
        <f>TEXT(Salesdata[[#This Row],[Date]],"mmmm")</f>
        <v>September</v>
      </c>
      <c r="J653">
        <f>YEAR(Salesdata[[#This Row],[Date]])</f>
        <v>2023</v>
      </c>
    </row>
    <row r="654" spans="1:10" ht="15" thickBot="1" x14ac:dyDescent="0.35">
      <c r="A654" s="9" t="s">
        <v>337</v>
      </c>
      <c r="B654" s="6" t="s">
        <v>796</v>
      </c>
      <c r="C654" t="s">
        <v>839</v>
      </c>
      <c r="D654" t="s">
        <v>856</v>
      </c>
      <c r="E654">
        <v>5961.59</v>
      </c>
      <c r="F654">
        <v>4363</v>
      </c>
      <c r="G654">
        <v>546</v>
      </c>
      <c r="H654">
        <f>Salesdata[[#This Row],[Sales Price]]-Salesdata[[#This Row],[Purchase Price]]</f>
        <v>1598.5900000000001</v>
      </c>
      <c r="I654" t="str">
        <f>TEXT(Salesdata[[#This Row],[Date]],"mmmm")</f>
        <v>September</v>
      </c>
      <c r="J654">
        <f>YEAR(Salesdata[[#This Row],[Date]])</f>
        <v>2023</v>
      </c>
    </row>
    <row r="655" spans="1:10" ht="15" thickBot="1" x14ac:dyDescent="0.35">
      <c r="A655" s="9" t="s">
        <v>350</v>
      </c>
      <c r="B655" s="6" t="s">
        <v>796</v>
      </c>
      <c r="C655" t="s">
        <v>838</v>
      </c>
      <c r="D655" t="s">
        <v>849</v>
      </c>
      <c r="E655">
        <v>4049.49</v>
      </c>
      <c r="F655">
        <v>2740</v>
      </c>
      <c r="G655">
        <v>201.4</v>
      </c>
      <c r="H655">
        <f>Salesdata[[#This Row],[Sales Price]]-Salesdata[[#This Row],[Purchase Price]]</f>
        <v>1309.4899999999998</v>
      </c>
      <c r="I655" t="str">
        <f>TEXT(Salesdata[[#This Row],[Date]],"mmmm")</f>
        <v>September</v>
      </c>
      <c r="J655">
        <f>YEAR(Salesdata[[#This Row],[Date]])</f>
        <v>2023</v>
      </c>
    </row>
    <row r="656" spans="1:10" ht="15" thickBot="1" x14ac:dyDescent="0.35">
      <c r="A656" s="9" t="s">
        <v>374</v>
      </c>
      <c r="B656" s="6" t="s">
        <v>796</v>
      </c>
      <c r="C656" t="s">
        <v>838</v>
      </c>
      <c r="D656" t="s">
        <v>844</v>
      </c>
      <c r="E656">
        <v>4385.25</v>
      </c>
      <c r="F656">
        <v>3458</v>
      </c>
      <c r="G656">
        <v>183.8</v>
      </c>
      <c r="H656">
        <f>Salesdata[[#This Row],[Sales Price]]-Salesdata[[#This Row],[Purchase Price]]</f>
        <v>927.25</v>
      </c>
      <c r="I656" t="str">
        <f>TEXT(Salesdata[[#This Row],[Date]],"mmmm")</f>
        <v>September</v>
      </c>
      <c r="J656">
        <f>YEAR(Salesdata[[#This Row],[Date]])</f>
        <v>2023</v>
      </c>
    </row>
    <row r="657" spans="1:10" ht="15" thickBot="1" x14ac:dyDescent="0.35">
      <c r="A657" s="9" t="s">
        <v>557</v>
      </c>
      <c r="B657" s="6" t="s">
        <v>796</v>
      </c>
      <c r="C657" t="s">
        <v>837</v>
      </c>
      <c r="D657" t="s">
        <v>853</v>
      </c>
      <c r="E657">
        <v>5185.26</v>
      </c>
      <c r="F657">
        <v>4297</v>
      </c>
      <c r="G657">
        <v>624.92999999999995</v>
      </c>
      <c r="H657">
        <f>Salesdata[[#This Row],[Sales Price]]-Salesdata[[#This Row],[Purchase Price]]</f>
        <v>888.26000000000022</v>
      </c>
      <c r="I657" t="str">
        <f>TEXT(Salesdata[[#This Row],[Date]],"mmmm")</f>
        <v>September</v>
      </c>
      <c r="J657">
        <f>YEAR(Salesdata[[#This Row],[Date]])</f>
        <v>2023</v>
      </c>
    </row>
    <row r="658" spans="1:10" ht="15" thickBot="1" x14ac:dyDescent="0.35">
      <c r="A658" s="9" t="s">
        <v>31</v>
      </c>
      <c r="B658" s="6" t="s">
        <v>690</v>
      </c>
      <c r="C658" t="s">
        <v>839</v>
      </c>
      <c r="D658" t="s">
        <v>856</v>
      </c>
      <c r="E658">
        <v>6310.04</v>
      </c>
      <c r="F658">
        <v>4397</v>
      </c>
      <c r="G658">
        <v>319.38</v>
      </c>
      <c r="H658">
        <f>Salesdata[[#This Row],[Sales Price]]-Salesdata[[#This Row],[Purchase Price]]</f>
        <v>1913.04</v>
      </c>
      <c r="I658" t="str">
        <f>TEXT(Salesdata[[#This Row],[Date]],"mmmm")</f>
        <v>September</v>
      </c>
      <c r="J658">
        <f>YEAR(Salesdata[[#This Row],[Date]])</f>
        <v>2023</v>
      </c>
    </row>
    <row r="659" spans="1:10" ht="15" thickBot="1" x14ac:dyDescent="0.35">
      <c r="A659" s="9" t="s">
        <v>341</v>
      </c>
      <c r="B659" s="6" t="s">
        <v>690</v>
      </c>
      <c r="C659" t="s">
        <v>838</v>
      </c>
      <c r="D659" t="s">
        <v>849</v>
      </c>
      <c r="E659">
        <v>3339.29</v>
      </c>
      <c r="F659">
        <v>2639</v>
      </c>
      <c r="G659">
        <v>227.6</v>
      </c>
      <c r="H659">
        <f>Salesdata[[#This Row],[Sales Price]]-Salesdata[[#This Row],[Purchase Price]]</f>
        <v>700.29</v>
      </c>
      <c r="I659" t="str">
        <f>TEXT(Salesdata[[#This Row],[Date]],"mmmm")</f>
        <v>September</v>
      </c>
      <c r="J659">
        <f>YEAR(Salesdata[[#This Row],[Date]])</f>
        <v>2023</v>
      </c>
    </row>
    <row r="660" spans="1:10" ht="15" thickBot="1" x14ac:dyDescent="0.35">
      <c r="A660" s="9" t="s">
        <v>577</v>
      </c>
      <c r="B660" s="6" t="s">
        <v>690</v>
      </c>
      <c r="C660" t="s">
        <v>838</v>
      </c>
      <c r="D660" t="s">
        <v>844</v>
      </c>
      <c r="E660">
        <v>4477.83</v>
      </c>
      <c r="F660">
        <v>3517</v>
      </c>
      <c r="G660">
        <v>346.47</v>
      </c>
      <c r="H660">
        <f>Salesdata[[#This Row],[Sales Price]]-Salesdata[[#This Row],[Purchase Price]]</f>
        <v>960.82999999999993</v>
      </c>
      <c r="I660" t="str">
        <f>TEXT(Salesdata[[#This Row],[Date]],"mmmm")</f>
        <v>September</v>
      </c>
      <c r="J660">
        <f>YEAR(Salesdata[[#This Row],[Date]])</f>
        <v>2023</v>
      </c>
    </row>
    <row r="661" spans="1:10" ht="15" thickBot="1" x14ac:dyDescent="0.35">
      <c r="A661" s="9" t="s">
        <v>644</v>
      </c>
      <c r="B661" s="6" t="s">
        <v>690</v>
      </c>
      <c r="C661" t="s">
        <v>839</v>
      </c>
      <c r="D661" t="s">
        <v>852</v>
      </c>
      <c r="E661">
        <v>5411.93</v>
      </c>
      <c r="F661">
        <v>4044</v>
      </c>
      <c r="G661">
        <v>395.21</v>
      </c>
      <c r="H661">
        <f>Salesdata[[#This Row],[Sales Price]]-Salesdata[[#This Row],[Purchase Price]]</f>
        <v>1367.9300000000003</v>
      </c>
      <c r="I661" t="str">
        <f>TEXT(Salesdata[[#This Row],[Date]],"mmmm")</f>
        <v>September</v>
      </c>
      <c r="J661">
        <f>YEAR(Salesdata[[#This Row],[Date]])</f>
        <v>2023</v>
      </c>
    </row>
    <row r="662" spans="1:10" ht="15" thickBot="1" x14ac:dyDescent="0.35">
      <c r="A662" s="9" t="s">
        <v>183</v>
      </c>
      <c r="B662" s="6" t="s">
        <v>788</v>
      </c>
      <c r="C662" t="s">
        <v>837</v>
      </c>
      <c r="D662" t="s">
        <v>843</v>
      </c>
      <c r="E662">
        <v>5342.06</v>
      </c>
      <c r="F662">
        <v>3957</v>
      </c>
      <c r="G662">
        <v>384.16</v>
      </c>
      <c r="H662">
        <f>Salesdata[[#This Row],[Sales Price]]-Salesdata[[#This Row],[Purchase Price]]</f>
        <v>1385.0600000000004</v>
      </c>
      <c r="I662" t="str">
        <f>TEXT(Salesdata[[#This Row],[Date]],"mmmm")</f>
        <v>September</v>
      </c>
      <c r="J662">
        <f>YEAR(Salesdata[[#This Row],[Date]])</f>
        <v>2023</v>
      </c>
    </row>
    <row r="663" spans="1:10" ht="15" thickBot="1" x14ac:dyDescent="0.35">
      <c r="A663" s="9" t="s">
        <v>373</v>
      </c>
      <c r="B663" s="6" t="s">
        <v>788</v>
      </c>
      <c r="C663" t="s">
        <v>841</v>
      </c>
      <c r="D663" t="s">
        <v>850</v>
      </c>
      <c r="E663">
        <v>1874.82</v>
      </c>
      <c r="F663">
        <v>1517</v>
      </c>
      <c r="G663">
        <v>219.74</v>
      </c>
      <c r="H663">
        <f>Salesdata[[#This Row],[Sales Price]]-Salesdata[[#This Row],[Purchase Price]]</f>
        <v>357.81999999999994</v>
      </c>
      <c r="I663" t="str">
        <f>TEXT(Salesdata[[#This Row],[Date]],"mmmm")</f>
        <v>September</v>
      </c>
      <c r="J663">
        <f>YEAR(Salesdata[[#This Row],[Date]])</f>
        <v>2023</v>
      </c>
    </row>
    <row r="664" spans="1:10" ht="15" thickBot="1" x14ac:dyDescent="0.35">
      <c r="A664" s="9" t="s">
        <v>414</v>
      </c>
      <c r="B664" s="6" t="s">
        <v>788</v>
      </c>
      <c r="C664" t="s">
        <v>839</v>
      </c>
      <c r="D664" t="s">
        <v>856</v>
      </c>
      <c r="E664">
        <v>2985.16</v>
      </c>
      <c r="F664">
        <v>2261</v>
      </c>
      <c r="G664">
        <v>125.33</v>
      </c>
      <c r="H664">
        <f>Salesdata[[#This Row],[Sales Price]]-Salesdata[[#This Row],[Purchase Price]]</f>
        <v>724.15999999999985</v>
      </c>
      <c r="I664" t="str">
        <f>TEXT(Salesdata[[#This Row],[Date]],"mmmm")</f>
        <v>September</v>
      </c>
      <c r="J664">
        <f>YEAR(Salesdata[[#This Row],[Date]])</f>
        <v>2023</v>
      </c>
    </row>
    <row r="665" spans="1:10" ht="15" thickBot="1" x14ac:dyDescent="0.35">
      <c r="A665" s="9" t="s">
        <v>600</v>
      </c>
      <c r="B665" s="6" t="s">
        <v>788</v>
      </c>
      <c r="C665" t="s">
        <v>840</v>
      </c>
      <c r="D665" t="s">
        <v>854</v>
      </c>
      <c r="E665">
        <v>4087.06</v>
      </c>
      <c r="F665">
        <v>2798</v>
      </c>
      <c r="G665">
        <v>351.21</v>
      </c>
      <c r="H665">
        <f>Salesdata[[#This Row],[Sales Price]]-Salesdata[[#This Row],[Purchase Price]]</f>
        <v>1289.06</v>
      </c>
      <c r="I665" t="str">
        <f>TEXT(Salesdata[[#This Row],[Date]],"mmmm")</f>
        <v>September</v>
      </c>
      <c r="J665">
        <f>YEAR(Salesdata[[#This Row],[Date]])</f>
        <v>2023</v>
      </c>
    </row>
    <row r="666" spans="1:10" ht="15" thickBot="1" x14ac:dyDescent="0.35">
      <c r="A666" s="9" t="s">
        <v>112</v>
      </c>
      <c r="B666" s="6" t="s">
        <v>760</v>
      </c>
      <c r="C666" t="s">
        <v>838</v>
      </c>
      <c r="D666" t="s">
        <v>847</v>
      </c>
      <c r="E666">
        <v>3521.94</v>
      </c>
      <c r="F666">
        <v>2866</v>
      </c>
      <c r="G666">
        <v>193.22</v>
      </c>
      <c r="H666">
        <f>Salesdata[[#This Row],[Sales Price]]-Salesdata[[#This Row],[Purchase Price]]</f>
        <v>655.94</v>
      </c>
      <c r="I666" t="str">
        <f>TEXT(Salesdata[[#This Row],[Date]],"mmmm")</f>
        <v>September</v>
      </c>
      <c r="J666">
        <f>YEAR(Salesdata[[#This Row],[Date]])</f>
        <v>2023</v>
      </c>
    </row>
    <row r="667" spans="1:10" ht="15" thickBot="1" x14ac:dyDescent="0.35">
      <c r="A667" s="9" t="s">
        <v>120</v>
      </c>
      <c r="B667" s="6" t="s">
        <v>760</v>
      </c>
      <c r="C667" t="s">
        <v>840</v>
      </c>
      <c r="D667" t="s">
        <v>854</v>
      </c>
      <c r="E667">
        <v>5266.82</v>
      </c>
      <c r="F667">
        <v>4212</v>
      </c>
      <c r="G667">
        <v>452.47</v>
      </c>
      <c r="H667">
        <f>Salesdata[[#This Row],[Sales Price]]-Salesdata[[#This Row],[Purchase Price]]</f>
        <v>1054.8199999999997</v>
      </c>
      <c r="I667" t="str">
        <f>TEXT(Salesdata[[#This Row],[Date]],"mmmm")</f>
        <v>September</v>
      </c>
      <c r="J667">
        <f>YEAR(Salesdata[[#This Row],[Date]])</f>
        <v>2023</v>
      </c>
    </row>
    <row r="668" spans="1:10" ht="15" thickBot="1" x14ac:dyDescent="0.35">
      <c r="A668" s="9" t="s">
        <v>418</v>
      </c>
      <c r="B668" s="6" t="s">
        <v>760</v>
      </c>
      <c r="C668" t="s">
        <v>840</v>
      </c>
      <c r="D668" t="s">
        <v>848</v>
      </c>
      <c r="E668">
        <v>4757.8900000000003</v>
      </c>
      <c r="F668">
        <v>3543</v>
      </c>
      <c r="G668">
        <v>464.54</v>
      </c>
      <c r="H668">
        <f>Salesdata[[#This Row],[Sales Price]]-Salesdata[[#This Row],[Purchase Price]]</f>
        <v>1214.8900000000003</v>
      </c>
      <c r="I668" t="str">
        <f>TEXT(Salesdata[[#This Row],[Date]],"mmmm")</f>
        <v>September</v>
      </c>
      <c r="J668">
        <f>YEAR(Salesdata[[#This Row],[Date]])</f>
        <v>2023</v>
      </c>
    </row>
    <row r="669" spans="1:10" ht="15" thickBot="1" x14ac:dyDescent="0.35">
      <c r="A669" s="9" t="s">
        <v>444</v>
      </c>
      <c r="B669" s="6" t="s">
        <v>760</v>
      </c>
      <c r="C669" t="s">
        <v>841</v>
      </c>
      <c r="D669" t="s">
        <v>850</v>
      </c>
      <c r="E669">
        <v>2433.5700000000002</v>
      </c>
      <c r="F669">
        <v>1916</v>
      </c>
      <c r="G669">
        <v>265.36</v>
      </c>
      <c r="H669">
        <f>Salesdata[[#This Row],[Sales Price]]-Salesdata[[#This Row],[Purchase Price]]</f>
        <v>517.57000000000016</v>
      </c>
      <c r="I669" t="str">
        <f>TEXT(Salesdata[[#This Row],[Date]],"mmmm")</f>
        <v>September</v>
      </c>
      <c r="J669">
        <f>YEAR(Salesdata[[#This Row],[Date]])</f>
        <v>2023</v>
      </c>
    </row>
    <row r="670" spans="1:10" ht="15" thickBot="1" x14ac:dyDescent="0.35">
      <c r="A670" s="9" t="s">
        <v>10</v>
      </c>
      <c r="B670" s="6" t="s">
        <v>663</v>
      </c>
      <c r="C670" t="s">
        <v>840</v>
      </c>
      <c r="D670" t="s">
        <v>846</v>
      </c>
      <c r="E670">
        <v>5359.3</v>
      </c>
      <c r="F670">
        <v>4416</v>
      </c>
      <c r="G670">
        <v>279.64</v>
      </c>
      <c r="H670">
        <f>Salesdata[[#This Row],[Sales Price]]-Salesdata[[#This Row],[Purchase Price]]</f>
        <v>943.30000000000018</v>
      </c>
      <c r="I670" t="str">
        <f>TEXT(Salesdata[[#This Row],[Date]],"mmmm")</f>
        <v>September</v>
      </c>
      <c r="J670">
        <f>YEAR(Salesdata[[#This Row],[Date]])</f>
        <v>2023</v>
      </c>
    </row>
    <row r="671" spans="1:10" ht="15" thickBot="1" x14ac:dyDescent="0.35">
      <c r="A671" s="9" t="s">
        <v>129</v>
      </c>
      <c r="B671" s="6" t="s">
        <v>663</v>
      </c>
      <c r="C671" t="s">
        <v>837</v>
      </c>
      <c r="D671" t="s">
        <v>842</v>
      </c>
      <c r="E671">
        <v>1825.53</v>
      </c>
      <c r="F671">
        <v>1319</v>
      </c>
      <c r="G671">
        <v>134.6</v>
      </c>
      <c r="H671">
        <f>Salesdata[[#This Row],[Sales Price]]-Salesdata[[#This Row],[Purchase Price]]</f>
        <v>506.53</v>
      </c>
      <c r="I671" t="str">
        <f>TEXT(Salesdata[[#This Row],[Date]],"mmmm")</f>
        <v>September</v>
      </c>
      <c r="J671">
        <f>YEAR(Salesdata[[#This Row],[Date]])</f>
        <v>2023</v>
      </c>
    </row>
    <row r="672" spans="1:10" ht="15" thickBot="1" x14ac:dyDescent="0.35">
      <c r="A672" s="9" t="s">
        <v>227</v>
      </c>
      <c r="B672" s="6" t="s">
        <v>663</v>
      </c>
      <c r="C672" t="s">
        <v>837</v>
      </c>
      <c r="D672" t="s">
        <v>853</v>
      </c>
      <c r="E672">
        <v>2151.7800000000002</v>
      </c>
      <c r="F672">
        <v>1725</v>
      </c>
      <c r="G672">
        <v>135.62</v>
      </c>
      <c r="H672">
        <f>Salesdata[[#This Row],[Sales Price]]-Salesdata[[#This Row],[Purchase Price]]</f>
        <v>426.7800000000002</v>
      </c>
      <c r="I672" t="str">
        <f>TEXT(Salesdata[[#This Row],[Date]],"mmmm")</f>
        <v>September</v>
      </c>
      <c r="J672">
        <f>YEAR(Salesdata[[#This Row],[Date]])</f>
        <v>2023</v>
      </c>
    </row>
    <row r="673" spans="1:10" ht="15" thickBot="1" x14ac:dyDescent="0.35">
      <c r="A673" s="9" t="s">
        <v>509</v>
      </c>
      <c r="B673" s="6" t="s">
        <v>663</v>
      </c>
      <c r="C673" t="s">
        <v>838</v>
      </c>
      <c r="D673" t="s">
        <v>847</v>
      </c>
      <c r="E673">
        <v>2715.23</v>
      </c>
      <c r="F673">
        <v>1932</v>
      </c>
      <c r="G673">
        <v>207.68</v>
      </c>
      <c r="H673">
        <f>Salesdata[[#This Row],[Sales Price]]-Salesdata[[#This Row],[Purchase Price]]</f>
        <v>783.23</v>
      </c>
      <c r="I673" t="str">
        <f>TEXT(Salesdata[[#This Row],[Date]],"mmmm")</f>
        <v>September</v>
      </c>
      <c r="J673">
        <f>YEAR(Salesdata[[#This Row],[Date]])</f>
        <v>2023</v>
      </c>
    </row>
    <row r="674" spans="1:10" ht="15" thickBot="1" x14ac:dyDescent="0.35">
      <c r="A674" s="9" t="s">
        <v>24</v>
      </c>
      <c r="B674" s="6" t="s">
        <v>682</v>
      </c>
      <c r="C674" t="s">
        <v>838</v>
      </c>
      <c r="D674" t="s">
        <v>847</v>
      </c>
      <c r="E674">
        <v>1604.53</v>
      </c>
      <c r="F674">
        <v>1308</v>
      </c>
      <c r="G674">
        <v>81.87</v>
      </c>
      <c r="H674">
        <f>Salesdata[[#This Row],[Sales Price]]-Salesdata[[#This Row],[Purchase Price]]</f>
        <v>296.52999999999997</v>
      </c>
      <c r="I674" t="str">
        <f>TEXT(Salesdata[[#This Row],[Date]],"mmmm")</f>
        <v>September</v>
      </c>
      <c r="J674">
        <f>YEAR(Salesdata[[#This Row],[Date]])</f>
        <v>2023</v>
      </c>
    </row>
    <row r="675" spans="1:10" ht="15" thickBot="1" x14ac:dyDescent="0.35">
      <c r="A675" s="9" t="s">
        <v>42</v>
      </c>
      <c r="B675" s="6" t="s">
        <v>682</v>
      </c>
      <c r="C675" t="s">
        <v>840</v>
      </c>
      <c r="D675" t="s">
        <v>854</v>
      </c>
      <c r="E675">
        <v>3403.42</v>
      </c>
      <c r="F675">
        <v>2746</v>
      </c>
      <c r="G675">
        <v>140.15</v>
      </c>
      <c r="H675">
        <f>Salesdata[[#This Row],[Sales Price]]-Salesdata[[#This Row],[Purchase Price]]</f>
        <v>657.42000000000007</v>
      </c>
      <c r="I675" t="str">
        <f>TEXT(Salesdata[[#This Row],[Date]],"mmmm")</f>
        <v>September</v>
      </c>
      <c r="J675">
        <f>YEAR(Salesdata[[#This Row],[Date]])</f>
        <v>2023</v>
      </c>
    </row>
    <row r="676" spans="1:10" ht="15" thickBot="1" x14ac:dyDescent="0.35">
      <c r="A676" s="9" t="s">
        <v>128</v>
      </c>
      <c r="B676" s="6" t="s">
        <v>682</v>
      </c>
      <c r="C676" t="s">
        <v>837</v>
      </c>
      <c r="D676" t="s">
        <v>842</v>
      </c>
      <c r="E676">
        <v>3078.34</v>
      </c>
      <c r="F676">
        <v>2500</v>
      </c>
      <c r="G676">
        <v>159.05000000000001</v>
      </c>
      <c r="H676">
        <f>Salesdata[[#This Row],[Sales Price]]-Salesdata[[#This Row],[Purchase Price]]</f>
        <v>578.34000000000015</v>
      </c>
      <c r="I676" t="str">
        <f>TEXT(Salesdata[[#This Row],[Date]],"mmmm")</f>
        <v>September</v>
      </c>
      <c r="J676">
        <f>YEAR(Salesdata[[#This Row],[Date]])</f>
        <v>2023</v>
      </c>
    </row>
    <row r="677" spans="1:10" ht="15" thickBot="1" x14ac:dyDescent="0.35">
      <c r="A677" s="9" t="s">
        <v>174</v>
      </c>
      <c r="B677" s="6" t="s">
        <v>682</v>
      </c>
      <c r="C677" t="s">
        <v>839</v>
      </c>
      <c r="D677" t="s">
        <v>852</v>
      </c>
      <c r="E677">
        <v>2190.85</v>
      </c>
      <c r="F677">
        <v>1528</v>
      </c>
      <c r="G677">
        <v>125.05</v>
      </c>
      <c r="H677">
        <f>Salesdata[[#This Row],[Sales Price]]-Salesdata[[#This Row],[Purchase Price]]</f>
        <v>662.84999999999991</v>
      </c>
      <c r="I677" t="str">
        <f>TEXT(Salesdata[[#This Row],[Date]],"mmmm")</f>
        <v>September</v>
      </c>
      <c r="J677">
        <f>YEAR(Salesdata[[#This Row],[Date]])</f>
        <v>2023</v>
      </c>
    </row>
    <row r="678" spans="1:10" ht="15" thickBot="1" x14ac:dyDescent="0.35">
      <c r="A678" s="9" t="s">
        <v>391</v>
      </c>
      <c r="B678" s="6" t="s">
        <v>682</v>
      </c>
      <c r="C678" t="s">
        <v>837</v>
      </c>
      <c r="D678" t="s">
        <v>843</v>
      </c>
      <c r="E678">
        <v>3157.45</v>
      </c>
      <c r="F678">
        <v>2618</v>
      </c>
      <c r="G678">
        <v>188.03</v>
      </c>
      <c r="H678">
        <f>Salesdata[[#This Row],[Sales Price]]-Salesdata[[#This Row],[Purchase Price]]</f>
        <v>539.44999999999982</v>
      </c>
      <c r="I678" t="str">
        <f>TEXT(Salesdata[[#This Row],[Date]],"mmmm")</f>
        <v>September</v>
      </c>
      <c r="J678">
        <f>YEAR(Salesdata[[#This Row],[Date]])</f>
        <v>2023</v>
      </c>
    </row>
    <row r="679" spans="1:10" ht="15" thickBot="1" x14ac:dyDescent="0.35">
      <c r="A679" s="9" t="s">
        <v>142</v>
      </c>
      <c r="B679" s="6" t="s">
        <v>773</v>
      </c>
      <c r="C679" t="s">
        <v>838</v>
      </c>
      <c r="D679" t="s">
        <v>847</v>
      </c>
      <c r="E679">
        <v>5134.54</v>
      </c>
      <c r="F679">
        <v>3431</v>
      </c>
      <c r="G679">
        <v>249.4</v>
      </c>
      <c r="H679">
        <f>Salesdata[[#This Row],[Sales Price]]-Salesdata[[#This Row],[Purchase Price]]</f>
        <v>1703.54</v>
      </c>
      <c r="I679" t="str">
        <f>TEXT(Salesdata[[#This Row],[Date]],"mmmm")</f>
        <v>September</v>
      </c>
      <c r="J679">
        <f>YEAR(Salesdata[[#This Row],[Date]])</f>
        <v>2023</v>
      </c>
    </row>
    <row r="680" spans="1:10" ht="15" thickBot="1" x14ac:dyDescent="0.35">
      <c r="A680" s="9" t="s">
        <v>462</v>
      </c>
      <c r="B680" s="6" t="s">
        <v>773</v>
      </c>
      <c r="C680" t="s">
        <v>838</v>
      </c>
      <c r="D680" t="s">
        <v>849</v>
      </c>
      <c r="E680">
        <v>5402.87</v>
      </c>
      <c r="F680">
        <v>4297</v>
      </c>
      <c r="G680">
        <v>335.48</v>
      </c>
      <c r="H680">
        <f>Salesdata[[#This Row],[Sales Price]]-Salesdata[[#This Row],[Purchase Price]]</f>
        <v>1105.8699999999999</v>
      </c>
      <c r="I680" t="str">
        <f>TEXT(Salesdata[[#This Row],[Date]],"mmmm")</f>
        <v>September</v>
      </c>
      <c r="J680">
        <f>YEAR(Salesdata[[#This Row],[Date]])</f>
        <v>2023</v>
      </c>
    </row>
    <row r="681" spans="1:10" ht="15" thickBot="1" x14ac:dyDescent="0.35">
      <c r="A681" s="9" t="s">
        <v>474</v>
      </c>
      <c r="B681" s="6" t="s">
        <v>773</v>
      </c>
      <c r="C681" t="s">
        <v>837</v>
      </c>
      <c r="D681" t="s">
        <v>842</v>
      </c>
      <c r="E681">
        <v>2986.69</v>
      </c>
      <c r="F681">
        <v>2389</v>
      </c>
      <c r="G681">
        <v>274.73</v>
      </c>
      <c r="H681">
        <f>Salesdata[[#This Row],[Sales Price]]-Salesdata[[#This Row],[Purchase Price]]</f>
        <v>597.69000000000005</v>
      </c>
      <c r="I681" t="str">
        <f>TEXT(Salesdata[[#This Row],[Date]],"mmmm")</f>
        <v>September</v>
      </c>
      <c r="J681">
        <f>YEAR(Salesdata[[#This Row],[Date]])</f>
        <v>2023</v>
      </c>
    </row>
    <row r="682" spans="1:10" ht="15" thickBot="1" x14ac:dyDescent="0.35">
      <c r="A682" s="9" t="s">
        <v>556</v>
      </c>
      <c r="B682" s="6" t="s">
        <v>773</v>
      </c>
      <c r="C682" t="s">
        <v>839</v>
      </c>
      <c r="D682" t="s">
        <v>852</v>
      </c>
      <c r="E682">
        <v>2826.22</v>
      </c>
      <c r="F682">
        <v>2170</v>
      </c>
      <c r="G682">
        <v>188.28</v>
      </c>
      <c r="H682">
        <f>Salesdata[[#This Row],[Sales Price]]-Salesdata[[#This Row],[Purchase Price]]</f>
        <v>656.2199999999998</v>
      </c>
      <c r="I682" t="str">
        <f>TEXT(Salesdata[[#This Row],[Date]],"mmmm")</f>
        <v>September</v>
      </c>
      <c r="J682">
        <f>YEAR(Salesdata[[#This Row],[Date]])</f>
        <v>2023</v>
      </c>
    </row>
    <row r="683" spans="1:10" ht="15" thickBot="1" x14ac:dyDescent="0.35">
      <c r="A683" s="9" t="s">
        <v>602</v>
      </c>
      <c r="B683" s="6" t="s">
        <v>773</v>
      </c>
      <c r="C683" t="s">
        <v>839</v>
      </c>
      <c r="D683" t="s">
        <v>852</v>
      </c>
      <c r="E683">
        <v>2124.36</v>
      </c>
      <c r="F683">
        <v>1482</v>
      </c>
      <c r="G683">
        <v>198.77</v>
      </c>
      <c r="H683">
        <f>Salesdata[[#This Row],[Sales Price]]-Salesdata[[#This Row],[Purchase Price]]</f>
        <v>642.36000000000013</v>
      </c>
      <c r="I683" t="str">
        <f>TEXT(Salesdata[[#This Row],[Date]],"mmmm")</f>
        <v>September</v>
      </c>
      <c r="J683">
        <f>YEAR(Salesdata[[#This Row],[Date]])</f>
        <v>2023</v>
      </c>
    </row>
    <row r="684" spans="1:10" ht="15" thickBot="1" x14ac:dyDescent="0.35">
      <c r="A684" s="9" t="s">
        <v>9</v>
      </c>
      <c r="B684" s="6" t="s">
        <v>706</v>
      </c>
      <c r="C684" t="s">
        <v>840</v>
      </c>
      <c r="D684" t="s">
        <v>846</v>
      </c>
      <c r="E684">
        <v>1811.33</v>
      </c>
      <c r="F684">
        <v>1225</v>
      </c>
      <c r="G684">
        <v>71.88</v>
      </c>
      <c r="H684">
        <f>Salesdata[[#This Row],[Sales Price]]-Salesdata[[#This Row],[Purchase Price]]</f>
        <v>586.32999999999993</v>
      </c>
      <c r="I684" t="str">
        <f>TEXT(Salesdata[[#This Row],[Date]],"mmmm")</f>
        <v>September</v>
      </c>
      <c r="J684">
        <f>YEAR(Salesdata[[#This Row],[Date]])</f>
        <v>2023</v>
      </c>
    </row>
    <row r="685" spans="1:10" ht="15" thickBot="1" x14ac:dyDescent="0.35">
      <c r="A685" s="9" t="s">
        <v>48</v>
      </c>
      <c r="B685" s="6" t="s">
        <v>706</v>
      </c>
      <c r="C685" t="s">
        <v>841</v>
      </c>
      <c r="D685" t="s">
        <v>855</v>
      </c>
      <c r="E685">
        <v>1951.22</v>
      </c>
      <c r="F685">
        <v>1436</v>
      </c>
      <c r="G685">
        <v>122.11</v>
      </c>
      <c r="H685">
        <f>Salesdata[[#This Row],[Sales Price]]-Salesdata[[#This Row],[Purchase Price]]</f>
        <v>515.22</v>
      </c>
      <c r="I685" t="str">
        <f>TEXT(Salesdata[[#This Row],[Date]],"mmmm")</f>
        <v>September</v>
      </c>
      <c r="J685">
        <f>YEAR(Salesdata[[#This Row],[Date]])</f>
        <v>2023</v>
      </c>
    </row>
    <row r="686" spans="1:10" ht="15" thickBot="1" x14ac:dyDescent="0.35">
      <c r="A686" s="9" t="s">
        <v>82</v>
      </c>
      <c r="B686" s="6" t="s">
        <v>706</v>
      </c>
      <c r="C686" t="s">
        <v>841</v>
      </c>
      <c r="D686" t="s">
        <v>851</v>
      </c>
      <c r="E686">
        <v>4176.54</v>
      </c>
      <c r="F686">
        <v>3202</v>
      </c>
      <c r="G686">
        <v>339.22</v>
      </c>
      <c r="H686">
        <f>Salesdata[[#This Row],[Sales Price]]-Salesdata[[#This Row],[Purchase Price]]</f>
        <v>974.54</v>
      </c>
      <c r="I686" t="str">
        <f>TEXT(Salesdata[[#This Row],[Date]],"mmmm")</f>
        <v>September</v>
      </c>
      <c r="J686">
        <f>YEAR(Salesdata[[#This Row],[Date]])</f>
        <v>2023</v>
      </c>
    </row>
    <row r="687" spans="1:10" ht="15" thickBot="1" x14ac:dyDescent="0.35">
      <c r="A687" s="9" t="s">
        <v>427</v>
      </c>
      <c r="B687" s="6" t="s">
        <v>706</v>
      </c>
      <c r="C687" t="s">
        <v>838</v>
      </c>
      <c r="D687" t="s">
        <v>849</v>
      </c>
      <c r="E687">
        <v>4718.63</v>
      </c>
      <c r="F687">
        <v>3414</v>
      </c>
      <c r="G687">
        <v>361.3</v>
      </c>
      <c r="H687">
        <f>Salesdata[[#This Row],[Sales Price]]-Salesdata[[#This Row],[Purchase Price]]</f>
        <v>1304.6300000000001</v>
      </c>
      <c r="I687" t="str">
        <f>TEXT(Salesdata[[#This Row],[Date]],"mmmm")</f>
        <v>September</v>
      </c>
      <c r="J687">
        <f>YEAR(Salesdata[[#This Row],[Date]])</f>
        <v>2023</v>
      </c>
    </row>
    <row r="688" spans="1:10" ht="15" thickBot="1" x14ac:dyDescent="0.35">
      <c r="A688" s="9" t="s">
        <v>433</v>
      </c>
      <c r="B688" s="6" t="s">
        <v>706</v>
      </c>
      <c r="C688" t="s">
        <v>841</v>
      </c>
      <c r="D688" t="s">
        <v>851</v>
      </c>
      <c r="E688">
        <v>2809.24</v>
      </c>
      <c r="F688">
        <v>2072</v>
      </c>
      <c r="G688">
        <v>170.31</v>
      </c>
      <c r="H688">
        <f>Salesdata[[#This Row],[Sales Price]]-Salesdata[[#This Row],[Purchase Price]]</f>
        <v>737.23999999999978</v>
      </c>
      <c r="I688" t="str">
        <f>TEXT(Salesdata[[#This Row],[Date]],"mmmm")</f>
        <v>September</v>
      </c>
      <c r="J688">
        <f>YEAR(Salesdata[[#This Row],[Date]])</f>
        <v>2023</v>
      </c>
    </row>
    <row r="689" spans="1:10" ht="15" thickBot="1" x14ac:dyDescent="0.35">
      <c r="A689" s="9" t="s">
        <v>482</v>
      </c>
      <c r="B689" s="6" t="s">
        <v>706</v>
      </c>
      <c r="C689" t="s">
        <v>839</v>
      </c>
      <c r="D689" t="s">
        <v>856</v>
      </c>
      <c r="E689">
        <v>5319.24</v>
      </c>
      <c r="F689">
        <v>3991</v>
      </c>
      <c r="G689">
        <v>235.11</v>
      </c>
      <c r="H689">
        <f>Salesdata[[#This Row],[Sales Price]]-Salesdata[[#This Row],[Purchase Price]]</f>
        <v>1328.2399999999998</v>
      </c>
      <c r="I689" t="str">
        <f>TEXT(Salesdata[[#This Row],[Date]],"mmmm")</f>
        <v>September</v>
      </c>
      <c r="J689">
        <f>YEAR(Salesdata[[#This Row],[Date]])</f>
        <v>2023</v>
      </c>
    </row>
    <row r="690" spans="1:10" ht="15" thickBot="1" x14ac:dyDescent="0.35">
      <c r="A690" s="9" t="s">
        <v>636</v>
      </c>
      <c r="B690" s="6" t="s">
        <v>706</v>
      </c>
      <c r="C690" t="s">
        <v>838</v>
      </c>
      <c r="D690" t="s">
        <v>847</v>
      </c>
      <c r="E690">
        <v>2949.28</v>
      </c>
      <c r="F690">
        <v>2013</v>
      </c>
      <c r="G690">
        <v>143.04</v>
      </c>
      <c r="H690">
        <f>Salesdata[[#This Row],[Sales Price]]-Salesdata[[#This Row],[Purchase Price]]</f>
        <v>936.2800000000002</v>
      </c>
      <c r="I690" t="str">
        <f>TEXT(Salesdata[[#This Row],[Date]],"mmmm")</f>
        <v>September</v>
      </c>
      <c r="J690">
        <f>YEAR(Salesdata[[#This Row],[Date]])</f>
        <v>2023</v>
      </c>
    </row>
    <row r="691" spans="1:10" ht="15" thickBot="1" x14ac:dyDescent="0.35">
      <c r="A691" s="9" t="s">
        <v>28</v>
      </c>
      <c r="B691" s="6" t="s">
        <v>809</v>
      </c>
      <c r="C691" t="s">
        <v>841</v>
      </c>
      <c r="D691" t="s">
        <v>851</v>
      </c>
      <c r="E691">
        <v>2081.1799999999998</v>
      </c>
      <c r="F691">
        <v>1463</v>
      </c>
      <c r="G691">
        <v>176.51</v>
      </c>
      <c r="H691">
        <f>Salesdata[[#This Row],[Sales Price]]-Salesdata[[#This Row],[Purchase Price]]</f>
        <v>618.17999999999984</v>
      </c>
      <c r="I691" t="str">
        <f>TEXT(Salesdata[[#This Row],[Date]],"mmmm")</f>
        <v>September</v>
      </c>
      <c r="J691">
        <f>YEAR(Salesdata[[#This Row],[Date]])</f>
        <v>2023</v>
      </c>
    </row>
    <row r="692" spans="1:10" ht="15" thickBot="1" x14ac:dyDescent="0.35">
      <c r="A692" s="9" t="s">
        <v>259</v>
      </c>
      <c r="B692" s="6" t="s">
        <v>809</v>
      </c>
      <c r="C692" t="s">
        <v>841</v>
      </c>
      <c r="D692" t="s">
        <v>851</v>
      </c>
      <c r="E692">
        <v>3735.59</v>
      </c>
      <c r="F692">
        <v>2567</v>
      </c>
      <c r="G692">
        <v>139.24</v>
      </c>
      <c r="H692">
        <f>Salesdata[[#This Row],[Sales Price]]-Salesdata[[#This Row],[Purchase Price]]</f>
        <v>1168.5900000000001</v>
      </c>
      <c r="I692" t="str">
        <f>TEXT(Salesdata[[#This Row],[Date]],"mmmm")</f>
        <v>September</v>
      </c>
      <c r="J692">
        <f>YEAR(Salesdata[[#This Row],[Date]])</f>
        <v>2023</v>
      </c>
    </row>
    <row r="693" spans="1:10" ht="15" thickBot="1" x14ac:dyDescent="0.35">
      <c r="A693" s="9" t="s">
        <v>500</v>
      </c>
      <c r="B693" s="6" t="s">
        <v>809</v>
      </c>
      <c r="C693" t="s">
        <v>837</v>
      </c>
      <c r="D693" t="s">
        <v>842</v>
      </c>
      <c r="E693">
        <v>2867.5</v>
      </c>
      <c r="F693">
        <v>2323</v>
      </c>
      <c r="G693">
        <v>144.58000000000001</v>
      </c>
      <c r="H693">
        <f>Salesdata[[#This Row],[Sales Price]]-Salesdata[[#This Row],[Purchase Price]]</f>
        <v>544.5</v>
      </c>
      <c r="I693" t="str">
        <f>TEXT(Salesdata[[#This Row],[Date]],"mmmm")</f>
        <v>September</v>
      </c>
      <c r="J693">
        <f>YEAR(Salesdata[[#This Row],[Date]])</f>
        <v>2023</v>
      </c>
    </row>
    <row r="694" spans="1:10" ht="15" thickBot="1" x14ac:dyDescent="0.35">
      <c r="A694" s="9" t="s">
        <v>646</v>
      </c>
      <c r="B694" s="6" t="s">
        <v>809</v>
      </c>
      <c r="C694" t="s">
        <v>838</v>
      </c>
      <c r="D694" t="s">
        <v>847</v>
      </c>
      <c r="E694">
        <v>1873</v>
      </c>
      <c r="F694">
        <v>1520</v>
      </c>
      <c r="G694">
        <v>189.7</v>
      </c>
      <c r="H694">
        <f>Salesdata[[#This Row],[Sales Price]]-Salesdata[[#This Row],[Purchase Price]]</f>
        <v>353</v>
      </c>
      <c r="I694" t="str">
        <f>TEXT(Salesdata[[#This Row],[Date]],"mmmm")</f>
        <v>September</v>
      </c>
      <c r="J694">
        <f>YEAR(Salesdata[[#This Row],[Date]])</f>
        <v>2023</v>
      </c>
    </row>
    <row r="695" spans="1:10" ht="15" thickBot="1" x14ac:dyDescent="0.35">
      <c r="A695" s="9" t="s">
        <v>91</v>
      </c>
      <c r="B695" s="6" t="s">
        <v>745</v>
      </c>
      <c r="C695" t="s">
        <v>838</v>
      </c>
      <c r="D695" t="s">
        <v>844</v>
      </c>
      <c r="E695">
        <v>4711.3500000000004</v>
      </c>
      <c r="F695">
        <v>3656</v>
      </c>
      <c r="G695">
        <v>322.36</v>
      </c>
      <c r="H695">
        <f>Salesdata[[#This Row],[Sales Price]]-Salesdata[[#This Row],[Purchase Price]]</f>
        <v>1055.3500000000004</v>
      </c>
      <c r="I695" t="str">
        <f>TEXT(Salesdata[[#This Row],[Date]],"mmmm")</f>
        <v>September</v>
      </c>
      <c r="J695">
        <f>YEAR(Salesdata[[#This Row],[Date]])</f>
        <v>2023</v>
      </c>
    </row>
    <row r="696" spans="1:10" ht="15" thickBot="1" x14ac:dyDescent="0.35">
      <c r="A696" s="9" t="s">
        <v>643</v>
      </c>
      <c r="B696" s="6" t="s">
        <v>745</v>
      </c>
      <c r="C696" t="s">
        <v>837</v>
      </c>
      <c r="D696" t="s">
        <v>843</v>
      </c>
      <c r="E696">
        <v>2980.46</v>
      </c>
      <c r="F696">
        <v>2425</v>
      </c>
      <c r="G696">
        <v>182.15</v>
      </c>
      <c r="H696">
        <f>Salesdata[[#This Row],[Sales Price]]-Salesdata[[#This Row],[Purchase Price]]</f>
        <v>555.46</v>
      </c>
      <c r="I696" t="str">
        <f>TEXT(Salesdata[[#This Row],[Date]],"mmmm")</f>
        <v>September</v>
      </c>
      <c r="J696">
        <f>YEAR(Salesdata[[#This Row],[Date]])</f>
        <v>2023</v>
      </c>
    </row>
    <row r="697" spans="1:10" ht="15" thickBot="1" x14ac:dyDescent="0.35">
      <c r="A697" s="9" t="s">
        <v>26</v>
      </c>
      <c r="B697" s="6" t="s">
        <v>685</v>
      </c>
      <c r="C697" t="s">
        <v>837</v>
      </c>
      <c r="D697" t="s">
        <v>853</v>
      </c>
      <c r="E697">
        <v>5288.24</v>
      </c>
      <c r="F697">
        <v>4119</v>
      </c>
      <c r="G697">
        <v>416.16</v>
      </c>
      <c r="H697">
        <f>Salesdata[[#This Row],[Sales Price]]-Salesdata[[#This Row],[Purchase Price]]</f>
        <v>1169.2399999999998</v>
      </c>
      <c r="I697" t="str">
        <f>TEXT(Salesdata[[#This Row],[Date]],"mmmm")</f>
        <v>September</v>
      </c>
      <c r="J697">
        <f>YEAR(Salesdata[[#This Row],[Date]])</f>
        <v>2023</v>
      </c>
    </row>
    <row r="698" spans="1:10" ht="15" thickBot="1" x14ac:dyDescent="0.35">
      <c r="A698" s="9" t="s">
        <v>155</v>
      </c>
      <c r="B698" s="6" t="s">
        <v>685</v>
      </c>
      <c r="C698" t="s">
        <v>838</v>
      </c>
      <c r="D698" t="s">
        <v>844</v>
      </c>
      <c r="E698">
        <v>1770.6</v>
      </c>
      <c r="F698">
        <v>1207</v>
      </c>
      <c r="G698">
        <v>96.78</v>
      </c>
      <c r="H698">
        <f>Salesdata[[#This Row],[Sales Price]]-Salesdata[[#This Row],[Purchase Price]]</f>
        <v>563.59999999999991</v>
      </c>
      <c r="I698" t="str">
        <f>TEXT(Salesdata[[#This Row],[Date]],"mmmm")</f>
        <v>September</v>
      </c>
      <c r="J698">
        <f>YEAR(Salesdata[[#This Row],[Date]])</f>
        <v>2023</v>
      </c>
    </row>
    <row r="699" spans="1:10" ht="15" thickBot="1" x14ac:dyDescent="0.35">
      <c r="A699" s="9" t="s">
        <v>275</v>
      </c>
      <c r="B699" s="6" t="s">
        <v>685</v>
      </c>
      <c r="C699" t="s">
        <v>840</v>
      </c>
      <c r="D699" t="s">
        <v>848</v>
      </c>
      <c r="E699">
        <v>5860.12</v>
      </c>
      <c r="F699">
        <v>4474</v>
      </c>
      <c r="G699">
        <v>356.18</v>
      </c>
      <c r="H699">
        <f>Salesdata[[#This Row],[Sales Price]]-Salesdata[[#This Row],[Purchase Price]]</f>
        <v>1386.12</v>
      </c>
      <c r="I699" t="str">
        <f>TEXT(Salesdata[[#This Row],[Date]],"mmmm")</f>
        <v>September</v>
      </c>
      <c r="J699">
        <f>YEAR(Salesdata[[#This Row],[Date]])</f>
        <v>2023</v>
      </c>
    </row>
    <row r="700" spans="1:10" ht="15" thickBot="1" x14ac:dyDescent="0.35">
      <c r="A700" s="9" t="s">
        <v>569</v>
      </c>
      <c r="B700" s="6" t="s">
        <v>685</v>
      </c>
      <c r="C700" t="s">
        <v>839</v>
      </c>
      <c r="D700" t="s">
        <v>852</v>
      </c>
      <c r="E700">
        <v>4195.7</v>
      </c>
      <c r="F700">
        <v>3414</v>
      </c>
      <c r="G700">
        <v>335.24</v>
      </c>
      <c r="H700">
        <f>Salesdata[[#This Row],[Sales Price]]-Salesdata[[#This Row],[Purchase Price]]</f>
        <v>781.69999999999982</v>
      </c>
      <c r="I700" t="str">
        <f>TEXT(Salesdata[[#This Row],[Date]],"mmmm")</f>
        <v>September</v>
      </c>
      <c r="J700">
        <f>YEAR(Salesdata[[#This Row],[Date]])</f>
        <v>2023</v>
      </c>
    </row>
    <row r="701" spans="1:10" ht="15" thickBot="1" x14ac:dyDescent="0.35">
      <c r="A701" s="9" t="s">
        <v>66</v>
      </c>
      <c r="B701" s="6" t="s">
        <v>727</v>
      </c>
      <c r="C701" t="s">
        <v>837</v>
      </c>
      <c r="D701" t="s">
        <v>843</v>
      </c>
      <c r="E701">
        <v>6494.16</v>
      </c>
      <c r="F701">
        <v>4378</v>
      </c>
      <c r="G701">
        <v>557.55999999999995</v>
      </c>
      <c r="H701">
        <f>Salesdata[[#This Row],[Sales Price]]-Salesdata[[#This Row],[Purchase Price]]</f>
        <v>2116.16</v>
      </c>
      <c r="I701" t="str">
        <f>TEXT(Salesdata[[#This Row],[Date]],"mmmm")</f>
        <v>September</v>
      </c>
      <c r="J701">
        <f>YEAR(Salesdata[[#This Row],[Date]])</f>
        <v>2023</v>
      </c>
    </row>
    <row r="702" spans="1:10" ht="15" thickBot="1" x14ac:dyDescent="0.35">
      <c r="A702" s="9" t="s">
        <v>114</v>
      </c>
      <c r="B702" s="6" t="s">
        <v>727</v>
      </c>
      <c r="C702" t="s">
        <v>839</v>
      </c>
      <c r="D702" t="s">
        <v>852</v>
      </c>
      <c r="E702">
        <v>4535.17</v>
      </c>
      <c r="F702">
        <v>3684</v>
      </c>
      <c r="G702">
        <v>448.39</v>
      </c>
      <c r="H702">
        <f>Salesdata[[#This Row],[Sales Price]]-Salesdata[[#This Row],[Purchase Price]]</f>
        <v>851.17000000000007</v>
      </c>
      <c r="I702" t="str">
        <f>TEXT(Salesdata[[#This Row],[Date]],"mmmm")</f>
        <v>September</v>
      </c>
      <c r="J702">
        <f>YEAR(Salesdata[[#This Row],[Date]])</f>
        <v>2023</v>
      </c>
    </row>
    <row r="703" spans="1:10" ht="15" thickBot="1" x14ac:dyDescent="0.35">
      <c r="A703" s="9" t="s">
        <v>165</v>
      </c>
      <c r="B703" s="6" t="s">
        <v>727</v>
      </c>
      <c r="C703" t="s">
        <v>837</v>
      </c>
      <c r="D703" t="s">
        <v>843</v>
      </c>
      <c r="E703">
        <v>3496.15</v>
      </c>
      <c r="F703">
        <v>2627</v>
      </c>
      <c r="G703">
        <v>308.60000000000002</v>
      </c>
      <c r="H703">
        <f>Salesdata[[#This Row],[Sales Price]]-Salesdata[[#This Row],[Purchase Price]]</f>
        <v>869.15000000000009</v>
      </c>
      <c r="I703" t="str">
        <f>TEXT(Salesdata[[#This Row],[Date]],"mmmm")</f>
        <v>September</v>
      </c>
      <c r="J703">
        <f>YEAR(Salesdata[[#This Row],[Date]])</f>
        <v>2023</v>
      </c>
    </row>
    <row r="704" spans="1:10" ht="15" thickBot="1" x14ac:dyDescent="0.35">
      <c r="A704" s="9" t="s">
        <v>209</v>
      </c>
      <c r="B704" s="6" t="s">
        <v>795</v>
      </c>
      <c r="C704" t="s">
        <v>841</v>
      </c>
      <c r="D704" t="s">
        <v>850</v>
      </c>
      <c r="E704">
        <v>4356</v>
      </c>
      <c r="F704">
        <v>3611</v>
      </c>
      <c r="G704">
        <v>370.63</v>
      </c>
      <c r="H704">
        <f>Salesdata[[#This Row],[Sales Price]]-Salesdata[[#This Row],[Purchase Price]]</f>
        <v>745</v>
      </c>
      <c r="I704" t="str">
        <f>TEXT(Salesdata[[#This Row],[Date]],"mmmm")</f>
        <v>September</v>
      </c>
      <c r="J704">
        <f>YEAR(Salesdata[[#This Row],[Date]])</f>
        <v>2023</v>
      </c>
    </row>
    <row r="705" spans="1:10" ht="15" thickBot="1" x14ac:dyDescent="0.35">
      <c r="A705" s="9" t="s">
        <v>219</v>
      </c>
      <c r="B705" s="6" t="s">
        <v>795</v>
      </c>
      <c r="C705" t="s">
        <v>840</v>
      </c>
      <c r="D705" t="s">
        <v>846</v>
      </c>
      <c r="E705">
        <v>4751.74</v>
      </c>
      <c r="F705">
        <v>3500</v>
      </c>
      <c r="G705">
        <v>400.22</v>
      </c>
      <c r="H705">
        <f>Salesdata[[#This Row],[Sales Price]]-Salesdata[[#This Row],[Purchase Price]]</f>
        <v>1251.7399999999998</v>
      </c>
      <c r="I705" t="str">
        <f>TEXT(Salesdata[[#This Row],[Date]],"mmmm")</f>
        <v>September</v>
      </c>
      <c r="J705">
        <f>YEAR(Salesdata[[#This Row],[Date]])</f>
        <v>2023</v>
      </c>
    </row>
    <row r="706" spans="1:10" ht="15" thickBot="1" x14ac:dyDescent="0.35">
      <c r="A706" s="9" t="s">
        <v>345</v>
      </c>
      <c r="B706" s="6" t="s">
        <v>795</v>
      </c>
      <c r="C706" t="s">
        <v>838</v>
      </c>
      <c r="D706" t="s">
        <v>847</v>
      </c>
      <c r="E706">
        <v>3961.44</v>
      </c>
      <c r="F706">
        <v>2756</v>
      </c>
      <c r="G706">
        <v>386.35</v>
      </c>
      <c r="H706">
        <f>Salesdata[[#This Row],[Sales Price]]-Salesdata[[#This Row],[Purchase Price]]</f>
        <v>1205.44</v>
      </c>
      <c r="I706" t="str">
        <f>TEXT(Salesdata[[#This Row],[Date]],"mmmm")</f>
        <v>September</v>
      </c>
      <c r="J706">
        <f>YEAR(Salesdata[[#This Row],[Date]])</f>
        <v>2023</v>
      </c>
    </row>
    <row r="707" spans="1:10" ht="15" thickBot="1" x14ac:dyDescent="0.35">
      <c r="A707" s="9" t="s">
        <v>423</v>
      </c>
      <c r="B707" s="6" t="s">
        <v>795</v>
      </c>
      <c r="C707" t="s">
        <v>840</v>
      </c>
      <c r="D707" t="s">
        <v>846</v>
      </c>
      <c r="E707">
        <v>4603.54</v>
      </c>
      <c r="F707">
        <v>3563</v>
      </c>
      <c r="G707">
        <v>518.36</v>
      </c>
      <c r="H707">
        <f>Salesdata[[#This Row],[Sales Price]]-Salesdata[[#This Row],[Purchase Price]]</f>
        <v>1040.54</v>
      </c>
      <c r="I707" t="str">
        <f>TEXT(Salesdata[[#This Row],[Date]],"mmmm")</f>
        <v>September</v>
      </c>
      <c r="J707">
        <f>YEAR(Salesdata[[#This Row],[Date]])</f>
        <v>2023</v>
      </c>
    </row>
    <row r="708" spans="1:10" ht="15" thickBot="1" x14ac:dyDescent="0.35">
      <c r="A708" s="9" t="s">
        <v>611</v>
      </c>
      <c r="B708" s="6" t="s">
        <v>795</v>
      </c>
      <c r="C708" t="s">
        <v>839</v>
      </c>
      <c r="D708" t="s">
        <v>852</v>
      </c>
      <c r="E708">
        <v>2123.06</v>
      </c>
      <c r="F708">
        <v>1503</v>
      </c>
      <c r="G708">
        <v>186.41</v>
      </c>
      <c r="H708">
        <f>Salesdata[[#This Row],[Sales Price]]-Salesdata[[#This Row],[Purchase Price]]</f>
        <v>620.05999999999995</v>
      </c>
      <c r="I708" t="str">
        <f>TEXT(Salesdata[[#This Row],[Date]],"mmmm")</f>
        <v>September</v>
      </c>
      <c r="J708">
        <f>YEAR(Salesdata[[#This Row],[Date]])</f>
        <v>2023</v>
      </c>
    </row>
    <row r="709" spans="1:10" ht="15" thickBot="1" x14ac:dyDescent="0.35">
      <c r="A709" s="9" t="s">
        <v>631</v>
      </c>
      <c r="B709" s="6" t="s">
        <v>795</v>
      </c>
      <c r="C709" t="s">
        <v>838</v>
      </c>
      <c r="D709" t="s">
        <v>849</v>
      </c>
      <c r="E709">
        <v>4938.3</v>
      </c>
      <c r="F709">
        <v>4064</v>
      </c>
      <c r="G709">
        <v>290.86</v>
      </c>
      <c r="H709">
        <f>Salesdata[[#This Row],[Sales Price]]-Salesdata[[#This Row],[Purchase Price]]</f>
        <v>874.30000000000018</v>
      </c>
      <c r="I709" t="str">
        <f>TEXT(Salesdata[[#This Row],[Date]],"mmmm")</f>
        <v>September</v>
      </c>
      <c r="J709">
        <f>YEAR(Salesdata[[#This Row],[Date]])</f>
        <v>2023</v>
      </c>
    </row>
    <row r="710" spans="1:10" ht="15" thickBot="1" x14ac:dyDescent="0.35">
      <c r="A710" s="9" t="s">
        <v>326</v>
      </c>
      <c r="B710" s="6" t="s">
        <v>819</v>
      </c>
      <c r="C710" t="s">
        <v>839</v>
      </c>
      <c r="D710" t="s">
        <v>852</v>
      </c>
      <c r="E710">
        <v>3089.55</v>
      </c>
      <c r="F710">
        <v>2328</v>
      </c>
      <c r="G710">
        <v>301.2</v>
      </c>
      <c r="H710">
        <f>Salesdata[[#This Row],[Sales Price]]-Salesdata[[#This Row],[Purchase Price]]</f>
        <v>761.55000000000018</v>
      </c>
      <c r="I710" t="str">
        <f>TEXT(Salesdata[[#This Row],[Date]],"mmmm")</f>
        <v>September</v>
      </c>
      <c r="J710">
        <f>YEAR(Salesdata[[#This Row],[Date]])</f>
        <v>2023</v>
      </c>
    </row>
    <row r="711" spans="1:10" ht="15" thickBot="1" x14ac:dyDescent="0.35">
      <c r="A711" s="9" t="s">
        <v>638</v>
      </c>
      <c r="B711" s="6" t="s">
        <v>819</v>
      </c>
      <c r="C711" t="s">
        <v>837</v>
      </c>
      <c r="D711" t="s">
        <v>853</v>
      </c>
      <c r="E711">
        <v>3085.18</v>
      </c>
      <c r="F711">
        <v>2272</v>
      </c>
      <c r="G711">
        <v>334.81</v>
      </c>
      <c r="H711">
        <f>Salesdata[[#This Row],[Sales Price]]-Salesdata[[#This Row],[Purchase Price]]</f>
        <v>813.17999999999984</v>
      </c>
      <c r="I711" t="str">
        <f>TEXT(Salesdata[[#This Row],[Date]],"mmmm")</f>
        <v>September</v>
      </c>
      <c r="J711">
        <f>YEAR(Salesdata[[#This Row],[Date]])</f>
        <v>2023</v>
      </c>
    </row>
    <row r="712" spans="1:10" ht="15" thickBot="1" x14ac:dyDescent="0.35">
      <c r="A712" s="9" t="s">
        <v>30</v>
      </c>
      <c r="B712" s="6" t="s">
        <v>689</v>
      </c>
      <c r="C712" t="s">
        <v>837</v>
      </c>
      <c r="D712" t="s">
        <v>842</v>
      </c>
      <c r="E712">
        <v>5462.66</v>
      </c>
      <c r="F712">
        <v>4094</v>
      </c>
      <c r="G712">
        <v>348.71</v>
      </c>
      <c r="H712">
        <f>Salesdata[[#This Row],[Sales Price]]-Salesdata[[#This Row],[Purchase Price]]</f>
        <v>1368.6599999999999</v>
      </c>
      <c r="I712" t="str">
        <f>TEXT(Salesdata[[#This Row],[Date]],"mmmm")</f>
        <v>September</v>
      </c>
      <c r="J712">
        <f>YEAR(Salesdata[[#This Row],[Date]])</f>
        <v>2023</v>
      </c>
    </row>
    <row r="713" spans="1:10" ht="15" thickBot="1" x14ac:dyDescent="0.35">
      <c r="A713" s="9" t="s">
        <v>100</v>
      </c>
      <c r="B713" s="6" t="s">
        <v>689</v>
      </c>
      <c r="C713" t="s">
        <v>841</v>
      </c>
      <c r="D713" t="s">
        <v>855</v>
      </c>
      <c r="E713">
        <v>2368.44</v>
      </c>
      <c r="F713">
        <v>1790</v>
      </c>
      <c r="G713">
        <v>194.32</v>
      </c>
      <c r="H713">
        <f>Salesdata[[#This Row],[Sales Price]]-Salesdata[[#This Row],[Purchase Price]]</f>
        <v>578.44000000000005</v>
      </c>
      <c r="I713" t="str">
        <f>TEXT(Salesdata[[#This Row],[Date]],"mmmm")</f>
        <v>September</v>
      </c>
      <c r="J713">
        <f>YEAR(Salesdata[[#This Row],[Date]])</f>
        <v>2023</v>
      </c>
    </row>
    <row r="714" spans="1:10" ht="15" thickBot="1" x14ac:dyDescent="0.35">
      <c r="A714" s="9" t="s">
        <v>287</v>
      </c>
      <c r="B714" s="6" t="s">
        <v>689</v>
      </c>
      <c r="C714" t="s">
        <v>837</v>
      </c>
      <c r="D714" t="s">
        <v>843</v>
      </c>
      <c r="E714">
        <v>4305.54</v>
      </c>
      <c r="F714">
        <v>3330</v>
      </c>
      <c r="G714">
        <v>288.10000000000002</v>
      </c>
      <c r="H714">
        <f>Salesdata[[#This Row],[Sales Price]]-Salesdata[[#This Row],[Purchase Price]]</f>
        <v>975.54</v>
      </c>
      <c r="I714" t="str">
        <f>TEXT(Salesdata[[#This Row],[Date]],"mmmm")</f>
        <v>September</v>
      </c>
      <c r="J714">
        <f>YEAR(Salesdata[[#This Row],[Date]])</f>
        <v>2023</v>
      </c>
    </row>
    <row r="715" spans="1:10" ht="15" thickBot="1" x14ac:dyDescent="0.35">
      <c r="A715" s="9" t="s">
        <v>415</v>
      </c>
      <c r="B715" s="6" t="s">
        <v>689</v>
      </c>
      <c r="C715" t="s">
        <v>837</v>
      </c>
      <c r="D715" t="s">
        <v>843</v>
      </c>
      <c r="E715">
        <v>5183.6899999999996</v>
      </c>
      <c r="F715">
        <v>4240</v>
      </c>
      <c r="G715">
        <v>515.02</v>
      </c>
      <c r="H715">
        <f>Salesdata[[#This Row],[Sales Price]]-Salesdata[[#This Row],[Purchase Price]]</f>
        <v>943.6899999999996</v>
      </c>
      <c r="I715" t="str">
        <f>TEXT(Salesdata[[#This Row],[Date]],"mmmm")</f>
        <v>September</v>
      </c>
      <c r="J715">
        <f>YEAR(Salesdata[[#This Row],[Date]])</f>
        <v>2023</v>
      </c>
    </row>
    <row r="716" spans="1:10" ht="15" thickBot="1" x14ac:dyDescent="0.35">
      <c r="A716" s="9" t="s">
        <v>542</v>
      </c>
      <c r="B716" s="6" t="s">
        <v>689</v>
      </c>
      <c r="C716" t="s">
        <v>841</v>
      </c>
      <c r="D716" t="s">
        <v>851</v>
      </c>
      <c r="E716">
        <v>4306.1000000000004</v>
      </c>
      <c r="F716">
        <v>3425</v>
      </c>
      <c r="G716">
        <v>333.83</v>
      </c>
      <c r="H716">
        <f>Salesdata[[#This Row],[Sales Price]]-Salesdata[[#This Row],[Purchase Price]]</f>
        <v>881.10000000000036</v>
      </c>
      <c r="I716" t="str">
        <f>TEXT(Salesdata[[#This Row],[Date]],"mmmm")</f>
        <v>September</v>
      </c>
      <c r="J716">
        <f>YEAR(Salesdata[[#This Row],[Date]])</f>
        <v>2023</v>
      </c>
    </row>
    <row r="717" spans="1:10" ht="15" thickBot="1" x14ac:dyDescent="0.35">
      <c r="A717" s="9" t="s">
        <v>148</v>
      </c>
      <c r="B717" s="6" t="s">
        <v>776</v>
      </c>
      <c r="C717" t="s">
        <v>841</v>
      </c>
      <c r="D717" t="s">
        <v>850</v>
      </c>
      <c r="E717">
        <v>6034.2</v>
      </c>
      <c r="F717">
        <v>4374</v>
      </c>
      <c r="G717">
        <v>435.48</v>
      </c>
      <c r="H717">
        <f>Salesdata[[#This Row],[Sales Price]]-Salesdata[[#This Row],[Purchase Price]]</f>
        <v>1660.1999999999998</v>
      </c>
      <c r="I717" t="str">
        <f>TEXT(Salesdata[[#This Row],[Date]],"mmmm")</f>
        <v>September</v>
      </c>
      <c r="J717">
        <f>YEAR(Salesdata[[#This Row],[Date]])</f>
        <v>2023</v>
      </c>
    </row>
    <row r="718" spans="1:10" ht="15" thickBot="1" x14ac:dyDescent="0.35">
      <c r="A718" s="9" t="s">
        <v>159</v>
      </c>
      <c r="B718" s="6" t="s">
        <v>776</v>
      </c>
      <c r="C718" t="s">
        <v>839</v>
      </c>
      <c r="D718" t="s">
        <v>856</v>
      </c>
      <c r="E718">
        <v>4072.42</v>
      </c>
      <c r="F718">
        <v>2909</v>
      </c>
      <c r="G718">
        <v>299.38</v>
      </c>
      <c r="H718">
        <f>Salesdata[[#This Row],[Sales Price]]-Salesdata[[#This Row],[Purchase Price]]</f>
        <v>1163.42</v>
      </c>
      <c r="I718" t="str">
        <f>TEXT(Salesdata[[#This Row],[Date]],"mmmm")</f>
        <v>September</v>
      </c>
      <c r="J718">
        <f>YEAR(Salesdata[[#This Row],[Date]])</f>
        <v>2023</v>
      </c>
    </row>
    <row r="719" spans="1:10" ht="15" thickBot="1" x14ac:dyDescent="0.35">
      <c r="A719" s="9" t="s">
        <v>408</v>
      </c>
      <c r="B719" s="6" t="s">
        <v>829</v>
      </c>
      <c r="C719" t="s">
        <v>837</v>
      </c>
      <c r="D719" t="s">
        <v>853</v>
      </c>
      <c r="E719">
        <v>2129.9499999999998</v>
      </c>
      <c r="F719">
        <v>1712</v>
      </c>
      <c r="G719">
        <v>244.87</v>
      </c>
      <c r="H719">
        <f>Salesdata[[#This Row],[Sales Price]]-Salesdata[[#This Row],[Purchase Price]]</f>
        <v>417.94999999999982</v>
      </c>
      <c r="I719" t="str">
        <f>TEXT(Salesdata[[#This Row],[Date]],"mmmm")</f>
        <v>September</v>
      </c>
      <c r="J719">
        <f>YEAR(Salesdata[[#This Row],[Date]])</f>
        <v>2023</v>
      </c>
    </row>
    <row r="720" spans="1:10" ht="15" thickBot="1" x14ac:dyDescent="0.35">
      <c r="A720" s="9" t="s">
        <v>101</v>
      </c>
      <c r="B720" s="6" t="s">
        <v>755</v>
      </c>
      <c r="C720" t="s">
        <v>840</v>
      </c>
      <c r="D720" t="s">
        <v>846</v>
      </c>
      <c r="E720">
        <v>5473.7</v>
      </c>
      <c r="F720">
        <v>4006</v>
      </c>
      <c r="G720">
        <v>465.07</v>
      </c>
      <c r="H720">
        <f>Salesdata[[#This Row],[Sales Price]]-Salesdata[[#This Row],[Purchase Price]]</f>
        <v>1467.6999999999998</v>
      </c>
      <c r="I720" t="str">
        <f>TEXT(Salesdata[[#This Row],[Date]],"mmmm")</f>
        <v>September</v>
      </c>
      <c r="J720">
        <f>YEAR(Salesdata[[#This Row],[Date]])</f>
        <v>2023</v>
      </c>
    </row>
    <row r="721" spans="1:10" ht="15" thickBot="1" x14ac:dyDescent="0.35">
      <c r="A721" s="9" t="s">
        <v>197</v>
      </c>
      <c r="B721" s="6" t="s">
        <v>755</v>
      </c>
      <c r="C721" t="s">
        <v>841</v>
      </c>
      <c r="D721" t="s">
        <v>851</v>
      </c>
      <c r="E721">
        <v>4939.1499999999996</v>
      </c>
      <c r="F721">
        <v>3988</v>
      </c>
      <c r="G721">
        <v>433.15</v>
      </c>
      <c r="H721">
        <f>Salesdata[[#This Row],[Sales Price]]-Salesdata[[#This Row],[Purchase Price]]</f>
        <v>951.14999999999964</v>
      </c>
      <c r="I721" t="str">
        <f>TEXT(Salesdata[[#This Row],[Date]],"mmmm")</f>
        <v>September</v>
      </c>
      <c r="J721">
        <f>YEAR(Salesdata[[#This Row],[Date]])</f>
        <v>2023</v>
      </c>
    </row>
    <row r="722" spans="1:10" ht="15" thickBot="1" x14ac:dyDescent="0.35">
      <c r="A722" s="9" t="s">
        <v>487</v>
      </c>
      <c r="B722" s="6" t="s">
        <v>755</v>
      </c>
      <c r="C722" t="s">
        <v>838</v>
      </c>
      <c r="D722" t="s">
        <v>847</v>
      </c>
      <c r="E722">
        <v>3437.45</v>
      </c>
      <c r="F722">
        <v>2479</v>
      </c>
      <c r="G722">
        <v>342.63</v>
      </c>
      <c r="H722">
        <f>Salesdata[[#This Row],[Sales Price]]-Salesdata[[#This Row],[Purchase Price]]</f>
        <v>958.44999999999982</v>
      </c>
      <c r="I722" t="str">
        <f>TEXT(Salesdata[[#This Row],[Date]],"mmmm")</f>
        <v>September</v>
      </c>
      <c r="J722">
        <f>YEAR(Salesdata[[#This Row],[Date]])</f>
        <v>2023</v>
      </c>
    </row>
    <row r="723" spans="1:10" ht="15" thickBot="1" x14ac:dyDescent="0.35">
      <c r="A723" s="9" t="s">
        <v>506</v>
      </c>
      <c r="B723" s="6" t="s">
        <v>755</v>
      </c>
      <c r="C723" t="s">
        <v>838</v>
      </c>
      <c r="D723" t="s">
        <v>844</v>
      </c>
      <c r="E723">
        <v>2195.4</v>
      </c>
      <c r="F723">
        <v>1676</v>
      </c>
      <c r="G723">
        <v>196.67</v>
      </c>
      <c r="H723">
        <f>Salesdata[[#This Row],[Sales Price]]-Salesdata[[#This Row],[Purchase Price]]</f>
        <v>519.40000000000009</v>
      </c>
      <c r="I723" t="str">
        <f>TEXT(Salesdata[[#This Row],[Date]],"mmmm")</f>
        <v>September</v>
      </c>
      <c r="J723">
        <f>YEAR(Salesdata[[#This Row],[Date]])</f>
        <v>2023</v>
      </c>
    </row>
    <row r="724" spans="1:10" ht="15" thickBot="1" x14ac:dyDescent="0.35">
      <c r="A724" s="9" t="s">
        <v>172</v>
      </c>
      <c r="B724" s="6" t="s">
        <v>786</v>
      </c>
      <c r="C724" t="s">
        <v>837</v>
      </c>
      <c r="D724" t="s">
        <v>843</v>
      </c>
      <c r="E724">
        <v>1735.45</v>
      </c>
      <c r="F724">
        <v>1271</v>
      </c>
      <c r="G724">
        <v>87.03</v>
      </c>
      <c r="H724">
        <f>Salesdata[[#This Row],[Sales Price]]-Salesdata[[#This Row],[Purchase Price]]</f>
        <v>464.45000000000005</v>
      </c>
      <c r="I724" t="str">
        <f>TEXT(Salesdata[[#This Row],[Date]],"mmmm")</f>
        <v>September</v>
      </c>
      <c r="J724">
        <f>YEAR(Salesdata[[#This Row],[Date]])</f>
        <v>2023</v>
      </c>
    </row>
    <row r="725" spans="1:10" ht="15" thickBot="1" x14ac:dyDescent="0.35">
      <c r="A725" s="9" t="s">
        <v>416</v>
      </c>
      <c r="B725" s="6" t="s">
        <v>786</v>
      </c>
      <c r="C725" t="s">
        <v>838</v>
      </c>
      <c r="D725" t="s">
        <v>844</v>
      </c>
      <c r="E725">
        <v>2191.14</v>
      </c>
      <c r="F725">
        <v>1586</v>
      </c>
      <c r="G725">
        <v>83.35</v>
      </c>
      <c r="H725">
        <f>Salesdata[[#This Row],[Sales Price]]-Salesdata[[#This Row],[Purchase Price]]</f>
        <v>605.13999999999987</v>
      </c>
      <c r="I725" t="str">
        <f>TEXT(Salesdata[[#This Row],[Date]],"mmmm")</f>
        <v>September</v>
      </c>
      <c r="J725">
        <f>YEAR(Salesdata[[#This Row],[Date]])</f>
        <v>2023</v>
      </c>
    </row>
    <row r="726" spans="1:10" ht="15" thickBot="1" x14ac:dyDescent="0.35">
      <c r="A726" s="9" t="s">
        <v>143</v>
      </c>
      <c r="B726" s="6" t="s">
        <v>774</v>
      </c>
      <c r="C726" t="s">
        <v>840</v>
      </c>
      <c r="D726" t="s">
        <v>846</v>
      </c>
      <c r="E726">
        <v>3129.84</v>
      </c>
      <c r="F726">
        <v>2208</v>
      </c>
      <c r="G726">
        <v>310.16000000000003</v>
      </c>
      <c r="H726">
        <f>Salesdata[[#This Row],[Sales Price]]-Salesdata[[#This Row],[Purchase Price]]</f>
        <v>921.84000000000015</v>
      </c>
      <c r="I726" t="str">
        <f>TEXT(Salesdata[[#This Row],[Date]],"mmmm")</f>
        <v>September</v>
      </c>
      <c r="J726">
        <f>YEAR(Salesdata[[#This Row],[Date]])</f>
        <v>2023</v>
      </c>
    </row>
    <row r="727" spans="1:10" ht="15" thickBot="1" x14ac:dyDescent="0.35">
      <c r="A727" s="9" t="s">
        <v>238</v>
      </c>
      <c r="B727" s="6" t="s">
        <v>774</v>
      </c>
      <c r="C727" t="s">
        <v>840</v>
      </c>
      <c r="D727" t="s">
        <v>846</v>
      </c>
      <c r="E727">
        <v>4992.12</v>
      </c>
      <c r="F727">
        <v>3364</v>
      </c>
      <c r="G727">
        <v>448.35</v>
      </c>
      <c r="H727">
        <f>Salesdata[[#This Row],[Sales Price]]-Salesdata[[#This Row],[Purchase Price]]</f>
        <v>1628.12</v>
      </c>
      <c r="I727" t="str">
        <f>TEXT(Salesdata[[#This Row],[Date]],"mmmm")</f>
        <v>September</v>
      </c>
      <c r="J727">
        <f>YEAR(Salesdata[[#This Row],[Date]])</f>
        <v>2023</v>
      </c>
    </row>
    <row r="728" spans="1:10" ht="15" thickBot="1" x14ac:dyDescent="0.35">
      <c r="A728" s="9" t="s">
        <v>328</v>
      </c>
      <c r="B728" s="6" t="s">
        <v>774</v>
      </c>
      <c r="C728" t="s">
        <v>840</v>
      </c>
      <c r="D728" t="s">
        <v>846</v>
      </c>
      <c r="E728">
        <v>2614.25</v>
      </c>
      <c r="F728">
        <v>2174</v>
      </c>
      <c r="G728">
        <v>210</v>
      </c>
      <c r="H728">
        <f>Salesdata[[#This Row],[Sales Price]]-Salesdata[[#This Row],[Purchase Price]]</f>
        <v>440.25</v>
      </c>
      <c r="I728" t="str">
        <f>TEXT(Salesdata[[#This Row],[Date]],"mmmm")</f>
        <v>September</v>
      </c>
      <c r="J728">
        <f>YEAR(Salesdata[[#This Row],[Date]])</f>
        <v>2023</v>
      </c>
    </row>
    <row r="729" spans="1:10" ht="15" thickBot="1" x14ac:dyDescent="0.35">
      <c r="A729" s="9" t="s">
        <v>369</v>
      </c>
      <c r="B729" s="6" t="s">
        <v>774</v>
      </c>
      <c r="C729" t="s">
        <v>838</v>
      </c>
      <c r="D729" t="s">
        <v>849</v>
      </c>
      <c r="E729">
        <v>2399.46</v>
      </c>
      <c r="F729">
        <v>1694</v>
      </c>
      <c r="G729">
        <v>144.43</v>
      </c>
      <c r="H729">
        <f>Salesdata[[#This Row],[Sales Price]]-Salesdata[[#This Row],[Purchase Price]]</f>
        <v>705.46</v>
      </c>
      <c r="I729" t="str">
        <f>TEXT(Salesdata[[#This Row],[Date]],"mmmm")</f>
        <v>September</v>
      </c>
      <c r="J729">
        <f>YEAR(Salesdata[[#This Row],[Date]])</f>
        <v>2023</v>
      </c>
    </row>
    <row r="730" spans="1:10" ht="15" thickBot="1" x14ac:dyDescent="0.35">
      <c r="A730" s="9" t="s">
        <v>385</v>
      </c>
      <c r="B730" s="6" t="s">
        <v>774</v>
      </c>
      <c r="C730" t="s">
        <v>837</v>
      </c>
      <c r="D730" t="s">
        <v>842</v>
      </c>
      <c r="E730">
        <v>3089.26</v>
      </c>
      <c r="F730">
        <v>2508</v>
      </c>
      <c r="G730">
        <v>262.24</v>
      </c>
      <c r="H730">
        <f>Salesdata[[#This Row],[Sales Price]]-Salesdata[[#This Row],[Purchase Price]]</f>
        <v>581.26000000000022</v>
      </c>
      <c r="I730" t="str">
        <f>TEXT(Salesdata[[#This Row],[Date]],"mmmm")</f>
        <v>September</v>
      </c>
      <c r="J730">
        <f>YEAR(Salesdata[[#This Row],[Date]])</f>
        <v>2023</v>
      </c>
    </row>
    <row r="731" spans="1:10" ht="15" thickBot="1" x14ac:dyDescent="0.35">
      <c r="A731" s="9" t="s">
        <v>424</v>
      </c>
      <c r="B731" s="6" t="s">
        <v>774</v>
      </c>
      <c r="C731" t="s">
        <v>841</v>
      </c>
      <c r="D731" t="s">
        <v>855</v>
      </c>
      <c r="E731">
        <v>4388.2</v>
      </c>
      <c r="F731">
        <v>3295</v>
      </c>
      <c r="G731">
        <v>465.87</v>
      </c>
      <c r="H731">
        <f>Salesdata[[#This Row],[Sales Price]]-Salesdata[[#This Row],[Purchase Price]]</f>
        <v>1093.1999999999998</v>
      </c>
      <c r="I731" t="str">
        <f>TEXT(Salesdata[[#This Row],[Date]],"mmmm")</f>
        <v>September</v>
      </c>
      <c r="J731">
        <f>YEAR(Salesdata[[#This Row],[Date]])</f>
        <v>2023</v>
      </c>
    </row>
    <row r="732" spans="1:10" ht="15" thickBot="1" x14ac:dyDescent="0.35">
      <c r="A732" s="9" t="s">
        <v>471</v>
      </c>
      <c r="B732" s="6" t="s">
        <v>774</v>
      </c>
      <c r="C732" t="s">
        <v>840</v>
      </c>
      <c r="D732" t="s">
        <v>854</v>
      </c>
      <c r="E732">
        <v>5146.33</v>
      </c>
      <c r="F732">
        <v>4135</v>
      </c>
      <c r="G732">
        <v>293.37</v>
      </c>
      <c r="H732">
        <f>Salesdata[[#This Row],[Sales Price]]-Salesdata[[#This Row],[Purchase Price]]</f>
        <v>1011.3299999999999</v>
      </c>
      <c r="I732" t="str">
        <f>TEXT(Salesdata[[#This Row],[Date]],"mmmm")</f>
        <v>September</v>
      </c>
      <c r="J732">
        <f>YEAR(Salesdata[[#This Row],[Date]])</f>
        <v>2023</v>
      </c>
    </row>
    <row r="733" spans="1:10" ht="15" thickBot="1" x14ac:dyDescent="0.35">
      <c r="A733" s="9" t="s">
        <v>500</v>
      </c>
      <c r="B733" s="6" t="s">
        <v>774</v>
      </c>
      <c r="C733" t="s">
        <v>840</v>
      </c>
      <c r="D733" t="s">
        <v>846</v>
      </c>
      <c r="E733">
        <v>5052.8500000000004</v>
      </c>
      <c r="F733">
        <v>3839</v>
      </c>
      <c r="G733">
        <v>398.53</v>
      </c>
      <c r="H733">
        <f>Salesdata[[#This Row],[Sales Price]]-Salesdata[[#This Row],[Purchase Price]]</f>
        <v>1213.8500000000004</v>
      </c>
      <c r="I733" t="str">
        <f>TEXT(Salesdata[[#This Row],[Date]],"mmmm")</f>
        <v>September</v>
      </c>
      <c r="J733">
        <f>YEAR(Salesdata[[#This Row],[Date]])</f>
        <v>2023</v>
      </c>
    </row>
    <row r="734" spans="1:10" ht="15" thickBot="1" x14ac:dyDescent="0.35">
      <c r="A734" s="9" t="s">
        <v>51</v>
      </c>
      <c r="B734" s="6" t="s">
        <v>712</v>
      </c>
      <c r="C734" t="s">
        <v>837</v>
      </c>
      <c r="D734" t="s">
        <v>842</v>
      </c>
      <c r="E734">
        <v>4122.91</v>
      </c>
      <c r="F734">
        <v>3140</v>
      </c>
      <c r="G734">
        <v>361.58</v>
      </c>
      <c r="H734">
        <f>Salesdata[[#This Row],[Sales Price]]-Salesdata[[#This Row],[Purchase Price]]</f>
        <v>982.90999999999985</v>
      </c>
      <c r="I734" t="str">
        <f>TEXT(Salesdata[[#This Row],[Date]],"mmmm")</f>
        <v>September</v>
      </c>
      <c r="J734">
        <f>YEAR(Salesdata[[#This Row],[Date]])</f>
        <v>2023</v>
      </c>
    </row>
    <row r="735" spans="1:10" ht="15" thickBot="1" x14ac:dyDescent="0.35">
      <c r="A735" s="9" t="s">
        <v>133</v>
      </c>
      <c r="B735" s="6" t="s">
        <v>712</v>
      </c>
      <c r="C735" t="s">
        <v>838</v>
      </c>
      <c r="D735" t="s">
        <v>847</v>
      </c>
      <c r="E735">
        <v>5362.71</v>
      </c>
      <c r="F735">
        <v>3952</v>
      </c>
      <c r="G735">
        <v>371.22</v>
      </c>
      <c r="H735">
        <f>Salesdata[[#This Row],[Sales Price]]-Salesdata[[#This Row],[Purchase Price]]</f>
        <v>1410.71</v>
      </c>
      <c r="I735" t="str">
        <f>TEXT(Salesdata[[#This Row],[Date]],"mmmm")</f>
        <v>September</v>
      </c>
      <c r="J735">
        <f>YEAR(Salesdata[[#This Row],[Date]])</f>
        <v>2023</v>
      </c>
    </row>
    <row r="736" spans="1:10" ht="15" thickBot="1" x14ac:dyDescent="0.35">
      <c r="A736" s="9" t="s">
        <v>221</v>
      </c>
      <c r="B736" s="6" t="s">
        <v>712</v>
      </c>
      <c r="C736" t="s">
        <v>840</v>
      </c>
      <c r="D736" t="s">
        <v>848</v>
      </c>
      <c r="E736">
        <v>4981.1499999999996</v>
      </c>
      <c r="F736">
        <v>3347</v>
      </c>
      <c r="G736">
        <v>426.99</v>
      </c>
      <c r="H736">
        <f>Salesdata[[#This Row],[Sales Price]]-Salesdata[[#This Row],[Purchase Price]]</f>
        <v>1634.1499999999996</v>
      </c>
      <c r="I736" t="str">
        <f>TEXT(Salesdata[[#This Row],[Date]],"mmmm")</f>
        <v>September</v>
      </c>
      <c r="J736">
        <f>YEAR(Salesdata[[#This Row],[Date]])</f>
        <v>2023</v>
      </c>
    </row>
    <row r="737" spans="1:10" ht="15" thickBot="1" x14ac:dyDescent="0.35">
      <c r="A737" s="9" t="s">
        <v>247</v>
      </c>
      <c r="B737" s="6" t="s">
        <v>712</v>
      </c>
      <c r="C737" t="s">
        <v>838</v>
      </c>
      <c r="D737" t="s">
        <v>844</v>
      </c>
      <c r="E737">
        <v>2139.16</v>
      </c>
      <c r="F737">
        <v>1676</v>
      </c>
      <c r="G737">
        <v>111.74</v>
      </c>
      <c r="H737">
        <f>Salesdata[[#This Row],[Sales Price]]-Salesdata[[#This Row],[Purchase Price]]</f>
        <v>463.15999999999985</v>
      </c>
      <c r="I737" t="str">
        <f>TEXT(Salesdata[[#This Row],[Date]],"mmmm")</f>
        <v>September</v>
      </c>
      <c r="J737">
        <f>YEAR(Salesdata[[#This Row],[Date]])</f>
        <v>2023</v>
      </c>
    </row>
    <row r="738" spans="1:10" ht="15" thickBot="1" x14ac:dyDescent="0.35">
      <c r="A738" s="9" t="s">
        <v>311</v>
      </c>
      <c r="B738" s="6" t="s">
        <v>712</v>
      </c>
      <c r="C738" t="s">
        <v>839</v>
      </c>
      <c r="D738" t="s">
        <v>845</v>
      </c>
      <c r="E738">
        <v>2068.96</v>
      </c>
      <c r="F738">
        <v>1634</v>
      </c>
      <c r="G738">
        <v>223.26</v>
      </c>
      <c r="H738">
        <f>Salesdata[[#This Row],[Sales Price]]-Salesdata[[#This Row],[Purchase Price]]</f>
        <v>434.96000000000004</v>
      </c>
      <c r="I738" t="str">
        <f>TEXT(Salesdata[[#This Row],[Date]],"mmmm")</f>
        <v>September</v>
      </c>
      <c r="J738">
        <f>YEAR(Salesdata[[#This Row],[Date]])</f>
        <v>2023</v>
      </c>
    </row>
    <row r="739" spans="1:10" ht="15" thickBot="1" x14ac:dyDescent="0.35">
      <c r="A739" s="9" t="s">
        <v>430</v>
      </c>
      <c r="B739" s="6" t="s">
        <v>712</v>
      </c>
      <c r="C739" t="s">
        <v>838</v>
      </c>
      <c r="D739" t="s">
        <v>847</v>
      </c>
      <c r="E739">
        <v>2976.85</v>
      </c>
      <c r="F739">
        <v>2455</v>
      </c>
      <c r="G739">
        <v>355.42</v>
      </c>
      <c r="H739">
        <f>Salesdata[[#This Row],[Sales Price]]-Salesdata[[#This Row],[Purchase Price]]</f>
        <v>521.84999999999991</v>
      </c>
      <c r="I739" t="str">
        <f>TEXT(Salesdata[[#This Row],[Date]],"mmmm")</f>
        <v>September</v>
      </c>
      <c r="J739">
        <f>YEAR(Salesdata[[#This Row],[Date]])</f>
        <v>2023</v>
      </c>
    </row>
    <row r="740" spans="1:10" ht="15" thickBot="1" x14ac:dyDescent="0.35">
      <c r="A740" s="9" t="s">
        <v>493</v>
      </c>
      <c r="B740" s="6" t="s">
        <v>712</v>
      </c>
      <c r="C740" t="s">
        <v>839</v>
      </c>
      <c r="D740" t="s">
        <v>856</v>
      </c>
      <c r="E740">
        <v>2353.02</v>
      </c>
      <c r="F740">
        <v>1813</v>
      </c>
      <c r="G740">
        <v>244.85</v>
      </c>
      <c r="H740">
        <f>Salesdata[[#This Row],[Sales Price]]-Salesdata[[#This Row],[Purchase Price]]</f>
        <v>540.02</v>
      </c>
      <c r="I740" t="str">
        <f>TEXT(Salesdata[[#This Row],[Date]],"mmmm")</f>
        <v>September</v>
      </c>
      <c r="J740">
        <f>YEAR(Salesdata[[#This Row],[Date]])</f>
        <v>2023</v>
      </c>
    </row>
    <row r="741" spans="1:10" ht="15" thickBot="1" x14ac:dyDescent="0.35">
      <c r="A741" s="9" t="s">
        <v>241</v>
      </c>
      <c r="B741" s="6" t="s">
        <v>804</v>
      </c>
      <c r="C741" t="s">
        <v>840</v>
      </c>
      <c r="D741" t="s">
        <v>848</v>
      </c>
      <c r="E741">
        <v>1514.08</v>
      </c>
      <c r="F741">
        <v>1250</v>
      </c>
      <c r="G741">
        <v>143.24</v>
      </c>
      <c r="H741">
        <f>Salesdata[[#This Row],[Sales Price]]-Salesdata[[#This Row],[Purchase Price]]</f>
        <v>264.07999999999993</v>
      </c>
      <c r="I741" t="str">
        <f>TEXT(Salesdata[[#This Row],[Date]],"mmmm")</f>
        <v>September</v>
      </c>
      <c r="J741">
        <f>YEAR(Salesdata[[#This Row],[Date]])</f>
        <v>2023</v>
      </c>
    </row>
    <row r="742" spans="1:10" ht="15" thickBot="1" x14ac:dyDescent="0.35">
      <c r="A742" s="9" t="s">
        <v>244</v>
      </c>
      <c r="B742" s="6" t="s">
        <v>804</v>
      </c>
      <c r="C742" t="s">
        <v>840</v>
      </c>
      <c r="D742" t="s">
        <v>848</v>
      </c>
      <c r="E742">
        <v>1841.35</v>
      </c>
      <c r="F742">
        <v>1242</v>
      </c>
      <c r="G742">
        <v>139.61000000000001</v>
      </c>
      <c r="H742">
        <f>Salesdata[[#This Row],[Sales Price]]-Salesdata[[#This Row],[Purchase Price]]</f>
        <v>599.34999999999991</v>
      </c>
      <c r="I742" t="str">
        <f>TEXT(Salesdata[[#This Row],[Date]],"mmmm")</f>
        <v>September</v>
      </c>
      <c r="J742">
        <f>YEAR(Salesdata[[#This Row],[Date]])</f>
        <v>2023</v>
      </c>
    </row>
    <row r="743" spans="1:10" ht="15" thickBot="1" x14ac:dyDescent="0.35">
      <c r="A743" s="9" t="s">
        <v>318</v>
      </c>
      <c r="B743" s="6" t="s">
        <v>804</v>
      </c>
      <c r="C743" t="s">
        <v>839</v>
      </c>
      <c r="D743" t="s">
        <v>856</v>
      </c>
      <c r="E743">
        <v>5531.93</v>
      </c>
      <c r="F743">
        <v>4399</v>
      </c>
      <c r="G743">
        <v>456.59</v>
      </c>
      <c r="H743">
        <f>Salesdata[[#This Row],[Sales Price]]-Salesdata[[#This Row],[Purchase Price]]</f>
        <v>1132.9300000000003</v>
      </c>
      <c r="I743" t="str">
        <f>TEXT(Salesdata[[#This Row],[Date]],"mmmm")</f>
        <v>September</v>
      </c>
      <c r="J743">
        <f>YEAR(Salesdata[[#This Row],[Date]])</f>
        <v>2023</v>
      </c>
    </row>
    <row r="744" spans="1:10" ht="15" thickBot="1" x14ac:dyDescent="0.35">
      <c r="A744" s="9" t="s">
        <v>452</v>
      </c>
      <c r="B744" s="6" t="s">
        <v>804</v>
      </c>
      <c r="C744" t="s">
        <v>838</v>
      </c>
      <c r="D744" t="s">
        <v>844</v>
      </c>
      <c r="E744">
        <v>2249.31</v>
      </c>
      <c r="F744">
        <v>1837</v>
      </c>
      <c r="G744">
        <v>249.77</v>
      </c>
      <c r="H744">
        <f>Salesdata[[#This Row],[Sales Price]]-Salesdata[[#This Row],[Purchase Price]]</f>
        <v>412.30999999999995</v>
      </c>
      <c r="I744" t="str">
        <f>TEXT(Salesdata[[#This Row],[Date]],"mmmm")</f>
        <v>September</v>
      </c>
      <c r="J744">
        <f>YEAR(Salesdata[[#This Row],[Date]])</f>
        <v>2023</v>
      </c>
    </row>
    <row r="745" spans="1:10" ht="15" thickBot="1" x14ac:dyDescent="0.35">
      <c r="A745" s="9" t="s">
        <v>494</v>
      </c>
      <c r="B745" s="6" t="s">
        <v>804</v>
      </c>
      <c r="C745" t="s">
        <v>839</v>
      </c>
      <c r="D745" t="s">
        <v>856</v>
      </c>
      <c r="E745">
        <v>2333.85</v>
      </c>
      <c r="F745">
        <v>1757</v>
      </c>
      <c r="G745">
        <v>137.52000000000001</v>
      </c>
      <c r="H745">
        <f>Salesdata[[#This Row],[Sales Price]]-Salesdata[[#This Row],[Purchase Price]]</f>
        <v>576.84999999999991</v>
      </c>
      <c r="I745" t="str">
        <f>TEXT(Salesdata[[#This Row],[Date]],"mmmm")</f>
        <v>September</v>
      </c>
      <c r="J745">
        <f>YEAR(Salesdata[[#This Row],[Date]])</f>
        <v>2023</v>
      </c>
    </row>
    <row r="746" spans="1:10" ht="15" thickBot="1" x14ac:dyDescent="0.35">
      <c r="A746" s="9" t="s">
        <v>272</v>
      </c>
      <c r="B746" s="6" t="s">
        <v>810</v>
      </c>
      <c r="C746" t="s">
        <v>841</v>
      </c>
      <c r="D746" t="s">
        <v>850</v>
      </c>
      <c r="E746">
        <v>5403.78</v>
      </c>
      <c r="F746">
        <v>3898</v>
      </c>
      <c r="G746">
        <v>213.02</v>
      </c>
      <c r="H746">
        <f>Salesdata[[#This Row],[Sales Price]]-Salesdata[[#This Row],[Purchase Price]]</f>
        <v>1505.7799999999997</v>
      </c>
      <c r="I746" t="str">
        <f>TEXT(Salesdata[[#This Row],[Date]],"mmmm")</f>
        <v>September</v>
      </c>
      <c r="J746">
        <f>YEAR(Salesdata[[#This Row],[Date]])</f>
        <v>2023</v>
      </c>
    </row>
    <row r="747" spans="1:10" ht="15" thickBot="1" x14ac:dyDescent="0.35">
      <c r="A747" s="9" t="s">
        <v>381</v>
      </c>
      <c r="B747" s="6" t="s">
        <v>810</v>
      </c>
      <c r="C747" t="s">
        <v>841</v>
      </c>
      <c r="D747" t="s">
        <v>851</v>
      </c>
      <c r="E747">
        <v>5655.99</v>
      </c>
      <c r="F747">
        <v>4105</v>
      </c>
      <c r="G747">
        <v>215.61</v>
      </c>
      <c r="H747">
        <f>Salesdata[[#This Row],[Sales Price]]-Salesdata[[#This Row],[Purchase Price]]</f>
        <v>1550.9899999999998</v>
      </c>
      <c r="I747" t="str">
        <f>TEXT(Salesdata[[#This Row],[Date]],"mmmm")</f>
        <v>September</v>
      </c>
      <c r="J747">
        <f>YEAR(Salesdata[[#This Row],[Date]])</f>
        <v>2023</v>
      </c>
    </row>
    <row r="748" spans="1:10" ht="15" thickBot="1" x14ac:dyDescent="0.35">
      <c r="A748" s="9" t="s">
        <v>19</v>
      </c>
      <c r="B748" s="6" t="s">
        <v>818</v>
      </c>
      <c r="C748" t="s">
        <v>841</v>
      </c>
      <c r="D748" t="s">
        <v>855</v>
      </c>
      <c r="E748">
        <v>3650.91</v>
      </c>
      <c r="F748">
        <v>2749</v>
      </c>
      <c r="G748">
        <v>306.17</v>
      </c>
      <c r="H748">
        <f>Salesdata[[#This Row],[Sales Price]]-Salesdata[[#This Row],[Purchase Price]]</f>
        <v>901.90999999999985</v>
      </c>
      <c r="I748" t="str">
        <f>TEXT(Salesdata[[#This Row],[Date]],"mmmm")</f>
        <v>September</v>
      </c>
      <c r="J748">
        <f>YEAR(Salesdata[[#This Row],[Date]])</f>
        <v>2023</v>
      </c>
    </row>
    <row r="749" spans="1:10" ht="15" thickBot="1" x14ac:dyDescent="0.35">
      <c r="A749" s="9" t="s">
        <v>323</v>
      </c>
      <c r="B749" s="6" t="s">
        <v>818</v>
      </c>
      <c r="C749" t="s">
        <v>837</v>
      </c>
      <c r="D749" t="s">
        <v>842</v>
      </c>
      <c r="E749">
        <v>4199.1499999999996</v>
      </c>
      <c r="F749">
        <v>3290</v>
      </c>
      <c r="G749">
        <v>294.25</v>
      </c>
      <c r="H749">
        <f>Salesdata[[#This Row],[Sales Price]]-Salesdata[[#This Row],[Purchase Price]]</f>
        <v>909.14999999999964</v>
      </c>
      <c r="I749" t="str">
        <f>TEXT(Salesdata[[#This Row],[Date]],"mmmm")</f>
        <v>September</v>
      </c>
      <c r="J749">
        <f>YEAR(Salesdata[[#This Row],[Date]])</f>
        <v>2023</v>
      </c>
    </row>
    <row r="750" spans="1:10" ht="15" thickBot="1" x14ac:dyDescent="0.35">
      <c r="A750" s="9" t="s">
        <v>621</v>
      </c>
      <c r="B750" s="6" t="s">
        <v>818</v>
      </c>
      <c r="C750" t="s">
        <v>840</v>
      </c>
      <c r="D750" t="s">
        <v>854</v>
      </c>
      <c r="E750">
        <v>3566.01</v>
      </c>
      <c r="F750">
        <v>2918</v>
      </c>
      <c r="G750">
        <v>149.96</v>
      </c>
      <c r="H750">
        <f>Salesdata[[#This Row],[Sales Price]]-Salesdata[[#This Row],[Purchase Price]]</f>
        <v>648.01000000000022</v>
      </c>
      <c r="I750" t="str">
        <f>TEXT(Salesdata[[#This Row],[Date]],"mmmm")</f>
        <v>September</v>
      </c>
      <c r="J750">
        <f>YEAR(Salesdata[[#This Row],[Date]])</f>
        <v>2023</v>
      </c>
    </row>
    <row r="751" spans="1:10" ht="15" thickBot="1" x14ac:dyDescent="0.35">
      <c r="A751" s="2"/>
    </row>
    <row r="752" spans="1:10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3"/>
    </row>
    <row r="766" spans="1:1" ht="15" thickBot="1" x14ac:dyDescent="0.35">
      <c r="A766" s="3"/>
    </row>
    <row r="767" spans="1:1" ht="15" thickBot="1" x14ac:dyDescent="0.35">
      <c r="A767" s="3"/>
    </row>
    <row r="768" spans="1:1" ht="15" thickBot="1" x14ac:dyDescent="0.35">
      <c r="A768" s="3"/>
    </row>
    <row r="769" spans="1:1" ht="15" thickBot="1" x14ac:dyDescent="0.35">
      <c r="A769" s="3"/>
    </row>
    <row r="770" spans="1:1" ht="15" thickBot="1" x14ac:dyDescent="0.35">
      <c r="A770" s="3"/>
    </row>
    <row r="771" spans="1:1" ht="15" thickBot="1" x14ac:dyDescent="0.35">
      <c r="A771" s="3"/>
    </row>
    <row r="772" spans="1:1" ht="15" thickBot="1" x14ac:dyDescent="0.35">
      <c r="A772" s="3"/>
    </row>
    <row r="773" spans="1:1" ht="15" thickBot="1" x14ac:dyDescent="0.35">
      <c r="A773" s="3"/>
    </row>
    <row r="774" spans="1:1" ht="15" thickBot="1" x14ac:dyDescent="0.35">
      <c r="A774" s="3"/>
    </row>
    <row r="775" spans="1:1" ht="15" thickBot="1" x14ac:dyDescent="0.35">
      <c r="A775" s="3"/>
    </row>
    <row r="776" spans="1:1" ht="15" thickBot="1" x14ac:dyDescent="0.35">
      <c r="A776" s="3"/>
    </row>
    <row r="777" spans="1:1" ht="15" thickBot="1" x14ac:dyDescent="0.35">
      <c r="A777" s="3"/>
    </row>
    <row r="778" spans="1:1" ht="15" thickBot="1" x14ac:dyDescent="0.35">
      <c r="A778" s="3"/>
    </row>
    <row r="779" spans="1:1" ht="15" thickBot="1" x14ac:dyDescent="0.35">
      <c r="A779" s="3"/>
    </row>
    <row r="780" spans="1:1" ht="15" thickBot="1" x14ac:dyDescent="0.35">
      <c r="A780" s="3"/>
    </row>
    <row r="781" spans="1:1" ht="15" thickBot="1" x14ac:dyDescent="0.35">
      <c r="A781" s="3"/>
    </row>
    <row r="782" spans="1:1" ht="15" thickBot="1" x14ac:dyDescent="0.35">
      <c r="A782" s="3"/>
    </row>
    <row r="783" spans="1:1" ht="15" thickBot="1" x14ac:dyDescent="0.35">
      <c r="A783" s="3"/>
    </row>
    <row r="784" spans="1:1" ht="15" thickBot="1" x14ac:dyDescent="0.35">
      <c r="A784" s="3"/>
    </row>
    <row r="785" spans="1:1" ht="15" thickBot="1" x14ac:dyDescent="0.35">
      <c r="A785" s="3"/>
    </row>
    <row r="786" spans="1:1" ht="15" thickBot="1" x14ac:dyDescent="0.35">
      <c r="A786" s="3"/>
    </row>
    <row r="787" spans="1:1" ht="15" thickBot="1" x14ac:dyDescent="0.35">
      <c r="A787" s="3"/>
    </row>
    <row r="788" spans="1:1" ht="15" thickBot="1" x14ac:dyDescent="0.35">
      <c r="A788" s="3"/>
    </row>
    <row r="789" spans="1:1" ht="15" thickBot="1" x14ac:dyDescent="0.35">
      <c r="A789" s="3"/>
    </row>
    <row r="790" spans="1:1" ht="15" thickBot="1" x14ac:dyDescent="0.35">
      <c r="A790" s="3"/>
    </row>
    <row r="791" spans="1:1" ht="15" thickBot="1" x14ac:dyDescent="0.35">
      <c r="A791" s="3"/>
    </row>
    <row r="792" spans="1:1" ht="15" thickBot="1" x14ac:dyDescent="0.35">
      <c r="A792" s="3"/>
    </row>
    <row r="793" spans="1:1" ht="15" thickBot="1" x14ac:dyDescent="0.35">
      <c r="A793" s="3"/>
    </row>
    <row r="794" spans="1:1" ht="15" thickBot="1" x14ac:dyDescent="0.35">
      <c r="A794" s="3"/>
    </row>
    <row r="795" spans="1:1" ht="15" thickBot="1" x14ac:dyDescent="0.35">
      <c r="A795" s="3"/>
    </row>
    <row r="796" spans="1:1" ht="15" thickBot="1" x14ac:dyDescent="0.35">
      <c r="A796" s="3"/>
    </row>
    <row r="797" spans="1:1" ht="15" thickBot="1" x14ac:dyDescent="0.35">
      <c r="A797" s="3"/>
    </row>
    <row r="798" spans="1:1" ht="15" thickBot="1" x14ac:dyDescent="0.35">
      <c r="A798" s="3"/>
    </row>
    <row r="799" spans="1:1" ht="15" thickBot="1" x14ac:dyDescent="0.35">
      <c r="A799" s="3"/>
    </row>
    <row r="800" spans="1:1" ht="15" thickBot="1" x14ac:dyDescent="0.35">
      <c r="A800" s="3"/>
    </row>
    <row r="801" spans="1:1" ht="15" thickBot="1" x14ac:dyDescent="0.35">
      <c r="A801" s="3"/>
    </row>
    <row r="802" spans="1:1" ht="15" thickBot="1" x14ac:dyDescent="0.35">
      <c r="A802" s="3"/>
    </row>
    <row r="803" spans="1:1" ht="15" thickBot="1" x14ac:dyDescent="0.35">
      <c r="A803" s="3"/>
    </row>
    <row r="804" spans="1:1" ht="15" thickBot="1" x14ac:dyDescent="0.35">
      <c r="A804" s="3"/>
    </row>
    <row r="805" spans="1:1" ht="15" thickBot="1" x14ac:dyDescent="0.35">
      <c r="A805" s="3"/>
    </row>
    <row r="806" spans="1:1" ht="15" thickBot="1" x14ac:dyDescent="0.35">
      <c r="A806" s="3"/>
    </row>
    <row r="807" spans="1:1" ht="15" thickBot="1" x14ac:dyDescent="0.35">
      <c r="A807" s="3"/>
    </row>
    <row r="808" spans="1:1" ht="15" thickBot="1" x14ac:dyDescent="0.35">
      <c r="A808" s="3"/>
    </row>
    <row r="809" spans="1:1" ht="15" thickBot="1" x14ac:dyDescent="0.35">
      <c r="A809" s="3"/>
    </row>
    <row r="810" spans="1:1" ht="15" thickBot="1" x14ac:dyDescent="0.35">
      <c r="A810" s="3"/>
    </row>
    <row r="811" spans="1:1" ht="15" thickBot="1" x14ac:dyDescent="0.35">
      <c r="A811" s="3"/>
    </row>
    <row r="812" spans="1:1" ht="15" thickBot="1" x14ac:dyDescent="0.35">
      <c r="A812" s="3"/>
    </row>
    <row r="813" spans="1:1" ht="15" thickBot="1" x14ac:dyDescent="0.35">
      <c r="A813" s="3"/>
    </row>
    <row r="814" spans="1:1" ht="15" thickBot="1" x14ac:dyDescent="0.35">
      <c r="A814" s="3"/>
    </row>
    <row r="815" spans="1:1" ht="15" thickBot="1" x14ac:dyDescent="0.35">
      <c r="A815" s="3"/>
    </row>
    <row r="816" spans="1:1" ht="15" thickBot="1" x14ac:dyDescent="0.35">
      <c r="A816" s="3"/>
    </row>
    <row r="817" spans="1:1" ht="15" thickBot="1" x14ac:dyDescent="0.35">
      <c r="A817" s="3"/>
    </row>
    <row r="818" spans="1:1" ht="15" thickBot="1" x14ac:dyDescent="0.35">
      <c r="A818" s="3"/>
    </row>
    <row r="819" spans="1:1" ht="15" thickBot="1" x14ac:dyDescent="0.35">
      <c r="A819" s="3"/>
    </row>
    <row r="820" spans="1:1" ht="15" thickBot="1" x14ac:dyDescent="0.35">
      <c r="A820" s="3"/>
    </row>
    <row r="821" spans="1:1" ht="15" thickBot="1" x14ac:dyDescent="0.35">
      <c r="A821" s="3"/>
    </row>
    <row r="822" spans="1:1" ht="15" thickBot="1" x14ac:dyDescent="0.35">
      <c r="A822" s="3"/>
    </row>
    <row r="823" spans="1:1" ht="15" thickBot="1" x14ac:dyDescent="0.35">
      <c r="A823" s="3"/>
    </row>
    <row r="824" spans="1:1" ht="15" thickBot="1" x14ac:dyDescent="0.35">
      <c r="A824" s="3"/>
    </row>
    <row r="825" spans="1:1" ht="15" thickBot="1" x14ac:dyDescent="0.35">
      <c r="A825" s="3"/>
    </row>
    <row r="826" spans="1:1" ht="15" thickBot="1" x14ac:dyDescent="0.35">
      <c r="A826" s="3"/>
    </row>
    <row r="827" spans="1:1" ht="15" thickBot="1" x14ac:dyDescent="0.35">
      <c r="A827" s="3"/>
    </row>
    <row r="828" spans="1:1" ht="15" thickBot="1" x14ac:dyDescent="0.35">
      <c r="A828" s="3"/>
    </row>
    <row r="829" spans="1:1" ht="15" thickBot="1" x14ac:dyDescent="0.35">
      <c r="A829" s="3"/>
    </row>
    <row r="830" spans="1:1" ht="15" thickBot="1" x14ac:dyDescent="0.35">
      <c r="A830" s="3"/>
    </row>
    <row r="831" spans="1:1" ht="15" thickBot="1" x14ac:dyDescent="0.35">
      <c r="A831" s="3"/>
    </row>
    <row r="832" spans="1:1" ht="15" thickBot="1" x14ac:dyDescent="0.35">
      <c r="A832" s="3"/>
    </row>
    <row r="833" spans="1:1" ht="15" thickBot="1" x14ac:dyDescent="0.35">
      <c r="A833" s="3"/>
    </row>
    <row r="834" spans="1:1" ht="15" thickBot="1" x14ac:dyDescent="0.35">
      <c r="A834" s="3"/>
    </row>
    <row r="835" spans="1:1" ht="15" thickBot="1" x14ac:dyDescent="0.35">
      <c r="A835" s="3"/>
    </row>
    <row r="836" spans="1:1" ht="15" thickBot="1" x14ac:dyDescent="0.35">
      <c r="A836" s="3"/>
    </row>
    <row r="837" spans="1:1" ht="15" thickBot="1" x14ac:dyDescent="0.35">
      <c r="A837" s="3"/>
    </row>
    <row r="838" spans="1:1" ht="15" thickBot="1" x14ac:dyDescent="0.35">
      <c r="A838" s="3"/>
    </row>
    <row r="839" spans="1:1" ht="15" thickBot="1" x14ac:dyDescent="0.35">
      <c r="A839" s="3"/>
    </row>
    <row r="840" spans="1:1" ht="15" thickBot="1" x14ac:dyDescent="0.35">
      <c r="A840" s="3"/>
    </row>
    <row r="841" spans="1:1" ht="15" thickBot="1" x14ac:dyDescent="0.35">
      <c r="A841" s="3"/>
    </row>
    <row r="842" spans="1:1" ht="15" thickBot="1" x14ac:dyDescent="0.35">
      <c r="A842" s="3"/>
    </row>
    <row r="843" spans="1:1" ht="15" thickBot="1" x14ac:dyDescent="0.35">
      <c r="A843" s="3"/>
    </row>
    <row r="844" spans="1:1" ht="15" thickBot="1" x14ac:dyDescent="0.35">
      <c r="A844" s="3"/>
    </row>
    <row r="845" spans="1:1" ht="15" thickBot="1" x14ac:dyDescent="0.35">
      <c r="A845" s="3"/>
    </row>
    <row r="846" spans="1:1" ht="15" thickBot="1" x14ac:dyDescent="0.35">
      <c r="A846" s="3"/>
    </row>
    <row r="847" spans="1:1" ht="15" thickBot="1" x14ac:dyDescent="0.35">
      <c r="A847" s="3"/>
    </row>
    <row r="848" spans="1:1" ht="15" thickBot="1" x14ac:dyDescent="0.35">
      <c r="A848" s="3"/>
    </row>
    <row r="849" spans="1:1" ht="15" thickBot="1" x14ac:dyDescent="0.35">
      <c r="A849" s="3"/>
    </row>
    <row r="850" spans="1:1" ht="15" thickBot="1" x14ac:dyDescent="0.35">
      <c r="A850" s="3"/>
    </row>
    <row r="851" spans="1:1" ht="15" thickBot="1" x14ac:dyDescent="0.35">
      <c r="A851" s="3"/>
    </row>
    <row r="852" spans="1:1" ht="15" thickBot="1" x14ac:dyDescent="0.35">
      <c r="A852" s="3"/>
    </row>
    <row r="853" spans="1:1" ht="15" thickBot="1" x14ac:dyDescent="0.35">
      <c r="A853" s="3"/>
    </row>
    <row r="854" spans="1:1" ht="15" thickBot="1" x14ac:dyDescent="0.35">
      <c r="A854" s="3"/>
    </row>
    <row r="855" spans="1:1" ht="15" thickBot="1" x14ac:dyDescent="0.35">
      <c r="A855" s="3"/>
    </row>
    <row r="856" spans="1:1" ht="15" thickBot="1" x14ac:dyDescent="0.35">
      <c r="A856" s="3"/>
    </row>
    <row r="857" spans="1:1" ht="15" thickBot="1" x14ac:dyDescent="0.35">
      <c r="A857" s="3"/>
    </row>
    <row r="858" spans="1:1" ht="15" thickBot="1" x14ac:dyDescent="0.35">
      <c r="A858" s="3"/>
    </row>
    <row r="859" spans="1:1" ht="15" thickBot="1" x14ac:dyDescent="0.35">
      <c r="A859" s="3"/>
    </row>
    <row r="860" spans="1:1" ht="15" thickBot="1" x14ac:dyDescent="0.35">
      <c r="A860" s="3"/>
    </row>
    <row r="861" spans="1:1" ht="15" thickBot="1" x14ac:dyDescent="0.35">
      <c r="A861" s="3"/>
    </row>
    <row r="862" spans="1:1" ht="15" thickBot="1" x14ac:dyDescent="0.35">
      <c r="A862" s="3"/>
    </row>
    <row r="863" spans="1:1" ht="15" thickBot="1" x14ac:dyDescent="0.35">
      <c r="A863" s="3"/>
    </row>
    <row r="864" spans="1:1" ht="15" thickBot="1" x14ac:dyDescent="0.35">
      <c r="A864" s="3"/>
    </row>
    <row r="865" spans="1:1" ht="15" thickBot="1" x14ac:dyDescent="0.35">
      <c r="A865" s="3"/>
    </row>
    <row r="866" spans="1:1" ht="15" thickBot="1" x14ac:dyDescent="0.35">
      <c r="A866" s="3"/>
    </row>
    <row r="867" spans="1:1" ht="15" thickBot="1" x14ac:dyDescent="0.35">
      <c r="A867" s="3"/>
    </row>
    <row r="868" spans="1:1" ht="15" thickBot="1" x14ac:dyDescent="0.35">
      <c r="A868" s="3"/>
    </row>
    <row r="869" spans="1:1" ht="15" thickBot="1" x14ac:dyDescent="0.35">
      <c r="A869" s="3"/>
    </row>
    <row r="870" spans="1:1" ht="15" thickBot="1" x14ac:dyDescent="0.35">
      <c r="A870" s="3"/>
    </row>
    <row r="871" spans="1:1" ht="15" thickBot="1" x14ac:dyDescent="0.35">
      <c r="A871" s="3"/>
    </row>
    <row r="872" spans="1:1" ht="15" thickBot="1" x14ac:dyDescent="0.35">
      <c r="A872" s="3"/>
    </row>
    <row r="873" spans="1:1" ht="15" thickBot="1" x14ac:dyDescent="0.35">
      <c r="A873" s="3"/>
    </row>
    <row r="874" spans="1:1" ht="15" thickBot="1" x14ac:dyDescent="0.35">
      <c r="A874" s="3"/>
    </row>
    <row r="875" spans="1:1" ht="15" thickBot="1" x14ac:dyDescent="0.35">
      <c r="A875" s="3"/>
    </row>
    <row r="876" spans="1:1" ht="15" thickBot="1" x14ac:dyDescent="0.35">
      <c r="A876" s="3"/>
    </row>
    <row r="877" spans="1:1" ht="15" thickBot="1" x14ac:dyDescent="0.35">
      <c r="A877" s="3"/>
    </row>
    <row r="878" spans="1:1" ht="15" thickBot="1" x14ac:dyDescent="0.35">
      <c r="A878" s="3"/>
    </row>
    <row r="879" spans="1:1" ht="15" thickBot="1" x14ac:dyDescent="0.35">
      <c r="A879" s="3"/>
    </row>
    <row r="880" spans="1:1" ht="15" thickBot="1" x14ac:dyDescent="0.35">
      <c r="A880" s="3"/>
    </row>
    <row r="881" spans="1:1" ht="15" thickBot="1" x14ac:dyDescent="0.35">
      <c r="A881" s="3"/>
    </row>
    <row r="882" spans="1:1" ht="15" thickBot="1" x14ac:dyDescent="0.35">
      <c r="A882" s="3"/>
    </row>
    <row r="883" spans="1:1" ht="15" thickBot="1" x14ac:dyDescent="0.35">
      <c r="A883" s="3"/>
    </row>
    <row r="884" spans="1:1" ht="15" thickBot="1" x14ac:dyDescent="0.35">
      <c r="A884" s="3"/>
    </row>
    <row r="885" spans="1:1" ht="15" thickBot="1" x14ac:dyDescent="0.35">
      <c r="A885" s="3"/>
    </row>
    <row r="886" spans="1:1" ht="15" thickBot="1" x14ac:dyDescent="0.35">
      <c r="A886" s="3"/>
    </row>
    <row r="887" spans="1:1" ht="15" thickBot="1" x14ac:dyDescent="0.35">
      <c r="A887" s="3"/>
    </row>
    <row r="888" spans="1:1" ht="15" thickBot="1" x14ac:dyDescent="0.35">
      <c r="A888" s="3"/>
    </row>
    <row r="889" spans="1:1" ht="15" thickBot="1" x14ac:dyDescent="0.35">
      <c r="A889" s="3"/>
    </row>
    <row r="890" spans="1:1" ht="15" thickBot="1" x14ac:dyDescent="0.35">
      <c r="A890" s="3"/>
    </row>
    <row r="891" spans="1:1" ht="15" thickBot="1" x14ac:dyDescent="0.35">
      <c r="A891" s="3"/>
    </row>
    <row r="892" spans="1:1" ht="15" thickBot="1" x14ac:dyDescent="0.35">
      <c r="A892" s="3"/>
    </row>
    <row r="893" spans="1:1" ht="15" thickBot="1" x14ac:dyDescent="0.35">
      <c r="A893" s="3"/>
    </row>
    <row r="894" spans="1:1" ht="15" thickBot="1" x14ac:dyDescent="0.35">
      <c r="A894" s="3"/>
    </row>
    <row r="895" spans="1:1" ht="15" thickBot="1" x14ac:dyDescent="0.35">
      <c r="A895" s="3"/>
    </row>
    <row r="896" spans="1:1" ht="15" thickBot="1" x14ac:dyDescent="0.35">
      <c r="A896" s="3"/>
    </row>
    <row r="897" spans="1:1" ht="15" thickBot="1" x14ac:dyDescent="0.35">
      <c r="A897" s="3"/>
    </row>
    <row r="898" spans="1:1" ht="15" thickBot="1" x14ac:dyDescent="0.35">
      <c r="A898" s="3"/>
    </row>
    <row r="899" spans="1:1" ht="15" thickBot="1" x14ac:dyDescent="0.35">
      <c r="A899" s="3"/>
    </row>
    <row r="900" spans="1:1" ht="15" thickBot="1" x14ac:dyDescent="0.35">
      <c r="A900" s="3"/>
    </row>
    <row r="901" spans="1:1" ht="15" thickBot="1" x14ac:dyDescent="0.35">
      <c r="A901" s="3"/>
    </row>
    <row r="902" spans="1:1" ht="15" thickBot="1" x14ac:dyDescent="0.35">
      <c r="A902" s="3"/>
    </row>
    <row r="903" spans="1:1" ht="15" thickBot="1" x14ac:dyDescent="0.35">
      <c r="A903" s="3"/>
    </row>
    <row r="904" spans="1:1" ht="15" thickBot="1" x14ac:dyDescent="0.35">
      <c r="A904" s="3"/>
    </row>
    <row r="905" spans="1:1" ht="15" thickBot="1" x14ac:dyDescent="0.35">
      <c r="A905" s="3"/>
    </row>
    <row r="906" spans="1:1" ht="15" thickBot="1" x14ac:dyDescent="0.35">
      <c r="A906" s="3"/>
    </row>
    <row r="907" spans="1:1" ht="15" thickBot="1" x14ac:dyDescent="0.35">
      <c r="A907" s="3"/>
    </row>
    <row r="908" spans="1:1" ht="15" thickBot="1" x14ac:dyDescent="0.35">
      <c r="A908" s="3"/>
    </row>
    <row r="909" spans="1:1" ht="15" thickBot="1" x14ac:dyDescent="0.35">
      <c r="A909" s="3"/>
    </row>
    <row r="910" spans="1:1" ht="15" thickBot="1" x14ac:dyDescent="0.35">
      <c r="A910" s="3"/>
    </row>
    <row r="911" spans="1:1" ht="15" thickBot="1" x14ac:dyDescent="0.35">
      <c r="A911" s="3"/>
    </row>
    <row r="912" spans="1:1" ht="15" thickBot="1" x14ac:dyDescent="0.35">
      <c r="A912" s="3"/>
    </row>
    <row r="913" spans="1:1" ht="15" thickBot="1" x14ac:dyDescent="0.35">
      <c r="A913" s="3"/>
    </row>
    <row r="914" spans="1:1" ht="15" thickBot="1" x14ac:dyDescent="0.35">
      <c r="A914" s="3"/>
    </row>
    <row r="915" spans="1:1" ht="15" thickBot="1" x14ac:dyDescent="0.35">
      <c r="A915" s="3"/>
    </row>
    <row r="916" spans="1:1" ht="15" thickBot="1" x14ac:dyDescent="0.35">
      <c r="A916" s="3"/>
    </row>
    <row r="917" spans="1:1" ht="15" thickBot="1" x14ac:dyDescent="0.35">
      <c r="A917" s="3"/>
    </row>
    <row r="918" spans="1:1" ht="15" thickBot="1" x14ac:dyDescent="0.35">
      <c r="A918" s="3"/>
    </row>
    <row r="919" spans="1:1" ht="15" thickBot="1" x14ac:dyDescent="0.35">
      <c r="A919" s="3"/>
    </row>
    <row r="920" spans="1:1" ht="15" thickBot="1" x14ac:dyDescent="0.35">
      <c r="A920" s="3"/>
    </row>
    <row r="921" spans="1:1" ht="15" thickBot="1" x14ac:dyDescent="0.35">
      <c r="A921" s="3"/>
    </row>
    <row r="922" spans="1:1" ht="15" thickBot="1" x14ac:dyDescent="0.35">
      <c r="A922" s="3"/>
    </row>
    <row r="923" spans="1:1" ht="15" thickBot="1" x14ac:dyDescent="0.35">
      <c r="A923" s="3"/>
    </row>
    <row r="924" spans="1:1" ht="15" thickBot="1" x14ac:dyDescent="0.35">
      <c r="A924" s="3"/>
    </row>
    <row r="925" spans="1:1" ht="15" thickBot="1" x14ac:dyDescent="0.35">
      <c r="A925" s="3"/>
    </row>
    <row r="926" spans="1:1" ht="15" thickBot="1" x14ac:dyDescent="0.35">
      <c r="A926" s="3"/>
    </row>
    <row r="927" spans="1:1" ht="15" thickBot="1" x14ac:dyDescent="0.35">
      <c r="A927" s="3"/>
    </row>
    <row r="928" spans="1:1" ht="15" thickBot="1" x14ac:dyDescent="0.35">
      <c r="A928" s="3"/>
    </row>
    <row r="929" spans="1:1" ht="15" thickBot="1" x14ac:dyDescent="0.35">
      <c r="A929" s="3"/>
    </row>
    <row r="930" spans="1:1" ht="15" thickBot="1" x14ac:dyDescent="0.35">
      <c r="A930" s="3"/>
    </row>
    <row r="931" spans="1:1" ht="15" thickBot="1" x14ac:dyDescent="0.35">
      <c r="A931" s="3"/>
    </row>
    <row r="932" spans="1:1" ht="15" thickBot="1" x14ac:dyDescent="0.35">
      <c r="A932" s="3"/>
    </row>
    <row r="933" spans="1:1" ht="15" thickBot="1" x14ac:dyDescent="0.35">
      <c r="A933" s="3"/>
    </row>
    <row r="934" spans="1:1" ht="15" thickBot="1" x14ac:dyDescent="0.35">
      <c r="A934" s="3"/>
    </row>
    <row r="935" spans="1:1" ht="15" thickBot="1" x14ac:dyDescent="0.35">
      <c r="A935" s="3"/>
    </row>
    <row r="936" spans="1:1" ht="15" thickBot="1" x14ac:dyDescent="0.35">
      <c r="A936" s="3"/>
    </row>
    <row r="937" spans="1:1" ht="15" thickBot="1" x14ac:dyDescent="0.35">
      <c r="A937" s="3"/>
    </row>
    <row r="938" spans="1:1" ht="15" thickBot="1" x14ac:dyDescent="0.35">
      <c r="A938" s="3"/>
    </row>
    <row r="939" spans="1:1" ht="15" thickBot="1" x14ac:dyDescent="0.35">
      <c r="A939" s="3"/>
    </row>
    <row r="940" spans="1:1" ht="15" thickBot="1" x14ac:dyDescent="0.35">
      <c r="A940" s="3"/>
    </row>
    <row r="941" spans="1:1" ht="15" thickBot="1" x14ac:dyDescent="0.35">
      <c r="A941" s="3"/>
    </row>
    <row r="942" spans="1:1" ht="15" thickBot="1" x14ac:dyDescent="0.35">
      <c r="A942" s="3"/>
    </row>
    <row r="943" spans="1:1" ht="15" thickBot="1" x14ac:dyDescent="0.35">
      <c r="A943" s="3"/>
    </row>
    <row r="944" spans="1:1" ht="15" thickBot="1" x14ac:dyDescent="0.35">
      <c r="A944" s="3"/>
    </row>
    <row r="945" spans="1:1" ht="15" thickBot="1" x14ac:dyDescent="0.35">
      <c r="A945" s="3"/>
    </row>
    <row r="946" spans="1:1" ht="15" thickBot="1" x14ac:dyDescent="0.35">
      <c r="A946" s="3"/>
    </row>
    <row r="947" spans="1:1" ht="15" thickBot="1" x14ac:dyDescent="0.35">
      <c r="A947" s="3"/>
    </row>
    <row r="948" spans="1:1" ht="15" thickBot="1" x14ac:dyDescent="0.35">
      <c r="A948" s="3"/>
    </row>
    <row r="949" spans="1:1" ht="15" thickBot="1" x14ac:dyDescent="0.35">
      <c r="A949" s="3"/>
    </row>
    <row r="950" spans="1:1" ht="15" thickBot="1" x14ac:dyDescent="0.35">
      <c r="A950" s="3"/>
    </row>
    <row r="951" spans="1:1" ht="15" thickBot="1" x14ac:dyDescent="0.35">
      <c r="A951" s="3"/>
    </row>
    <row r="952" spans="1:1" ht="15" thickBot="1" x14ac:dyDescent="0.35">
      <c r="A952" s="3"/>
    </row>
    <row r="953" spans="1:1" ht="15" thickBot="1" x14ac:dyDescent="0.35">
      <c r="A953" s="3"/>
    </row>
    <row r="954" spans="1:1" ht="15" thickBot="1" x14ac:dyDescent="0.35">
      <c r="A954" s="3"/>
    </row>
    <row r="955" spans="1:1" ht="15" thickBot="1" x14ac:dyDescent="0.35">
      <c r="A955" s="3"/>
    </row>
    <row r="956" spans="1:1" ht="15" thickBot="1" x14ac:dyDescent="0.35">
      <c r="A956" s="3"/>
    </row>
    <row r="957" spans="1:1" ht="15" thickBot="1" x14ac:dyDescent="0.35">
      <c r="A957" s="3"/>
    </row>
    <row r="958" spans="1:1" ht="15" thickBot="1" x14ac:dyDescent="0.35">
      <c r="A958" s="3"/>
    </row>
    <row r="959" spans="1:1" ht="15" thickBot="1" x14ac:dyDescent="0.35">
      <c r="A959" s="3"/>
    </row>
    <row r="960" spans="1:1" ht="15" thickBot="1" x14ac:dyDescent="0.35">
      <c r="A960" s="3"/>
    </row>
    <row r="961" spans="1:1" ht="15" thickBot="1" x14ac:dyDescent="0.35">
      <c r="A961" s="3"/>
    </row>
    <row r="962" spans="1:1" ht="15" thickBot="1" x14ac:dyDescent="0.35">
      <c r="A962" s="3"/>
    </row>
    <row r="963" spans="1:1" ht="15" thickBot="1" x14ac:dyDescent="0.35">
      <c r="A963" s="3"/>
    </row>
    <row r="964" spans="1:1" ht="15" thickBot="1" x14ac:dyDescent="0.35">
      <c r="A964" s="3"/>
    </row>
    <row r="965" spans="1:1" ht="15" thickBot="1" x14ac:dyDescent="0.35">
      <c r="A965" s="3"/>
    </row>
    <row r="966" spans="1:1" ht="15" thickBot="1" x14ac:dyDescent="0.35">
      <c r="A966" s="3"/>
    </row>
    <row r="967" spans="1:1" ht="15" thickBot="1" x14ac:dyDescent="0.35">
      <c r="A967" s="3"/>
    </row>
    <row r="968" spans="1:1" ht="15" thickBot="1" x14ac:dyDescent="0.35">
      <c r="A968" s="3"/>
    </row>
    <row r="969" spans="1:1" ht="15" thickBot="1" x14ac:dyDescent="0.35">
      <c r="A969" s="3"/>
    </row>
    <row r="970" spans="1:1" ht="15" thickBot="1" x14ac:dyDescent="0.35">
      <c r="A970" s="3"/>
    </row>
    <row r="971" spans="1:1" ht="15" thickBot="1" x14ac:dyDescent="0.35">
      <c r="A971" s="3"/>
    </row>
    <row r="972" spans="1:1" ht="15" thickBot="1" x14ac:dyDescent="0.35">
      <c r="A972" s="3"/>
    </row>
    <row r="973" spans="1:1" ht="15" thickBot="1" x14ac:dyDescent="0.35">
      <c r="A973" s="3"/>
    </row>
    <row r="974" spans="1:1" ht="15" thickBot="1" x14ac:dyDescent="0.35">
      <c r="A974" s="3"/>
    </row>
    <row r="975" spans="1:1" ht="15" thickBot="1" x14ac:dyDescent="0.35">
      <c r="A975" s="3"/>
    </row>
    <row r="976" spans="1:1" ht="15" thickBot="1" x14ac:dyDescent="0.35">
      <c r="A976" s="3"/>
    </row>
    <row r="977" spans="1:1" ht="15" thickBot="1" x14ac:dyDescent="0.35">
      <c r="A977" s="3"/>
    </row>
    <row r="978" spans="1:1" ht="15" thickBot="1" x14ac:dyDescent="0.35">
      <c r="A978" s="3"/>
    </row>
    <row r="979" spans="1:1" ht="15" thickBot="1" x14ac:dyDescent="0.35">
      <c r="A979" s="3"/>
    </row>
    <row r="980" spans="1:1" ht="15" thickBot="1" x14ac:dyDescent="0.35">
      <c r="A980" s="3"/>
    </row>
    <row r="981" spans="1:1" ht="15" thickBot="1" x14ac:dyDescent="0.35">
      <c r="A981" s="3"/>
    </row>
    <row r="982" spans="1:1" ht="15" thickBot="1" x14ac:dyDescent="0.35">
      <c r="A982" s="3"/>
    </row>
    <row r="983" spans="1:1" ht="15" thickBot="1" x14ac:dyDescent="0.35">
      <c r="A983" s="3"/>
    </row>
    <row r="984" spans="1:1" ht="15" thickBot="1" x14ac:dyDescent="0.35">
      <c r="A984" s="3"/>
    </row>
    <row r="985" spans="1:1" ht="15" thickBot="1" x14ac:dyDescent="0.35">
      <c r="A985" s="3"/>
    </row>
    <row r="986" spans="1:1" ht="15" thickBot="1" x14ac:dyDescent="0.35">
      <c r="A986" s="3"/>
    </row>
    <row r="987" spans="1:1" ht="15" thickBot="1" x14ac:dyDescent="0.35">
      <c r="A987" s="3"/>
    </row>
    <row r="988" spans="1:1" ht="15" thickBot="1" x14ac:dyDescent="0.35">
      <c r="A988" s="3"/>
    </row>
    <row r="989" spans="1:1" ht="15" thickBot="1" x14ac:dyDescent="0.35">
      <c r="A989" s="3"/>
    </row>
    <row r="990" spans="1:1" ht="15" thickBot="1" x14ac:dyDescent="0.35">
      <c r="A990" s="3"/>
    </row>
    <row r="991" spans="1:1" ht="15" thickBot="1" x14ac:dyDescent="0.35">
      <c r="A991" s="3"/>
    </row>
    <row r="992" spans="1:1" ht="15" thickBot="1" x14ac:dyDescent="0.35">
      <c r="A992" s="3"/>
    </row>
    <row r="993" spans="1:1" ht="15" thickBot="1" x14ac:dyDescent="0.35">
      <c r="A993" s="3"/>
    </row>
    <row r="994" spans="1:1" ht="15" thickBot="1" x14ac:dyDescent="0.35">
      <c r="A994" s="3"/>
    </row>
    <row r="995" spans="1:1" ht="15" thickBot="1" x14ac:dyDescent="0.35">
      <c r="A995" s="3"/>
    </row>
    <row r="996" spans="1:1" ht="15" thickBot="1" x14ac:dyDescent="0.35">
      <c r="A996" s="3"/>
    </row>
    <row r="997" spans="1:1" ht="15" thickBot="1" x14ac:dyDescent="0.35">
      <c r="A997" s="3"/>
    </row>
    <row r="998" spans="1:1" ht="15" thickBot="1" x14ac:dyDescent="0.35">
      <c r="A998" s="3"/>
    </row>
    <row r="999" spans="1:1" ht="15" thickBot="1" x14ac:dyDescent="0.35">
      <c r="A999" s="3"/>
    </row>
    <row r="1000" spans="1:1" ht="15" thickBot="1" x14ac:dyDescent="0.35">
      <c r="A1000" s="3"/>
    </row>
  </sheetData>
  <sortState xmlns:xlrd2="http://schemas.microsoft.com/office/spreadsheetml/2017/richdata2" ref="A2:G751">
    <sortCondition ref="A1:A75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EBED-5FC2-4225-8A76-07C5741FCE31}">
  <dimension ref="A1:E653"/>
  <sheetViews>
    <sheetView workbookViewId="0">
      <selection activeCell="A10" sqref="A10"/>
    </sheetView>
  </sheetViews>
  <sheetFormatPr defaultRowHeight="14.4" x14ac:dyDescent="0.3"/>
  <cols>
    <col min="1" max="1" width="12.5546875" bestFit="1" customWidth="1"/>
    <col min="2" max="2" width="16.33203125" bestFit="1" customWidth="1"/>
    <col min="4" max="4" width="12.5546875" bestFit="1" customWidth="1"/>
    <col min="5" max="5" width="22" bestFit="1" customWidth="1"/>
  </cols>
  <sheetData>
    <row r="1" spans="1:5" x14ac:dyDescent="0.3">
      <c r="A1" s="11" t="s">
        <v>861</v>
      </c>
      <c r="B1" t="s">
        <v>869</v>
      </c>
      <c r="D1" s="11" t="s">
        <v>861</v>
      </c>
      <c r="E1" t="s">
        <v>870</v>
      </c>
    </row>
    <row r="2" spans="1:5" x14ac:dyDescent="0.3">
      <c r="A2" s="12" t="s">
        <v>862</v>
      </c>
      <c r="B2" s="5">
        <v>432988.07999999973</v>
      </c>
      <c r="D2" s="12" t="s">
        <v>6</v>
      </c>
      <c r="E2" s="5">
        <v>934.28000000000009</v>
      </c>
    </row>
    <row r="3" spans="1:5" x14ac:dyDescent="0.3">
      <c r="A3" s="12" t="s">
        <v>863</v>
      </c>
      <c r="B3" s="5">
        <v>526139.32999999984</v>
      </c>
      <c r="D3" s="12" t="s">
        <v>7</v>
      </c>
      <c r="E3" s="5">
        <v>147.36000000000001</v>
      </c>
    </row>
    <row r="4" spans="1:5" x14ac:dyDescent="0.3">
      <c r="A4" s="12" t="s">
        <v>864</v>
      </c>
      <c r="B4" s="5">
        <v>457116.11</v>
      </c>
      <c r="D4" s="12" t="s">
        <v>8</v>
      </c>
      <c r="E4" s="5">
        <v>155.84</v>
      </c>
    </row>
    <row r="5" spans="1:5" x14ac:dyDescent="0.3">
      <c r="A5" s="12" t="s">
        <v>865</v>
      </c>
      <c r="B5" s="5">
        <v>391908.41000000009</v>
      </c>
      <c r="D5" s="12" t="s">
        <v>9</v>
      </c>
      <c r="E5" s="5">
        <v>71.88</v>
      </c>
    </row>
    <row r="6" spans="1:5" x14ac:dyDescent="0.3">
      <c r="A6" s="12" t="s">
        <v>866</v>
      </c>
      <c r="B6" s="5">
        <v>573664.45000000007</v>
      </c>
      <c r="D6" s="12" t="s">
        <v>10</v>
      </c>
      <c r="E6" s="5">
        <v>783.9</v>
      </c>
    </row>
    <row r="7" spans="1:5" x14ac:dyDescent="0.3">
      <c r="A7" s="12" t="s">
        <v>867</v>
      </c>
      <c r="B7" s="5">
        <v>422013.02000000008</v>
      </c>
      <c r="D7" s="12" t="s">
        <v>11</v>
      </c>
      <c r="E7" s="5">
        <v>272.89</v>
      </c>
    </row>
    <row r="8" spans="1:5" x14ac:dyDescent="0.3">
      <c r="A8" s="12" t="s">
        <v>868</v>
      </c>
      <c r="B8" s="5">
        <v>2803829.4</v>
      </c>
      <c r="D8" s="12" t="s">
        <v>12</v>
      </c>
      <c r="E8" s="5">
        <v>244.38</v>
      </c>
    </row>
    <row r="9" spans="1:5" x14ac:dyDescent="0.3">
      <c r="D9" s="12" t="s">
        <v>13</v>
      </c>
      <c r="E9" s="5">
        <v>650.77</v>
      </c>
    </row>
    <row r="10" spans="1:5" x14ac:dyDescent="0.3">
      <c r="D10" s="12" t="s">
        <v>14</v>
      </c>
      <c r="E10" s="5">
        <v>768.46</v>
      </c>
    </row>
    <row r="11" spans="1:5" x14ac:dyDescent="0.3">
      <c r="D11" s="12" t="s">
        <v>15</v>
      </c>
      <c r="E11" s="5">
        <v>133.91</v>
      </c>
    </row>
    <row r="12" spans="1:5" x14ac:dyDescent="0.3">
      <c r="D12" s="12" t="s">
        <v>16</v>
      </c>
      <c r="E12" s="5">
        <v>609.64</v>
      </c>
    </row>
    <row r="13" spans="1:5" x14ac:dyDescent="0.3">
      <c r="D13" s="12" t="s">
        <v>17</v>
      </c>
      <c r="E13" s="5">
        <v>322.41000000000003</v>
      </c>
    </row>
    <row r="14" spans="1:5" x14ac:dyDescent="0.3">
      <c r="D14" s="12" t="s">
        <v>18</v>
      </c>
      <c r="E14" s="5">
        <v>363.75</v>
      </c>
    </row>
    <row r="15" spans="1:5" x14ac:dyDescent="0.3">
      <c r="D15" s="12" t="s">
        <v>19</v>
      </c>
      <c r="E15" s="5">
        <v>306.17</v>
      </c>
    </row>
    <row r="16" spans="1:5" x14ac:dyDescent="0.3">
      <c r="D16" s="12" t="s">
        <v>20</v>
      </c>
      <c r="E16" s="5">
        <v>270.35000000000002</v>
      </c>
    </row>
    <row r="17" spans="4:5" x14ac:dyDescent="0.3">
      <c r="D17" s="12" t="s">
        <v>21</v>
      </c>
      <c r="E17" s="5">
        <v>335.35</v>
      </c>
    </row>
    <row r="18" spans="4:5" x14ac:dyDescent="0.3">
      <c r="D18" s="12" t="s">
        <v>22</v>
      </c>
      <c r="E18" s="5">
        <v>467.78</v>
      </c>
    </row>
    <row r="19" spans="4:5" x14ac:dyDescent="0.3">
      <c r="D19" s="12" t="s">
        <v>23</v>
      </c>
      <c r="E19" s="5">
        <v>209.74</v>
      </c>
    </row>
    <row r="20" spans="4:5" x14ac:dyDescent="0.3">
      <c r="D20" s="12" t="s">
        <v>24</v>
      </c>
      <c r="E20" s="5">
        <v>813.80000000000007</v>
      </c>
    </row>
    <row r="21" spans="4:5" x14ac:dyDescent="0.3">
      <c r="D21" s="12" t="s">
        <v>25</v>
      </c>
      <c r="E21" s="5">
        <v>259.64999999999998</v>
      </c>
    </row>
    <row r="22" spans="4:5" x14ac:dyDescent="0.3">
      <c r="D22" s="12" t="s">
        <v>26</v>
      </c>
      <c r="E22" s="5">
        <v>416.16</v>
      </c>
    </row>
    <row r="23" spans="4:5" x14ac:dyDescent="0.3">
      <c r="D23" s="12" t="s">
        <v>27</v>
      </c>
      <c r="E23" s="5">
        <v>99.6</v>
      </c>
    </row>
    <row r="24" spans="4:5" x14ac:dyDescent="0.3">
      <c r="D24" s="12" t="s">
        <v>28</v>
      </c>
      <c r="E24" s="5">
        <v>457.53999999999996</v>
      </c>
    </row>
    <row r="25" spans="4:5" x14ac:dyDescent="0.3">
      <c r="D25" s="12" t="s">
        <v>29</v>
      </c>
      <c r="E25" s="5">
        <v>159.94</v>
      </c>
    </row>
    <row r="26" spans="4:5" x14ac:dyDescent="0.3">
      <c r="D26" s="12" t="s">
        <v>30</v>
      </c>
      <c r="E26" s="5">
        <v>829.18000000000006</v>
      </c>
    </row>
    <row r="27" spans="4:5" x14ac:dyDescent="0.3">
      <c r="D27" s="12" t="s">
        <v>31</v>
      </c>
      <c r="E27" s="5">
        <v>567.81999999999994</v>
      </c>
    </row>
    <row r="28" spans="4:5" x14ac:dyDescent="0.3">
      <c r="D28" s="12" t="s">
        <v>32</v>
      </c>
      <c r="E28" s="5">
        <v>181.18</v>
      </c>
    </row>
    <row r="29" spans="4:5" x14ac:dyDescent="0.3">
      <c r="D29" s="12" t="s">
        <v>33</v>
      </c>
      <c r="E29" s="5">
        <v>123.76</v>
      </c>
    </row>
    <row r="30" spans="4:5" x14ac:dyDescent="0.3">
      <c r="D30" s="12" t="s">
        <v>34</v>
      </c>
      <c r="E30" s="5">
        <v>539.70000000000005</v>
      </c>
    </row>
    <row r="31" spans="4:5" x14ac:dyDescent="0.3">
      <c r="D31" s="12" t="s">
        <v>35</v>
      </c>
      <c r="E31" s="5">
        <v>408.15</v>
      </c>
    </row>
    <row r="32" spans="4:5" x14ac:dyDescent="0.3">
      <c r="D32" s="12" t="s">
        <v>36</v>
      </c>
      <c r="E32" s="5">
        <v>241.09</v>
      </c>
    </row>
    <row r="33" spans="4:5" x14ac:dyDescent="0.3">
      <c r="D33" s="12" t="s">
        <v>37</v>
      </c>
      <c r="E33" s="5">
        <v>161.03</v>
      </c>
    </row>
    <row r="34" spans="4:5" x14ac:dyDescent="0.3">
      <c r="D34" s="12" t="s">
        <v>38</v>
      </c>
      <c r="E34" s="5">
        <v>150.08000000000001</v>
      </c>
    </row>
    <row r="35" spans="4:5" x14ac:dyDescent="0.3">
      <c r="D35" s="12" t="s">
        <v>39</v>
      </c>
      <c r="E35" s="5">
        <v>380.57</v>
      </c>
    </row>
    <row r="36" spans="4:5" x14ac:dyDescent="0.3">
      <c r="D36" s="12" t="s">
        <v>40</v>
      </c>
      <c r="E36" s="5">
        <v>222.37</v>
      </c>
    </row>
    <row r="37" spans="4:5" x14ac:dyDescent="0.3">
      <c r="D37" s="12" t="s">
        <v>41</v>
      </c>
      <c r="E37" s="5">
        <v>357</v>
      </c>
    </row>
    <row r="38" spans="4:5" x14ac:dyDescent="0.3">
      <c r="D38" s="12" t="s">
        <v>42</v>
      </c>
      <c r="E38" s="5">
        <v>140.15</v>
      </c>
    </row>
    <row r="39" spans="4:5" x14ac:dyDescent="0.3">
      <c r="D39" s="12" t="s">
        <v>43</v>
      </c>
      <c r="E39" s="5">
        <v>201.21</v>
      </c>
    </row>
    <row r="40" spans="4:5" x14ac:dyDescent="0.3">
      <c r="D40" s="12" t="s">
        <v>44</v>
      </c>
      <c r="E40" s="5">
        <v>674.28</v>
      </c>
    </row>
    <row r="41" spans="4:5" x14ac:dyDescent="0.3">
      <c r="D41" s="12" t="s">
        <v>45</v>
      </c>
      <c r="E41" s="5">
        <v>336.88</v>
      </c>
    </row>
    <row r="42" spans="4:5" x14ac:dyDescent="0.3">
      <c r="D42" s="12" t="s">
        <v>46</v>
      </c>
      <c r="E42" s="5">
        <v>409.14</v>
      </c>
    </row>
    <row r="43" spans="4:5" x14ac:dyDescent="0.3">
      <c r="D43" s="12" t="s">
        <v>47</v>
      </c>
      <c r="E43" s="5">
        <v>335.25</v>
      </c>
    </row>
    <row r="44" spans="4:5" x14ac:dyDescent="0.3">
      <c r="D44" s="12" t="s">
        <v>48</v>
      </c>
      <c r="E44" s="5">
        <v>122.11</v>
      </c>
    </row>
    <row r="45" spans="4:5" x14ac:dyDescent="0.3">
      <c r="D45" s="12" t="s">
        <v>49</v>
      </c>
      <c r="E45" s="5">
        <v>394.52</v>
      </c>
    </row>
    <row r="46" spans="4:5" x14ac:dyDescent="0.3">
      <c r="D46" s="12" t="s">
        <v>50</v>
      </c>
      <c r="E46" s="5">
        <v>1690.5900000000001</v>
      </c>
    </row>
    <row r="47" spans="4:5" x14ac:dyDescent="0.3">
      <c r="D47" s="12" t="s">
        <v>51</v>
      </c>
      <c r="E47" s="5">
        <v>942.69</v>
      </c>
    </row>
    <row r="48" spans="4:5" x14ac:dyDescent="0.3">
      <c r="D48" s="12" t="s">
        <v>52</v>
      </c>
      <c r="E48" s="5">
        <v>674.77</v>
      </c>
    </row>
    <row r="49" spans="4:5" x14ac:dyDescent="0.3">
      <c r="D49" s="12" t="s">
        <v>53</v>
      </c>
      <c r="E49" s="5">
        <v>473.79999999999995</v>
      </c>
    </row>
    <row r="50" spans="4:5" x14ac:dyDescent="0.3">
      <c r="D50" s="12" t="s">
        <v>54</v>
      </c>
      <c r="E50" s="5">
        <v>211.36</v>
      </c>
    </row>
    <row r="51" spans="4:5" x14ac:dyDescent="0.3">
      <c r="D51" s="12" t="s">
        <v>55</v>
      </c>
      <c r="E51" s="5">
        <v>211.65</v>
      </c>
    </row>
    <row r="52" spans="4:5" x14ac:dyDescent="0.3">
      <c r="D52" s="12" t="s">
        <v>56</v>
      </c>
      <c r="E52" s="5">
        <v>313.69</v>
      </c>
    </row>
    <row r="53" spans="4:5" x14ac:dyDescent="0.3">
      <c r="D53" s="12" t="s">
        <v>57</v>
      </c>
      <c r="E53" s="5">
        <v>280.52</v>
      </c>
    </row>
    <row r="54" spans="4:5" x14ac:dyDescent="0.3">
      <c r="D54" s="12" t="s">
        <v>58</v>
      </c>
      <c r="E54" s="5">
        <v>97.5</v>
      </c>
    </row>
    <row r="55" spans="4:5" x14ac:dyDescent="0.3">
      <c r="D55" s="12" t="s">
        <v>59</v>
      </c>
      <c r="E55" s="5">
        <v>189.2</v>
      </c>
    </row>
    <row r="56" spans="4:5" x14ac:dyDescent="0.3">
      <c r="D56" s="12" t="s">
        <v>60</v>
      </c>
      <c r="E56" s="5">
        <v>565.11</v>
      </c>
    </row>
    <row r="57" spans="4:5" x14ac:dyDescent="0.3">
      <c r="D57" s="12" t="s">
        <v>61</v>
      </c>
      <c r="E57" s="5">
        <v>888.75</v>
      </c>
    </row>
    <row r="58" spans="4:5" x14ac:dyDescent="0.3">
      <c r="D58" s="12" t="s">
        <v>62</v>
      </c>
      <c r="E58" s="5">
        <v>915.36</v>
      </c>
    </row>
    <row r="59" spans="4:5" x14ac:dyDescent="0.3">
      <c r="D59" s="12" t="s">
        <v>63</v>
      </c>
      <c r="E59" s="5">
        <v>262.75</v>
      </c>
    </row>
    <row r="60" spans="4:5" x14ac:dyDescent="0.3">
      <c r="D60" s="12" t="s">
        <v>64</v>
      </c>
      <c r="E60" s="5">
        <v>340.88</v>
      </c>
    </row>
    <row r="61" spans="4:5" x14ac:dyDescent="0.3">
      <c r="D61" s="12" t="s">
        <v>65</v>
      </c>
      <c r="E61" s="5">
        <v>343.51</v>
      </c>
    </row>
    <row r="62" spans="4:5" x14ac:dyDescent="0.3">
      <c r="D62" s="12" t="s">
        <v>66</v>
      </c>
      <c r="E62" s="5">
        <v>557.55999999999995</v>
      </c>
    </row>
    <row r="63" spans="4:5" x14ac:dyDescent="0.3">
      <c r="D63" s="12" t="s">
        <v>67</v>
      </c>
      <c r="E63" s="5">
        <v>106.03</v>
      </c>
    </row>
    <row r="64" spans="4:5" x14ac:dyDescent="0.3">
      <c r="D64" s="12" t="s">
        <v>68</v>
      </c>
      <c r="E64" s="5">
        <v>156.9</v>
      </c>
    </row>
    <row r="65" spans="4:5" x14ac:dyDescent="0.3">
      <c r="D65" s="12" t="s">
        <v>69</v>
      </c>
      <c r="E65" s="5">
        <v>355.05</v>
      </c>
    </row>
    <row r="66" spans="4:5" x14ac:dyDescent="0.3">
      <c r="D66" s="12" t="s">
        <v>70</v>
      </c>
      <c r="E66" s="5">
        <v>502.02</v>
      </c>
    </row>
    <row r="67" spans="4:5" x14ac:dyDescent="0.3">
      <c r="D67" s="12" t="s">
        <v>71</v>
      </c>
      <c r="E67" s="5">
        <v>153.27000000000001</v>
      </c>
    </row>
    <row r="68" spans="4:5" x14ac:dyDescent="0.3">
      <c r="D68" s="12" t="s">
        <v>72</v>
      </c>
      <c r="E68" s="5">
        <v>307.61</v>
      </c>
    </row>
    <row r="69" spans="4:5" x14ac:dyDescent="0.3">
      <c r="D69" s="12" t="s">
        <v>73</v>
      </c>
      <c r="E69" s="5">
        <v>99.78</v>
      </c>
    </row>
    <row r="70" spans="4:5" x14ac:dyDescent="0.3">
      <c r="D70" s="12" t="s">
        <v>74</v>
      </c>
      <c r="E70" s="5">
        <v>638.77</v>
      </c>
    </row>
    <row r="71" spans="4:5" x14ac:dyDescent="0.3">
      <c r="D71" s="12" t="s">
        <v>75</v>
      </c>
      <c r="E71" s="5">
        <v>534.34</v>
      </c>
    </row>
    <row r="72" spans="4:5" x14ac:dyDescent="0.3">
      <c r="D72" s="12" t="s">
        <v>76</v>
      </c>
      <c r="E72" s="5">
        <v>207.14</v>
      </c>
    </row>
    <row r="73" spans="4:5" x14ac:dyDescent="0.3">
      <c r="D73" s="12" t="s">
        <v>77</v>
      </c>
      <c r="E73" s="5">
        <v>540.07999999999993</v>
      </c>
    </row>
    <row r="74" spans="4:5" x14ac:dyDescent="0.3">
      <c r="D74" s="12" t="s">
        <v>78</v>
      </c>
      <c r="E74" s="5">
        <v>862.17</v>
      </c>
    </row>
    <row r="75" spans="4:5" x14ac:dyDescent="0.3">
      <c r="D75" s="12" t="s">
        <v>79</v>
      </c>
      <c r="E75" s="5">
        <v>485.52</v>
      </c>
    </row>
    <row r="76" spans="4:5" x14ac:dyDescent="0.3">
      <c r="D76" s="12" t="s">
        <v>80</v>
      </c>
      <c r="E76" s="5">
        <v>615.77</v>
      </c>
    </row>
    <row r="77" spans="4:5" x14ac:dyDescent="0.3">
      <c r="D77" s="12" t="s">
        <v>81</v>
      </c>
      <c r="E77" s="5">
        <v>535.99</v>
      </c>
    </row>
    <row r="78" spans="4:5" x14ac:dyDescent="0.3">
      <c r="D78" s="12" t="s">
        <v>82</v>
      </c>
      <c r="E78" s="5">
        <v>339.22</v>
      </c>
    </row>
    <row r="79" spans="4:5" x14ac:dyDescent="0.3">
      <c r="D79" s="12" t="s">
        <v>83</v>
      </c>
      <c r="E79" s="5">
        <v>348.06</v>
      </c>
    </row>
    <row r="80" spans="4:5" x14ac:dyDescent="0.3">
      <c r="D80" s="12" t="s">
        <v>84</v>
      </c>
      <c r="E80" s="5">
        <v>238.38</v>
      </c>
    </row>
    <row r="81" spans="4:5" x14ac:dyDescent="0.3">
      <c r="D81" s="12" t="s">
        <v>85</v>
      </c>
      <c r="E81" s="5">
        <v>484.04</v>
      </c>
    </row>
    <row r="82" spans="4:5" x14ac:dyDescent="0.3">
      <c r="D82" s="12" t="s">
        <v>86</v>
      </c>
      <c r="E82" s="5">
        <v>342.69</v>
      </c>
    </row>
    <row r="83" spans="4:5" x14ac:dyDescent="0.3">
      <c r="D83" s="12" t="s">
        <v>87</v>
      </c>
      <c r="E83" s="5">
        <v>300.45999999999998</v>
      </c>
    </row>
    <row r="84" spans="4:5" x14ac:dyDescent="0.3">
      <c r="D84" s="12" t="s">
        <v>88</v>
      </c>
      <c r="E84" s="5">
        <v>269.33</v>
      </c>
    </row>
    <row r="85" spans="4:5" x14ac:dyDescent="0.3">
      <c r="D85" s="12" t="s">
        <v>89</v>
      </c>
      <c r="E85" s="5">
        <v>146.86000000000001</v>
      </c>
    </row>
    <row r="86" spans="4:5" x14ac:dyDescent="0.3">
      <c r="D86" s="12" t="s">
        <v>90</v>
      </c>
      <c r="E86" s="5">
        <v>573.89</v>
      </c>
    </row>
    <row r="87" spans="4:5" x14ac:dyDescent="0.3">
      <c r="D87" s="12" t="s">
        <v>91</v>
      </c>
      <c r="E87" s="5">
        <v>696.97</v>
      </c>
    </row>
    <row r="88" spans="4:5" x14ac:dyDescent="0.3">
      <c r="D88" s="12" t="s">
        <v>92</v>
      </c>
      <c r="E88" s="5">
        <v>166.78</v>
      </c>
    </row>
    <row r="89" spans="4:5" x14ac:dyDescent="0.3">
      <c r="D89" s="12" t="s">
        <v>93</v>
      </c>
      <c r="E89" s="5">
        <v>336.08</v>
      </c>
    </row>
    <row r="90" spans="4:5" x14ac:dyDescent="0.3">
      <c r="D90" s="12" t="s">
        <v>94</v>
      </c>
      <c r="E90" s="5">
        <v>104.39</v>
      </c>
    </row>
    <row r="91" spans="4:5" x14ac:dyDescent="0.3">
      <c r="D91" s="12" t="s">
        <v>95</v>
      </c>
      <c r="E91" s="5">
        <v>627.92000000000007</v>
      </c>
    </row>
    <row r="92" spans="4:5" x14ac:dyDescent="0.3">
      <c r="D92" s="12" t="s">
        <v>96</v>
      </c>
      <c r="E92" s="5">
        <v>179.21</v>
      </c>
    </row>
    <row r="93" spans="4:5" x14ac:dyDescent="0.3">
      <c r="D93" s="12" t="s">
        <v>97</v>
      </c>
      <c r="E93" s="5">
        <v>99.86</v>
      </c>
    </row>
    <row r="94" spans="4:5" x14ac:dyDescent="0.3">
      <c r="D94" s="12" t="s">
        <v>98</v>
      </c>
      <c r="E94" s="5">
        <v>435.24</v>
      </c>
    </row>
    <row r="95" spans="4:5" x14ac:dyDescent="0.3">
      <c r="D95" s="12" t="s">
        <v>99</v>
      </c>
      <c r="E95" s="5">
        <v>486.95</v>
      </c>
    </row>
    <row r="96" spans="4:5" x14ac:dyDescent="0.3">
      <c r="D96" s="12" t="s">
        <v>100</v>
      </c>
      <c r="E96" s="5">
        <v>534.57999999999993</v>
      </c>
    </row>
    <row r="97" spans="4:5" x14ac:dyDescent="0.3">
      <c r="D97" s="12" t="s">
        <v>101</v>
      </c>
      <c r="E97" s="5">
        <v>465.07</v>
      </c>
    </row>
    <row r="98" spans="4:5" x14ac:dyDescent="0.3">
      <c r="D98" s="12" t="s">
        <v>102</v>
      </c>
      <c r="E98" s="5">
        <v>567.74</v>
      </c>
    </row>
    <row r="99" spans="4:5" x14ac:dyDescent="0.3">
      <c r="D99" s="12" t="s">
        <v>103</v>
      </c>
      <c r="E99" s="5">
        <v>664.36</v>
      </c>
    </row>
    <row r="100" spans="4:5" x14ac:dyDescent="0.3">
      <c r="D100" s="12" t="s">
        <v>104</v>
      </c>
      <c r="E100" s="5">
        <v>197.59</v>
      </c>
    </row>
    <row r="101" spans="4:5" x14ac:dyDescent="0.3">
      <c r="D101" s="12" t="s">
        <v>105</v>
      </c>
      <c r="E101" s="5">
        <v>342.09</v>
      </c>
    </row>
    <row r="102" spans="4:5" x14ac:dyDescent="0.3">
      <c r="D102" s="12" t="s">
        <v>106</v>
      </c>
      <c r="E102" s="5">
        <v>79.42</v>
      </c>
    </row>
    <row r="103" spans="4:5" x14ac:dyDescent="0.3">
      <c r="D103" s="12" t="s">
        <v>107</v>
      </c>
      <c r="E103" s="5">
        <v>518.91</v>
      </c>
    </row>
    <row r="104" spans="4:5" x14ac:dyDescent="0.3">
      <c r="D104" s="12" t="s">
        <v>108</v>
      </c>
      <c r="E104" s="5">
        <v>357.62</v>
      </c>
    </row>
    <row r="105" spans="4:5" x14ac:dyDescent="0.3">
      <c r="D105" s="12" t="s">
        <v>109</v>
      </c>
      <c r="E105" s="5">
        <v>705</v>
      </c>
    </row>
    <row r="106" spans="4:5" x14ac:dyDescent="0.3">
      <c r="D106" s="12" t="s">
        <v>110</v>
      </c>
      <c r="E106" s="5">
        <v>93.32</v>
      </c>
    </row>
    <row r="107" spans="4:5" x14ac:dyDescent="0.3">
      <c r="D107" s="12" t="s">
        <v>111</v>
      </c>
      <c r="E107" s="5">
        <v>349.47</v>
      </c>
    </row>
    <row r="108" spans="4:5" x14ac:dyDescent="0.3">
      <c r="D108" s="12" t="s">
        <v>112</v>
      </c>
      <c r="E108" s="5">
        <v>193.22</v>
      </c>
    </row>
    <row r="109" spans="4:5" x14ac:dyDescent="0.3">
      <c r="D109" s="12" t="s">
        <v>113</v>
      </c>
      <c r="E109" s="5">
        <v>250.4</v>
      </c>
    </row>
    <row r="110" spans="4:5" x14ac:dyDescent="0.3">
      <c r="D110" s="12" t="s">
        <v>114</v>
      </c>
      <c r="E110" s="5">
        <v>448.39</v>
      </c>
    </row>
    <row r="111" spans="4:5" x14ac:dyDescent="0.3">
      <c r="D111" s="12" t="s">
        <v>115</v>
      </c>
      <c r="E111" s="5">
        <v>128.38999999999999</v>
      </c>
    </row>
    <row r="112" spans="4:5" x14ac:dyDescent="0.3">
      <c r="D112" s="12" t="s">
        <v>116</v>
      </c>
      <c r="E112" s="5">
        <v>468.89</v>
      </c>
    </row>
    <row r="113" spans="4:5" x14ac:dyDescent="0.3">
      <c r="D113" s="12" t="s">
        <v>117</v>
      </c>
      <c r="E113" s="5">
        <v>1065.97</v>
      </c>
    </row>
    <row r="114" spans="4:5" x14ac:dyDescent="0.3">
      <c r="D114" s="12" t="s">
        <v>118</v>
      </c>
      <c r="E114" s="5">
        <v>209.95</v>
      </c>
    </row>
    <row r="115" spans="4:5" x14ac:dyDescent="0.3">
      <c r="D115" s="12" t="s">
        <v>119</v>
      </c>
      <c r="E115" s="5">
        <v>431.23</v>
      </c>
    </row>
    <row r="116" spans="4:5" x14ac:dyDescent="0.3">
      <c r="D116" s="12" t="s">
        <v>120</v>
      </c>
      <c r="E116" s="5">
        <v>532.83000000000004</v>
      </c>
    </row>
    <row r="117" spans="4:5" x14ac:dyDescent="0.3">
      <c r="D117" s="12" t="s">
        <v>121</v>
      </c>
      <c r="E117" s="5">
        <v>280.61</v>
      </c>
    </row>
    <row r="118" spans="4:5" x14ac:dyDescent="0.3">
      <c r="D118" s="12" t="s">
        <v>122</v>
      </c>
      <c r="E118" s="5">
        <v>676.58999999999992</v>
      </c>
    </row>
    <row r="119" spans="4:5" x14ac:dyDescent="0.3">
      <c r="D119" s="12" t="s">
        <v>123</v>
      </c>
      <c r="E119" s="5">
        <v>250.20000000000002</v>
      </c>
    </row>
    <row r="120" spans="4:5" x14ac:dyDescent="0.3">
      <c r="D120" s="12" t="s">
        <v>124</v>
      </c>
      <c r="E120" s="5">
        <v>269.08999999999997</v>
      </c>
    </row>
    <row r="121" spans="4:5" x14ac:dyDescent="0.3">
      <c r="D121" s="12" t="s">
        <v>125</v>
      </c>
      <c r="E121" s="5">
        <v>450.1</v>
      </c>
    </row>
    <row r="122" spans="4:5" x14ac:dyDescent="0.3">
      <c r="D122" s="12" t="s">
        <v>126</v>
      </c>
      <c r="E122" s="5">
        <v>325.8</v>
      </c>
    </row>
    <row r="123" spans="4:5" x14ac:dyDescent="0.3">
      <c r="D123" s="12" t="s">
        <v>127</v>
      </c>
      <c r="E123" s="5">
        <v>235.25</v>
      </c>
    </row>
    <row r="124" spans="4:5" x14ac:dyDescent="0.3">
      <c r="D124" s="12" t="s">
        <v>128</v>
      </c>
      <c r="E124" s="5">
        <v>1312.68</v>
      </c>
    </row>
    <row r="125" spans="4:5" x14ac:dyDescent="0.3">
      <c r="D125" s="12" t="s">
        <v>129</v>
      </c>
      <c r="E125" s="5">
        <v>134.6</v>
      </c>
    </row>
    <row r="126" spans="4:5" x14ac:dyDescent="0.3">
      <c r="D126" s="12" t="s">
        <v>130</v>
      </c>
      <c r="E126" s="5">
        <v>152.41</v>
      </c>
    </row>
    <row r="127" spans="4:5" x14ac:dyDescent="0.3">
      <c r="D127" s="12" t="s">
        <v>131</v>
      </c>
      <c r="E127" s="5">
        <v>134.74</v>
      </c>
    </row>
    <row r="128" spans="4:5" x14ac:dyDescent="0.3">
      <c r="D128" s="12" t="s">
        <v>132</v>
      </c>
      <c r="E128" s="5">
        <v>243.7</v>
      </c>
    </row>
    <row r="129" spans="4:5" x14ac:dyDescent="0.3">
      <c r="D129" s="12" t="s">
        <v>133</v>
      </c>
      <c r="E129" s="5">
        <v>371.22</v>
      </c>
    </row>
    <row r="130" spans="4:5" x14ac:dyDescent="0.3">
      <c r="D130" s="12" t="s">
        <v>134</v>
      </c>
      <c r="E130" s="5">
        <v>231.09</v>
      </c>
    </row>
    <row r="131" spans="4:5" x14ac:dyDescent="0.3">
      <c r="D131" s="12" t="s">
        <v>135</v>
      </c>
      <c r="E131" s="5">
        <v>150.36000000000001</v>
      </c>
    </row>
    <row r="132" spans="4:5" x14ac:dyDescent="0.3">
      <c r="D132" s="12" t="s">
        <v>136</v>
      </c>
      <c r="E132" s="5">
        <v>238.47</v>
      </c>
    </row>
    <row r="133" spans="4:5" x14ac:dyDescent="0.3">
      <c r="D133" s="12" t="s">
        <v>137</v>
      </c>
      <c r="E133" s="5">
        <v>403.53</v>
      </c>
    </row>
    <row r="134" spans="4:5" x14ac:dyDescent="0.3">
      <c r="D134" s="12" t="s">
        <v>138</v>
      </c>
      <c r="E134" s="5">
        <v>296.25</v>
      </c>
    </row>
    <row r="135" spans="4:5" x14ac:dyDescent="0.3">
      <c r="D135" s="12" t="s">
        <v>139</v>
      </c>
      <c r="E135" s="5">
        <v>159.82</v>
      </c>
    </row>
    <row r="136" spans="4:5" x14ac:dyDescent="0.3">
      <c r="D136" s="12" t="s">
        <v>140</v>
      </c>
      <c r="E136" s="5">
        <v>331.55</v>
      </c>
    </row>
    <row r="137" spans="4:5" x14ac:dyDescent="0.3">
      <c r="D137" s="12" t="s">
        <v>141</v>
      </c>
      <c r="E137" s="5">
        <v>403.98</v>
      </c>
    </row>
    <row r="138" spans="4:5" x14ac:dyDescent="0.3">
      <c r="D138" s="12" t="s">
        <v>142</v>
      </c>
      <c r="E138" s="5">
        <v>249.4</v>
      </c>
    </row>
    <row r="139" spans="4:5" x14ac:dyDescent="0.3">
      <c r="D139" s="12" t="s">
        <v>143</v>
      </c>
      <c r="E139" s="5">
        <v>310.16000000000003</v>
      </c>
    </row>
    <row r="140" spans="4:5" x14ac:dyDescent="0.3">
      <c r="D140" s="12" t="s">
        <v>144</v>
      </c>
      <c r="E140" s="5">
        <v>304.63</v>
      </c>
    </row>
    <row r="141" spans="4:5" x14ac:dyDescent="0.3">
      <c r="D141" s="12" t="s">
        <v>145</v>
      </c>
      <c r="E141" s="5">
        <v>168.32</v>
      </c>
    </row>
    <row r="142" spans="4:5" x14ac:dyDescent="0.3">
      <c r="D142" s="12" t="s">
        <v>146</v>
      </c>
      <c r="E142" s="5">
        <v>510.46</v>
      </c>
    </row>
    <row r="143" spans="4:5" x14ac:dyDescent="0.3">
      <c r="D143" s="12" t="s">
        <v>147</v>
      </c>
      <c r="E143" s="5">
        <v>121.65</v>
      </c>
    </row>
    <row r="144" spans="4:5" x14ac:dyDescent="0.3">
      <c r="D144" s="12" t="s">
        <v>148</v>
      </c>
      <c r="E144" s="5">
        <v>435.48</v>
      </c>
    </row>
    <row r="145" spans="4:5" x14ac:dyDescent="0.3">
      <c r="D145" s="12" t="s">
        <v>149</v>
      </c>
      <c r="E145" s="5">
        <v>367.45</v>
      </c>
    </row>
    <row r="146" spans="4:5" x14ac:dyDescent="0.3">
      <c r="D146" s="12" t="s">
        <v>150</v>
      </c>
      <c r="E146" s="5">
        <v>289.37</v>
      </c>
    </row>
    <row r="147" spans="4:5" x14ac:dyDescent="0.3">
      <c r="D147" s="12" t="s">
        <v>151</v>
      </c>
      <c r="E147" s="5">
        <v>243.32</v>
      </c>
    </row>
    <row r="148" spans="4:5" x14ac:dyDescent="0.3">
      <c r="D148" s="12" t="s">
        <v>152</v>
      </c>
      <c r="E148" s="5">
        <v>556.69000000000005</v>
      </c>
    </row>
    <row r="149" spans="4:5" x14ac:dyDescent="0.3">
      <c r="D149" s="12" t="s">
        <v>153</v>
      </c>
      <c r="E149" s="5">
        <v>362.84</v>
      </c>
    </row>
    <row r="150" spans="4:5" x14ac:dyDescent="0.3">
      <c r="D150" s="12" t="s">
        <v>154</v>
      </c>
      <c r="E150" s="5">
        <v>342.72</v>
      </c>
    </row>
    <row r="151" spans="4:5" x14ac:dyDescent="0.3">
      <c r="D151" s="12" t="s">
        <v>155</v>
      </c>
      <c r="E151" s="5">
        <v>96.78</v>
      </c>
    </row>
    <row r="152" spans="4:5" x14ac:dyDescent="0.3">
      <c r="D152" s="12" t="s">
        <v>156</v>
      </c>
      <c r="E152" s="5">
        <v>312.47000000000003</v>
      </c>
    </row>
    <row r="153" spans="4:5" x14ac:dyDescent="0.3">
      <c r="D153" s="12" t="s">
        <v>157</v>
      </c>
      <c r="E153" s="5">
        <v>82</v>
      </c>
    </row>
    <row r="154" spans="4:5" x14ac:dyDescent="0.3">
      <c r="D154" s="12" t="s">
        <v>158</v>
      </c>
      <c r="E154" s="5">
        <v>392.88</v>
      </c>
    </row>
    <row r="155" spans="4:5" x14ac:dyDescent="0.3">
      <c r="D155" s="12" t="s">
        <v>159</v>
      </c>
      <c r="E155" s="5">
        <v>299.38</v>
      </c>
    </row>
    <row r="156" spans="4:5" x14ac:dyDescent="0.3">
      <c r="D156" s="12" t="s">
        <v>160</v>
      </c>
      <c r="E156" s="5">
        <v>394.21</v>
      </c>
    </row>
    <row r="157" spans="4:5" x14ac:dyDescent="0.3">
      <c r="D157" s="12" t="s">
        <v>161</v>
      </c>
      <c r="E157" s="5">
        <v>253.67</v>
      </c>
    </row>
    <row r="158" spans="4:5" x14ac:dyDescent="0.3">
      <c r="D158" s="12" t="s">
        <v>162</v>
      </c>
      <c r="E158" s="5">
        <v>284.37</v>
      </c>
    </row>
    <row r="159" spans="4:5" x14ac:dyDescent="0.3">
      <c r="D159" s="12" t="s">
        <v>163</v>
      </c>
      <c r="E159" s="5">
        <v>457.15</v>
      </c>
    </row>
    <row r="160" spans="4:5" x14ac:dyDescent="0.3">
      <c r="D160" s="12" t="s">
        <v>164</v>
      </c>
      <c r="E160" s="5">
        <v>402.86</v>
      </c>
    </row>
    <row r="161" spans="4:5" x14ac:dyDescent="0.3">
      <c r="D161" s="12" t="s">
        <v>165</v>
      </c>
      <c r="E161" s="5">
        <v>743.15000000000009</v>
      </c>
    </row>
    <row r="162" spans="4:5" x14ac:dyDescent="0.3">
      <c r="D162" s="12" t="s">
        <v>166</v>
      </c>
      <c r="E162" s="5">
        <v>191.48</v>
      </c>
    </row>
    <row r="163" spans="4:5" x14ac:dyDescent="0.3">
      <c r="D163" s="12" t="s">
        <v>167</v>
      </c>
      <c r="E163" s="5">
        <v>171.27</v>
      </c>
    </row>
    <row r="164" spans="4:5" x14ac:dyDescent="0.3">
      <c r="D164" s="12" t="s">
        <v>168</v>
      </c>
      <c r="E164" s="5">
        <v>189.7</v>
      </c>
    </row>
    <row r="165" spans="4:5" x14ac:dyDescent="0.3">
      <c r="D165" s="12" t="s">
        <v>169</v>
      </c>
      <c r="E165" s="5">
        <v>325.49</v>
      </c>
    </row>
    <row r="166" spans="4:5" x14ac:dyDescent="0.3">
      <c r="D166" s="12" t="s">
        <v>170</v>
      </c>
      <c r="E166" s="5">
        <v>116.26</v>
      </c>
    </row>
    <row r="167" spans="4:5" x14ac:dyDescent="0.3">
      <c r="D167" s="12" t="s">
        <v>171</v>
      </c>
      <c r="E167" s="5">
        <v>490.32</v>
      </c>
    </row>
    <row r="168" spans="4:5" x14ac:dyDescent="0.3">
      <c r="D168" s="12" t="s">
        <v>172</v>
      </c>
      <c r="E168" s="5">
        <v>784.86</v>
      </c>
    </row>
    <row r="169" spans="4:5" x14ac:dyDescent="0.3">
      <c r="D169" s="12" t="s">
        <v>173</v>
      </c>
      <c r="E169" s="5">
        <v>413.36</v>
      </c>
    </row>
    <row r="170" spans="4:5" x14ac:dyDescent="0.3">
      <c r="D170" s="12" t="s">
        <v>174</v>
      </c>
      <c r="E170" s="5">
        <v>125.05</v>
      </c>
    </row>
    <row r="171" spans="4:5" x14ac:dyDescent="0.3">
      <c r="D171" s="12" t="s">
        <v>175</v>
      </c>
      <c r="E171" s="5">
        <v>465.90999999999997</v>
      </c>
    </row>
    <row r="172" spans="4:5" x14ac:dyDescent="0.3">
      <c r="D172" s="12" t="s">
        <v>176</v>
      </c>
      <c r="E172" s="5">
        <v>295.35000000000002</v>
      </c>
    </row>
    <row r="173" spans="4:5" x14ac:dyDescent="0.3">
      <c r="D173" s="12" t="s">
        <v>177</v>
      </c>
      <c r="E173" s="5">
        <v>285.27</v>
      </c>
    </row>
    <row r="174" spans="4:5" x14ac:dyDescent="0.3">
      <c r="D174" s="12" t="s">
        <v>178</v>
      </c>
      <c r="E174" s="5">
        <v>623.42000000000007</v>
      </c>
    </row>
    <row r="175" spans="4:5" x14ac:dyDescent="0.3">
      <c r="D175" s="12" t="s">
        <v>179</v>
      </c>
      <c r="E175" s="5">
        <v>172.83</v>
      </c>
    </row>
    <row r="176" spans="4:5" x14ac:dyDescent="0.3">
      <c r="D176" s="12" t="s">
        <v>180</v>
      </c>
      <c r="E176" s="5">
        <v>166.37</v>
      </c>
    </row>
    <row r="177" spans="4:5" x14ac:dyDescent="0.3">
      <c r="D177" s="12" t="s">
        <v>181</v>
      </c>
      <c r="E177" s="5">
        <v>328.28</v>
      </c>
    </row>
    <row r="178" spans="4:5" x14ac:dyDescent="0.3">
      <c r="D178" s="12" t="s">
        <v>182</v>
      </c>
      <c r="E178" s="5">
        <v>213.26</v>
      </c>
    </row>
    <row r="179" spans="4:5" x14ac:dyDescent="0.3">
      <c r="D179" s="12" t="s">
        <v>183</v>
      </c>
      <c r="E179" s="5">
        <v>384.16</v>
      </c>
    </row>
    <row r="180" spans="4:5" x14ac:dyDescent="0.3">
      <c r="D180" s="12" t="s">
        <v>184</v>
      </c>
      <c r="E180" s="5">
        <v>356.8</v>
      </c>
    </row>
    <row r="181" spans="4:5" x14ac:dyDescent="0.3">
      <c r="D181" s="12" t="s">
        <v>185</v>
      </c>
      <c r="E181" s="5">
        <v>544.94000000000005</v>
      </c>
    </row>
    <row r="182" spans="4:5" x14ac:dyDescent="0.3">
      <c r="D182" s="12" t="s">
        <v>186</v>
      </c>
      <c r="E182" s="5">
        <v>300.70999999999998</v>
      </c>
    </row>
    <row r="183" spans="4:5" x14ac:dyDescent="0.3">
      <c r="D183" s="12" t="s">
        <v>187</v>
      </c>
      <c r="E183" s="5">
        <v>503.99</v>
      </c>
    </row>
    <row r="184" spans="4:5" x14ac:dyDescent="0.3">
      <c r="D184" s="12" t="s">
        <v>188</v>
      </c>
      <c r="E184" s="5">
        <v>365.16</v>
      </c>
    </row>
    <row r="185" spans="4:5" x14ac:dyDescent="0.3">
      <c r="D185" s="12" t="s">
        <v>189</v>
      </c>
      <c r="E185" s="5">
        <v>257.19</v>
      </c>
    </row>
    <row r="186" spans="4:5" x14ac:dyDescent="0.3">
      <c r="D186" s="12" t="s">
        <v>190</v>
      </c>
      <c r="E186" s="5">
        <v>165.42</v>
      </c>
    </row>
    <row r="187" spans="4:5" x14ac:dyDescent="0.3">
      <c r="D187" s="12" t="s">
        <v>191</v>
      </c>
      <c r="E187" s="5">
        <v>230.31</v>
      </c>
    </row>
    <row r="188" spans="4:5" x14ac:dyDescent="0.3">
      <c r="D188" s="12" t="s">
        <v>192</v>
      </c>
      <c r="E188" s="5">
        <v>597.97</v>
      </c>
    </row>
    <row r="189" spans="4:5" x14ac:dyDescent="0.3">
      <c r="D189" s="12" t="s">
        <v>193</v>
      </c>
      <c r="E189" s="5">
        <v>630.67999999999995</v>
      </c>
    </row>
    <row r="190" spans="4:5" x14ac:dyDescent="0.3">
      <c r="D190" s="12" t="s">
        <v>194</v>
      </c>
      <c r="E190" s="5">
        <v>183.58</v>
      </c>
    </row>
    <row r="191" spans="4:5" x14ac:dyDescent="0.3">
      <c r="D191" s="12" t="s">
        <v>195</v>
      </c>
      <c r="E191" s="5">
        <v>292.06</v>
      </c>
    </row>
    <row r="192" spans="4:5" x14ac:dyDescent="0.3">
      <c r="D192" s="12" t="s">
        <v>196</v>
      </c>
      <c r="E192" s="5">
        <v>646.17000000000007</v>
      </c>
    </row>
    <row r="193" spans="4:5" x14ac:dyDescent="0.3">
      <c r="D193" s="12" t="s">
        <v>197</v>
      </c>
      <c r="E193" s="5">
        <v>697.78</v>
      </c>
    </row>
    <row r="194" spans="4:5" x14ac:dyDescent="0.3">
      <c r="D194" s="12" t="s">
        <v>198</v>
      </c>
      <c r="E194" s="5">
        <v>177.14</v>
      </c>
    </row>
    <row r="195" spans="4:5" x14ac:dyDescent="0.3">
      <c r="D195" s="12" t="s">
        <v>199</v>
      </c>
      <c r="E195" s="5">
        <v>209.6</v>
      </c>
    </row>
    <row r="196" spans="4:5" x14ac:dyDescent="0.3">
      <c r="D196" s="12" t="s">
        <v>200</v>
      </c>
      <c r="E196" s="5">
        <v>172.11</v>
      </c>
    </row>
    <row r="197" spans="4:5" x14ac:dyDescent="0.3">
      <c r="D197" s="12" t="s">
        <v>201</v>
      </c>
      <c r="E197" s="5">
        <v>337.08</v>
      </c>
    </row>
    <row r="198" spans="4:5" x14ac:dyDescent="0.3">
      <c r="D198" s="12" t="s">
        <v>202</v>
      </c>
      <c r="E198" s="5">
        <v>249.54</v>
      </c>
    </row>
    <row r="199" spans="4:5" x14ac:dyDescent="0.3">
      <c r="D199" s="12" t="s">
        <v>203</v>
      </c>
      <c r="E199" s="5">
        <v>765.64</v>
      </c>
    </row>
    <row r="200" spans="4:5" x14ac:dyDescent="0.3">
      <c r="D200" s="12" t="s">
        <v>204</v>
      </c>
      <c r="E200" s="5">
        <v>213.9</v>
      </c>
    </row>
    <row r="201" spans="4:5" x14ac:dyDescent="0.3">
      <c r="D201" s="12" t="s">
        <v>205</v>
      </c>
      <c r="E201" s="5">
        <v>619.41999999999996</v>
      </c>
    </row>
    <row r="202" spans="4:5" x14ac:dyDescent="0.3">
      <c r="D202" s="12" t="s">
        <v>206</v>
      </c>
      <c r="E202" s="5">
        <v>322.32</v>
      </c>
    </row>
    <row r="203" spans="4:5" x14ac:dyDescent="0.3">
      <c r="D203" s="12" t="s">
        <v>207</v>
      </c>
      <c r="E203" s="5">
        <v>152.02000000000001</v>
      </c>
    </row>
    <row r="204" spans="4:5" x14ac:dyDescent="0.3">
      <c r="D204" s="12" t="s">
        <v>208</v>
      </c>
      <c r="E204" s="5">
        <v>221.91</v>
      </c>
    </row>
    <row r="205" spans="4:5" x14ac:dyDescent="0.3">
      <c r="D205" s="12" t="s">
        <v>209</v>
      </c>
      <c r="E205" s="5">
        <v>583.86</v>
      </c>
    </row>
    <row r="206" spans="4:5" x14ac:dyDescent="0.3">
      <c r="D206" s="12" t="s">
        <v>210</v>
      </c>
      <c r="E206" s="5">
        <v>267</v>
      </c>
    </row>
    <row r="207" spans="4:5" x14ac:dyDescent="0.3">
      <c r="D207" s="12" t="s">
        <v>211</v>
      </c>
      <c r="E207" s="5">
        <v>305.63</v>
      </c>
    </row>
    <row r="208" spans="4:5" x14ac:dyDescent="0.3">
      <c r="D208" s="12" t="s">
        <v>212</v>
      </c>
      <c r="E208" s="5">
        <v>206.79</v>
      </c>
    </row>
    <row r="209" spans="4:5" x14ac:dyDescent="0.3">
      <c r="D209" s="12" t="s">
        <v>213</v>
      </c>
      <c r="E209" s="5">
        <v>265.45</v>
      </c>
    </row>
    <row r="210" spans="4:5" x14ac:dyDescent="0.3">
      <c r="D210" s="12" t="s">
        <v>214</v>
      </c>
      <c r="E210" s="5">
        <v>101.12</v>
      </c>
    </row>
    <row r="211" spans="4:5" x14ac:dyDescent="0.3">
      <c r="D211" s="12" t="s">
        <v>215</v>
      </c>
      <c r="E211" s="5">
        <v>781.64</v>
      </c>
    </row>
    <row r="212" spans="4:5" x14ac:dyDescent="0.3">
      <c r="D212" s="12" t="s">
        <v>216</v>
      </c>
      <c r="E212" s="5">
        <v>108.75</v>
      </c>
    </row>
    <row r="213" spans="4:5" x14ac:dyDescent="0.3">
      <c r="D213" s="12" t="s">
        <v>217</v>
      </c>
      <c r="E213" s="5">
        <v>234.25</v>
      </c>
    </row>
    <row r="214" spans="4:5" x14ac:dyDescent="0.3">
      <c r="D214" s="12" t="s">
        <v>218</v>
      </c>
      <c r="E214" s="5">
        <v>543.07999999999993</v>
      </c>
    </row>
    <row r="215" spans="4:5" x14ac:dyDescent="0.3">
      <c r="D215" s="12" t="s">
        <v>219</v>
      </c>
      <c r="E215" s="5">
        <v>400.22</v>
      </c>
    </row>
    <row r="216" spans="4:5" x14ac:dyDescent="0.3">
      <c r="D216" s="12" t="s">
        <v>220</v>
      </c>
      <c r="E216" s="5">
        <v>175.92</v>
      </c>
    </row>
    <row r="217" spans="4:5" x14ac:dyDescent="0.3">
      <c r="D217" s="12" t="s">
        <v>221</v>
      </c>
      <c r="E217" s="5">
        <v>787.56</v>
      </c>
    </row>
    <row r="218" spans="4:5" x14ac:dyDescent="0.3">
      <c r="D218" s="12" t="s">
        <v>222</v>
      </c>
      <c r="E218" s="5">
        <v>166.44</v>
      </c>
    </row>
    <row r="219" spans="4:5" x14ac:dyDescent="0.3">
      <c r="D219" s="12" t="s">
        <v>223</v>
      </c>
      <c r="E219" s="5">
        <v>122.64</v>
      </c>
    </row>
    <row r="220" spans="4:5" x14ac:dyDescent="0.3">
      <c r="D220" s="12" t="s">
        <v>224</v>
      </c>
      <c r="E220" s="5">
        <v>374.67</v>
      </c>
    </row>
    <row r="221" spans="4:5" x14ac:dyDescent="0.3">
      <c r="D221" s="12" t="s">
        <v>225</v>
      </c>
      <c r="E221" s="5">
        <v>384.11</v>
      </c>
    </row>
    <row r="222" spans="4:5" x14ac:dyDescent="0.3">
      <c r="D222" s="12" t="s">
        <v>226</v>
      </c>
      <c r="E222" s="5">
        <v>246.01</v>
      </c>
    </row>
    <row r="223" spans="4:5" x14ac:dyDescent="0.3">
      <c r="D223" s="12" t="s">
        <v>227</v>
      </c>
      <c r="E223" s="5">
        <v>427.82</v>
      </c>
    </row>
    <row r="224" spans="4:5" x14ac:dyDescent="0.3">
      <c r="D224" s="12" t="s">
        <v>228</v>
      </c>
      <c r="E224" s="5">
        <v>379.34</v>
      </c>
    </row>
    <row r="225" spans="4:5" x14ac:dyDescent="0.3">
      <c r="D225" s="12" t="s">
        <v>229</v>
      </c>
      <c r="E225" s="5">
        <v>270.43</v>
      </c>
    </row>
    <row r="226" spans="4:5" x14ac:dyDescent="0.3">
      <c r="D226" s="12" t="s">
        <v>230</v>
      </c>
      <c r="E226" s="5">
        <v>513.65</v>
      </c>
    </row>
    <row r="227" spans="4:5" x14ac:dyDescent="0.3">
      <c r="D227" s="12" t="s">
        <v>231</v>
      </c>
      <c r="E227" s="5">
        <v>135.18</v>
      </c>
    </row>
    <row r="228" spans="4:5" x14ac:dyDescent="0.3">
      <c r="D228" s="12" t="s">
        <v>232</v>
      </c>
      <c r="E228" s="5">
        <v>302.70999999999998</v>
      </c>
    </row>
    <row r="229" spans="4:5" x14ac:dyDescent="0.3">
      <c r="D229" s="12" t="s">
        <v>233</v>
      </c>
      <c r="E229" s="5">
        <v>306.02999999999997</v>
      </c>
    </row>
    <row r="230" spans="4:5" x14ac:dyDescent="0.3">
      <c r="D230" s="12" t="s">
        <v>234</v>
      </c>
      <c r="E230" s="5">
        <v>377.95</v>
      </c>
    </row>
    <row r="231" spans="4:5" x14ac:dyDescent="0.3">
      <c r="D231" s="12" t="s">
        <v>235</v>
      </c>
      <c r="E231" s="5">
        <v>320.66000000000003</v>
      </c>
    </row>
    <row r="232" spans="4:5" x14ac:dyDescent="0.3">
      <c r="D232" s="12" t="s">
        <v>236</v>
      </c>
      <c r="E232" s="5">
        <v>556.23</v>
      </c>
    </row>
    <row r="233" spans="4:5" x14ac:dyDescent="0.3">
      <c r="D233" s="12" t="s">
        <v>237</v>
      </c>
      <c r="E233" s="5">
        <v>344.40999999999997</v>
      </c>
    </row>
    <row r="234" spans="4:5" x14ac:dyDescent="0.3">
      <c r="D234" s="12" t="s">
        <v>238</v>
      </c>
      <c r="E234" s="5">
        <v>448.35</v>
      </c>
    </row>
    <row r="235" spans="4:5" x14ac:dyDescent="0.3">
      <c r="D235" s="12" t="s">
        <v>239</v>
      </c>
      <c r="E235" s="5">
        <v>246.55</v>
      </c>
    </row>
    <row r="236" spans="4:5" x14ac:dyDescent="0.3">
      <c r="D236" s="12" t="s">
        <v>240</v>
      </c>
      <c r="E236" s="5">
        <v>187.19</v>
      </c>
    </row>
    <row r="237" spans="4:5" x14ac:dyDescent="0.3">
      <c r="D237" s="12" t="s">
        <v>241</v>
      </c>
      <c r="E237" s="5">
        <v>143.24</v>
      </c>
    </row>
    <row r="238" spans="4:5" x14ac:dyDescent="0.3">
      <c r="D238" s="12" t="s">
        <v>242</v>
      </c>
      <c r="E238" s="5">
        <v>228.46</v>
      </c>
    </row>
    <row r="239" spans="4:5" x14ac:dyDescent="0.3">
      <c r="D239" s="12" t="s">
        <v>243</v>
      </c>
      <c r="E239" s="5">
        <v>217.26</v>
      </c>
    </row>
    <row r="240" spans="4:5" x14ac:dyDescent="0.3">
      <c r="D240" s="12" t="s">
        <v>244</v>
      </c>
      <c r="E240" s="5">
        <v>139.61000000000001</v>
      </c>
    </row>
    <row r="241" spans="4:5" x14ac:dyDescent="0.3">
      <c r="D241" s="12" t="s">
        <v>245</v>
      </c>
      <c r="E241" s="5">
        <v>276.89999999999998</v>
      </c>
    </row>
    <row r="242" spans="4:5" x14ac:dyDescent="0.3">
      <c r="D242" s="12" t="s">
        <v>246</v>
      </c>
      <c r="E242" s="5">
        <v>488.78</v>
      </c>
    </row>
    <row r="243" spans="4:5" x14ac:dyDescent="0.3">
      <c r="D243" s="12" t="s">
        <v>247</v>
      </c>
      <c r="E243" s="5">
        <v>111.74</v>
      </c>
    </row>
    <row r="244" spans="4:5" x14ac:dyDescent="0.3">
      <c r="D244" s="12" t="s">
        <v>248</v>
      </c>
      <c r="E244" s="5">
        <v>307.38</v>
      </c>
    </row>
    <row r="245" spans="4:5" x14ac:dyDescent="0.3">
      <c r="D245" s="12" t="s">
        <v>249</v>
      </c>
      <c r="E245" s="5">
        <v>353.04</v>
      </c>
    </row>
    <row r="246" spans="4:5" x14ac:dyDescent="0.3">
      <c r="D246" s="12" t="s">
        <v>250</v>
      </c>
      <c r="E246" s="5">
        <v>276.24</v>
      </c>
    </row>
    <row r="247" spans="4:5" x14ac:dyDescent="0.3">
      <c r="D247" s="12" t="s">
        <v>251</v>
      </c>
      <c r="E247" s="5">
        <v>248.57</v>
      </c>
    </row>
    <row r="248" spans="4:5" x14ac:dyDescent="0.3">
      <c r="D248" s="12" t="s">
        <v>252</v>
      </c>
      <c r="E248" s="5">
        <v>535.29</v>
      </c>
    </row>
    <row r="249" spans="4:5" x14ac:dyDescent="0.3">
      <c r="D249" s="12" t="s">
        <v>253</v>
      </c>
      <c r="E249" s="5">
        <v>138.65</v>
      </c>
    </row>
    <row r="250" spans="4:5" x14ac:dyDescent="0.3">
      <c r="D250" s="12" t="s">
        <v>254</v>
      </c>
      <c r="E250" s="5">
        <v>195.71</v>
      </c>
    </row>
    <row r="251" spans="4:5" x14ac:dyDescent="0.3">
      <c r="D251" s="12" t="s">
        <v>255</v>
      </c>
      <c r="E251" s="5">
        <v>100.67</v>
      </c>
    </row>
    <row r="252" spans="4:5" x14ac:dyDescent="0.3">
      <c r="D252" s="12" t="s">
        <v>256</v>
      </c>
      <c r="E252" s="5">
        <v>275.24</v>
      </c>
    </row>
    <row r="253" spans="4:5" x14ac:dyDescent="0.3">
      <c r="D253" s="12" t="s">
        <v>257</v>
      </c>
      <c r="E253" s="5">
        <v>393.61</v>
      </c>
    </row>
    <row r="254" spans="4:5" x14ac:dyDescent="0.3">
      <c r="D254" s="12" t="s">
        <v>258</v>
      </c>
      <c r="E254" s="5">
        <v>321.20999999999998</v>
      </c>
    </row>
    <row r="255" spans="4:5" x14ac:dyDescent="0.3">
      <c r="D255" s="12" t="s">
        <v>259</v>
      </c>
      <c r="E255" s="5">
        <v>139.24</v>
      </c>
    </row>
    <row r="256" spans="4:5" x14ac:dyDescent="0.3">
      <c r="D256" s="12" t="s">
        <v>260</v>
      </c>
      <c r="E256" s="5">
        <v>260.7</v>
      </c>
    </row>
    <row r="257" spans="4:5" x14ac:dyDescent="0.3">
      <c r="D257" s="12" t="s">
        <v>261</v>
      </c>
      <c r="E257" s="5">
        <v>342.61</v>
      </c>
    </row>
    <row r="258" spans="4:5" x14ac:dyDescent="0.3">
      <c r="D258" s="12" t="s">
        <v>262</v>
      </c>
      <c r="E258" s="5">
        <v>245.11</v>
      </c>
    </row>
    <row r="259" spans="4:5" x14ac:dyDescent="0.3">
      <c r="D259" s="12" t="s">
        <v>263</v>
      </c>
      <c r="E259" s="5">
        <v>175.53</v>
      </c>
    </row>
    <row r="260" spans="4:5" x14ac:dyDescent="0.3">
      <c r="D260" s="12" t="s">
        <v>264</v>
      </c>
      <c r="E260" s="5">
        <v>292.83999999999997</v>
      </c>
    </row>
    <row r="261" spans="4:5" x14ac:dyDescent="0.3">
      <c r="D261" s="12" t="s">
        <v>265</v>
      </c>
      <c r="E261" s="5">
        <v>185.81</v>
      </c>
    </row>
    <row r="262" spans="4:5" x14ac:dyDescent="0.3">
      <c r="D262" s="12" t="s">
        <v>266</v>
      </c>
      <c r="E262" s="5">
        <v>521.14</v>
      </c>
    </row>
    <row r="263" spans="4:5" x14ac:dyDescent="0.3">
      <c r="D263" s="12" t="s">
        <v>267</v>
      </c>
      <c r="E263" s="5">
        <v>144.41999999999999</v>
      </c>
    </row>
    <row r="264" spans="4:5" x14ac:dyDescent="0.3">
      <c r="D264" s="12" t="s">
        <v>268</v>
      </c>
      <c r="E264" s="5">
        <v>441.22</v>
      </c>
    </row>
    <row r="265" spans="4:5" x14ac:dyDescent="0.3">
      <c r="D265" s="12" t="s">
        <v>269</v>
      </c>
      <c r="E265" s="5">
        <v>510.04</v>
      </c>
    </row>
    <row r="266" spans="4:5" x14ac:dyDescent="0.3">
      <c r="D266" s="12" t="s">
        <v>270</v>
      </c>
      <c r="E266" s="5">
        <v>237.75</v>
      </c>
    </row>
    <row r="267" spans="4:5" x14ac:dyDescent="0.3">
      <c r="D267" s="12" t="s">
        <v>271</v>
      </c>
      <c r="E267" s="5">
        <v>162.22</v>
      </c>
    </row>
    <row r="268" spans="4:5" x14ac:dyDescent="0.3">
      <c r="D268" s="12" t="s">
        <v>272</v>
      </c>
      <c r="E268" s="5">
        <v>213.02</v>
      </c>
    </row>
    <row r="269" spans="4:5" x14ac:dyDescent="0.3">
      <c r="D269" s="12" t="s">
        <v>273</v>
      </c>
      <c r="E269" s="5">
        <v>320.27</v>
      </c>
    </row>
    <row r="270" spans="4:5" x14ac:dyDescent="0.3">
      <c r="D270" s="12" t="s">
        <v>274</v>
      </c>
      <c r="E270" s="5">
        <v>912.58999999999992</v>
      </c>
    </row>
    <row r="271" spans="4:5" x14ac:dyDescent="0.3">
      <c r="D271" s="12" t="s">
        <v>275</v>
      </c>
      <c r="E271" s="5">
        <v>356.18</v>
      </c>
    </row>
    <row r="272" spans="4:5" x14ac:dyDescent="0.3">
      <c r="D272" s="12" t="s">
        <v>276</v>
      </c>
      <c r="E272" s="5">
        <v>513.41999999999996</v>
      </c>
    </row>
    <row r="273" spans="4:5" x14ac:dyDescent="0.3">
      <c r="D273" s="12" t="s">
        <v>277</v>
      </c>
      <c r="E273" s="5">
        <v>267.16000000000003</v>
      </c>
    </row>
    <row r="274" spans="4:5" x14ac:dyDescent="0.3">
      <c r="D274" s="12" t="s">
        <v>278</v>
      </c>
      <c r="E274" s="5">
        <v>492.71</v>
      </c>
    </row>
    <row r="275" spans="4:5" x14ac:dyDescent="0.3">
      <c r="D275" s="12" t="s">
        <v>279</v>
      </c>
      <c r="E275" s="5">
        <v>582.61</v>
      </c>
    </row>
    <row r="276" spans="4:5" x14ac:dyDescent="0.3">
      <c r="D276" s="12" t="s">
        <v>280</v>
      </c>
      <c r="E276" s="5">
        <v>444.34</v>
      </c>
    </row>
    <row r="277" spans="4:5" x14ac:dyDescent="0.3">
      <c r="D277" s="12" t="s">
        <v>281</v>
      </c>
      <c r="E277" s="5">
        <v>199.99</v>
      </c>
    </row>
    <row r="278" spans="4:5" x14ac:dyDescent="0.3">
      <c r="D278" s="12" t="s">
        <v>282</v>
      </c>
      <c r="E278" s="5">
        <v>220.07</v>
      </c>
    </row>
    <row r="279" spans="4:5" x14ac:dyDescent="0.3">
      <c r="D279" s="12" t="s">
        <v>283</v>
      </c>
      <c r="E279" s="5">
        <v>124.55</v>
      </c>
    </row>
    <row r="280" spans="4:5" x14ac:dyDescent="0.3">
      <c r="D280" s="12" t="s">
        <v>284</v>
      </c>
      <c r="E280" s="5">
        <v>207.91</v>
      </c>
    </row>
    <row r="281" spans="4:5" x14ac:dyDescent="0.3">
      <c r="D281" s="12" t="s">
        <v>285</v>
      </c>
      <c r="E281" s="5">
        <v>128.16</v>
      </c>
    </row>
    <row r="282" spans="4:5" x14ac:dyDescent="0.3">
      <c r="D282" s="12" t="s">
        <v>286</v>
      </c>
      <c r="E282" s="5">
        <v>344.38</v>
      </c>
    </row>
    <row r="283" spans="4:5" x14ac:dyDescent="0.3">
      <c r="D283" s="12" t="s">
        <v>287</v>
      </c>
      <c r="E283" s="5">
        <v>288.10000000000002</v>
      </c>
    </row>
    <row r="284" spans="4:5" x14ac:dyDescent="0.3">
      <c r="D284" s="12" t="s">
        <v>288</v>
      </c>
      <c r="E284" s="5">
        <v>310.39999999999998</v>
      </c>
    </row>
    <row r="285" spans="4:5" x14ac:dyDescent="0.3">
      <c r="D285" s="12" t="s">
        <v>289</v>
      </c>
      <c r="E285" s="5">
        <v>155.62</v>
      </c>
    </row>
    <row r="286" spans="4:5" x14ac:dyDescent="0.3">
      <c r="D286" s="12" t="s">
        <v>290</v>
      </c>
      <c r="E286" s="5">
        <v>593.88</v>
      </c>
    </row>
    <row r="287" spans="4:5" x14ac:dyDescent="0.3">
      <c r="D287" s="12" t="s">
        <v>291</v>
      </c>
      <c r="E287" s="5">
        <v>497.75</v>
      </c>
    </row>
    <row r="288" spans="4:5" x14ac:dyDescent="0.3">
      <c r="D288" s="12" t="s">
        <v>292</v>
      </c>
      <c r="E288" s="5">
        <v>175.18</v>
      </c>
    </row>
    <row r="289" spans="4:5" x14ac:dyDescent="0.3">
      <c r="D289" s="12" t="s">
        <v>293</v>
      </c>
      <c r="E289" s="5">
        <v>190.05</v>
      </c>
    </row>
    <row r="290" spans="4:5" x14ac:dyDescent="0.3">
      <c r="D290" s="12" t="s">
        <v>294</v>
      </c>
      <c r="E290" s="5">
        <v>419.53</v>
      </c>
    </row>
    <row r="291" spans="4:5" x14ac:dyDescent="0.3">
      <c r="D291" s="12" t="s">
        <v>295</v>
      </c>
      <c r="E291" s="5">
        <v>316.04000000000002</v>
      </c>
    </row>
    <row r="292" spans="4:5" x14ac:dyDescent="0.3">
      <c r="D292" s="12" t="s">
        <v>296</v>
      </c>
      <c r="E292" s="5">
        <v>256.82</v>
      </c>
    </row>
    <row r="293" spans="4:5" x14ac:dyDescent="0.3">
      <c r="D293" s="12" t="s">
        <v>297</v>
      </c>
      <c r="E293" s="5">
        <v>190.59</v>
      </c>
    </row>
    <row r="294" spans="4:5" x14ac:dyDescent="0.3">
      <c r="D294" s="12" t="s">
        <v>298</v>
      </c>
      <c r="E294" s="5">
        <v>288.64999999999998</v>
      </c>
    </row>
    <row r="295" spans="4:5" x14ac:dyDescent="0.3">
      <c r="D295" s="12" t="s">
        <v>299</v>
      </c>
      <c r="E295" s="5">
        <v>180.61</v>
      </c>
    </row>
    <row r="296" spans="4:5" x14ac:dyDescent="0.3">
      <c r="D296" s="12" t="s">
        <v>300</v>
      </c>
      <c r="E296" s="5">
        <v>340.03</v>
      </c>
    </row>
    <row r="297" spans="4:5" x14ac:dyDescent="0.3">
      <c r="D297" s="12" t="s">
        <v>301</v>
      </c>
      <c r="E297" s="5">
        <v>189.17</v>
      </c>
    </row>
    <row r="298" spans="4:5" x14ac:dyDescent="0.3">
      <c r="D298" s="12" t="s">
        <v>302</v>
      </c>
      <c r="E298" s="5">
        <v>360.33000000000004</v>
      </c>
    </row>
    <row r="299" spans="4:5" x14ac:dyDescent="0.3">
      <c r="D299" s="12" t="s">
        <v>303</v>
      </c>
      <c r="E299" s="5">
        <v>187.23</v>
      </c>
    </row>
    <row r="300" spans="4:5" x14ac:dyDescent="0.3">
      <c r="D300" s="12" t="s">
        <v>304</v>
      </c>
      <c r="E300" s="5">
        <v>215.04</v>
      </c>
    </row>
    <row r="301" spans="4:5" x14ac:dyDescent="0.3">
      <c r="D301" s="12" t="s">
        <v>305</v>
      </c>
      <c r="E301" s="5">
        <v>245.25</v>
      </c>
    </row>
    <row r="302" spans="4:5" x14ac:dyDescent="0.3">
      <c r="D302" s="12" t="s">
        <v>306</v>
      </c>
      <c r="E302" s="5">
        <v>184.12</v>
      </c>
    </row>
    <row r="303" spans="4:5" x14ac:dyDescent="0.3">
      <c r="D303" s="12" t="s">
        <v>307</v>
      </c>
      <c r="E303" s="5">
        <v>308.73</v>
      </c>
    </row>
    <row r="304" spans="4:5" x14ac:dyDescent="0.3">
      <c r="D304" s="12" t="s">
        <v>308</v>
      </c>
      <c r="E304" s="5">
        <v>507.79999999999995</v>
      </c>
    </row>
    <row r="305" spans="4:5" x14ac:dyDescent="0.3">
      <c r="D305" s="12" t="s">
        <v>309</v>
      </c>
      <c r="E305" s="5">
        <v>192.43</v>
      </c>
    </row>
    <row r="306" spans="4:5" x14ac:dyDescent="0.3">
      <c r="D306" s="12" t="s">
        <v>310</v>
      </c>
      <c r="E306" s="5">
        <v>503.65</v>
      </c>
    </row>
    <row r="307" spans="4:5" x14ac:dyDescent="0.3">
      <c r="D307" s="12" t="s">
        <v>311</v>
      </c>
      <c r="E307" s="5">
        <v>223.26</v>
      </c>
    </row>
    <row r="308" spans="4:5" x14ac:dyDescent="0.3">
      <c r="D308" s="12" t="s">
        <v>312</v>
      </c>
      <c r="E308" s="5">
        <v>450.57</v>
      </c>
    </row>
    <row r="309" spans="4:5" x14ac:dyDescent="0.3">
      <c r="D309" s="12" t="s">
        <v>313</v>
      </c>
      <c r="E309" s="5">
        <v>511.18</v>
      </c>
    </row>
    <row r="310" spans="4:5" x14ac:dyDescent="0.3">
      <c r="D310" s="12" t="s">
        <v>314</v>
      </c>
      <c r="E310" s="5">
        <v>871.84</v>
      </c>
    </row>
    <row r="311" spans="4:5" x14ac:dyDescent="0.3">
      <c r="D311" s="12" t="s">
        <v>315</v>
      </c>
      <c r="E311" s="5">
        <v>263.06</v>
      </c>
    </row>
    <row r="312" spans="4:5" x14ac:dyDescent="0.3">
      <c r="D312" s="12" t="s">
        <v>316</v>
      </c>
      <c r="E312" s="5">
        <v>286.47000000000003</v>
      </c>
    </row>
    <row r="313" spans="4:5" x14ac:dyDescent="0.3">
      <c r="D313" s="12" t="s">
        <v>317</v>
      </c>
      <c r="E313" s="5">
        <v>139.5</v>
      </c>
    </row>
    <row r="314" spans="4:5" x14ac:dyDescent="0.3">
      <c r="D314" s="12" t="s">
        <v>318</v>
      </c>
      <c r="E314" s="5">
        <v>456.59</v>
      </c>
    </row>
    <row r="315" spans="4:5" x14ac:dyDescent="0.3">
      <c r="D315" s="12" t="s">
        <v>319</v>
      </c>
      <c r="E315" s="5">
        <v>223.82999999999998</v>
      </c>
    </row>
    <row r="316" spans="4:5" x14ac:dyDescent="0.3">
      <c r="D316" s="12" t="s">
        <v>320</v>
      </c>
      <c r="E316" s="5">
        <v>371.58</v>
      </c>
    </row>
    <row r="317" spans="4:5" x14ac:dyDescent="0.3">
      <c r="D317" s="12" t="s">
        <v>321</v>
      </c>
      <c r="E317" s="5">
        <v>611.92999999999995</v>
      </c>
    </row>
    <row r="318" spans="4:5" x14ac:dyDescent="0.3">
      <c r="D318" s="12" t="s">
        <v>322</v>
      </c>
      <c r="E318" s="5">
        <v>205.94</v>
      </c>
    </row>
    <row r="319" spans="4:5" x14ac:dyDescent="0.3">
      <c r="D319" s="12" t="s">
        <v>323</v>
      </c>
      <c r="E319" s="5">
        <v>294.25</v>
      </c>
    </row>
    <row r="320" spans="4:5" x14ac:dyDescent="0.3">
      <c r="D320" s="12" t="s">
        <v>324</v>
      </c>
      <c r="E320" s="5">
        <v>206.27</v>
      </c>
    </row>
    <row r="321" spans="4:5" x14ac:dyDescent="0.3">
      <c r="D321" s="12" t="s">
        <v>325</v>
      </c>
      <c r="E321" s="5">
        <v>224.1</v>
      </c>
    </row>
    <row r="322" spans="4:5" x14ac:dyDescent="0.3">
      <c r="D322" s="12" t="s">
        <v>326</v>
      </c>
      <c r="E322" s="5">
        <v>301.2</v>
      </c>
    </row>
    <row r="323" spans="4:5" x14ac:dyDescent="0.3">
      <c r="D323" s="12" t="s">
        <v>327</v>
      </c>
      <c r="E323" s="5">
        <v>287.29000000000002</v>
      </c>
    </row>
    <row r="324" spans="4:5" x14ac:dyDescent="0.3">
      <c r="D324" s="12" t="s">
        <v>328</v>
      </c>
      <c r="E324" s="5">
        <v>210</v>
      </c>
    </row>
    <row r="325" spans="4:5" x14ac:dyDescent="0.3">
      <c r="D325" s="12" t="s">
        <v>329</v>
      </c>
      <c r="E325" s="5">
        <v>663.68999999999994</v>
      </c>
    </row>
    <row r="326" spans="4:5" x14ac:dyDescent="0.3">
      <c r="D326" s="12" t="s">
        <v>330</v>
      </c>
      <c r="E326" s="5">
        <v>84.39</v>
      </c>
    </row>
    <row r="327" spans="4:5" x14ac:dyDescent="0.3">
      <c r="D327" s="12" t="s">
        <v>331</v>
      </c>
      <c r="E327" s="5">
        <v>160.71</v>
      </c>
    </row>
    <row r="328" spans="4:5" x14ac:dyDescent="0.3">
      <c r="D328" s="12" t="s">
        <v>332</v>
      </c>
      <c r="E328" s="5">
        <v>351.21</v>
      </c>
    </row>
    <row r="329" spans="4:5" x14ac:dyDescent="0.3">
      <c r="D329" s="12" t="s">
        <v>333</v>
      </c>
      <c r="E329" s="5">
        <v>634.32000000000005</v>
      </c>
    </row>
    <row r="330" spans="4:5" x14ac:dyDescent="0.3">
      <c r="D330" s="12" t="s">
        <v>334</v>
      </c>
      <c r="E330" s="5">
        <v>179.85</v>
      </c>
    </row>
    <row r="331" spans="4:5" x14ac:dyDescent="0.3">
      <c r="D331" s="12" t="s">
        <v>335</v>
      </c>
      <c r="E331" s="5">
        <v>892.23</v>
      </c>
    </row>
    <row r="332" spans="4:5" x14ac:dyDescent="0.3">
      <c r="D332" s="12" t="s">
        <v>336</v>
      </c>
      <c r="E332" s="5">
        <v>213</v>
      </c>
    </row>
    <row r="333" spans="4:5" x14ac:dyDescent="0.3">
      <c r="D333" s="12" t="s">
        <v>337</v>
      </c>
      <c r="E333" s="5">
        <v>546</v>
      </c>
    </row>
    <row r="334" spans="4:5" x14ac:dyDescent="0.3">
      <c r="D334" s="12" t="s">
        <v>338</v>
      </c>
      <c r="E334" s="5">
        <v>710.04</v>
      </c>
    </row>
    <row r="335" spans="4:5" x14ac:dyDescent="0.3">
      <c r="D335" s="12" t="s">
        <v>339</v>
      </c>
      <c r="E335" s="5">
        <v>142.19999999999999</v>
      </c>
    </row>
    <row r="336" spans="4:5" x14ac:dyDescent="0.3">
      <c r="D336" s="12" t="s">
        <v>340</v>
      </c>
      <c r="E336" s="5">
        <v>237.44</v>
      </c>
    </row>
    <row r="337" spans="4:5" x14ac:dyDescent="0.3">
      <c r="D337" s="12" t="s">
        <v>341</v>
      </c>
      <c r="E337" s="5">
        <v>227.6</v>
      </c>
    </row>
    <row r="338" spans="4:5" x14ac:dyDescent="0.3">
      <c r="D338" s="12" t="s">
        <v>342</v>
      </c>
      <c r="E338" s="5">
        <v>234.3</v>
      </c>
    </row>
    <row r="339" spans="4:5" x14ac:dyDescent="0.3">
      <c r="D339" s="12" t="s">
        <v>343</v>
      </c>
      <c r="E339" s="5">
        <v>269.14999999999998</v>
      </c>
    </row>
    <row r="340" spans="4:5" x14ac:dyDescent="0.3">
      <c r="D340" s="12" t="s">
        <v>344</v>
      </c>
      <c r="E340" s="5">
        <v>289.33999999999997</v>
      </c>
    </row>
    <row r="341" spans="4:5" x14ac:dyDescent="0.3">
      <c r="D341" s="12" t="s">
        <v>345</v>
      </c>
      <c r="E341" s="5">
        <v>788.05</v>
      </c>
    </row>
    <row r="342" spans="4:5" x14ac:dyDescent="0.3">
      <c r="D342" s="12" t="s">
        <v>346</v>
      </c>
      <c r="E342" s="5">
        <v>135.84</v>
      </c>
    </row>
    <row r="343" spans="4:5" x14ac:dyDescent="0.3">
      <c r="D343" s="12" t="s">
        <v>347</v>
      </c>
      <c r="E343" s="5">
        <v>429.33</v>
      </c>
    </row>
    <row r="344" spans="4:5" x14ac:dyDescent="0.3">
      <c r="D344" s="12" t="s">
        <v>348</v>
      </c>
      <c r="E344" s="5">
        <v>329.46</v>
      </c>
    </row>
    <row r="345" spans="4:5" x14ac:dyDescent="0.3">
      <c r="D345" s="12" t="s">
        <v>349</v>
      </c>
      <c r="E345" s="5">
        <v>295.69</v>
      </c>
    </row>
    <row r="346" spans="4:5" x14ac:dyDescent="0.3">
      <c r="D346" s="12" t="s">
        <v>350</v>
      </c>
      <c r="E346" s="5">
        <v>763.93</v>
      </c>
    </row>
    <row r="347" spans="4:5" x14ac:dyDescent="0.3">
      <c r="D347" s="12" t="s">
        <v>351</v>
      </c>
      <c r="E347" s="5">
        <v>280.41000000000003</v>
      </c>
    </row>
    <row r="348" spans="4:5" x14ac:dyDescent="0.3">
      <c r="D348" s="12" t="s">
        <v>352</v>
      </c>
      <c r="E348" s="5">
        <v>191.51</v>
      </c>
    </row>
    <row r="349" spans="4:5" x14ac:dyDescent="0.3">
      <c r="D349" s="12" t="s">
        <v>353</v>
      </c>
      <c r="E349" s="5">
        <v>178.32</v>
      </c>
    </row>
    <row r="350" spans="4:5" x14ac:dyDescent="0.3">
      <c r="D350" s="12" t="s">
        <v>354</v>
      </c>
      <c r="E350" s="5">
        <v>420.58</v>
      </c>
    </row>
    <row r="351" spans="4:5" x14ac:dyDescent="0.3">
      <c r="D351" s="12" t="s">
        <v>355</v>
      </c>
      <c r="E351" s="5">
        <v>445.73</v>
      </c>
    </row>
    <row r="352" spans="4:5" x14ac:dyDescent="0.3">
      <c r="D352" s="12" t="s">
        <v>356</v>
      </c>
      <c r="E352" s="5">
        <v>170.75</v>
      </c>
    </row>
    <row r="353" spans="4:5" x14ac:dyDescent="0.3">
      <c r="D353" s="12" t="s">
        <v>357</v>
      </c>
      <c r="E353" s="5">
        <v>496.41</v>
      </c>
    </row>
    <row r="354" spans="4:5" x14ac:dyDescent="0.3">
      <c r="D354" s="12" t="s">
        <v>358</v>
      </c>
      <c r="E354" s="5">
        <v>126.33</v>
      </c>
    </row>
    <row r="355" spans="4:5" x14ac:dyDescent="0.3">
      <c r="D355" s="12" t="s">
        <v>359</v>
      </c>
      <c r="E355" s="5">
        <v>272.72000000000003</v>
      </c>
    </row>
    <row r="356" spans="4:5" x14ac:dyDescent="0.3">
      <c r="D356" s="12" t="s">
        <v>360</v>
      </c>
      <c r="E356" s="5">
        <v>297.08</v>
      </c>
    </row>
    <row r="357" spans="4:5" x14ac:dyDescent="0.3">
      <c r="D357" s="12" t="s">
        <v>361</v>
      </c>
      <c r="E357" s="5">
        <v>261.62</v>
      </c>
    </row>
    <row r="358" spans="4:5" x14ac:dyDescent="0.3">
      <c r="D358" s="12" t="s">
        <v>362</v>
      </c>
      <c r="E358" s="5">
        <v>479.89</v>
      </c>
    </row>
    <row r="359" spans="4:5" x14ac:dyDescent="0.3">
      <c r="D359" s="12" t="s">
        <v>363</v>
      </c>
      <c r="E359" s="5">
        <v>113.38</v>
      </c>
    </row>
    <row r="360" spans="4:5" x14ac:dyDescent="0.3">
      <c r="D360" s="12" t="s">
        <v>364</v>
      </c>
      <c r="E360" s="5">
        <v>436.03</v>
      </c>
    </row>
    <row r="361" spans="4:5" x14ac:dyDescent="0.3">
      <c r="D361" s="12" t="s">
        <v>365</v>
      </c>
      <c r="E361" s="5">
        <v>141.03</v>
      </c>
    </row>
    <row r="362" spans="4:5" x14ac:dyDescent="0.3">
      <c r="D362" s="12" t="s">
        <v>366</v>
      </c>
      <c r="E362" s="5">
        <v>631.79</v>
      </c>
    </row>
    <row r="363" spans="4:5" x14ac:dyDescent="0.3">
      <c r="D363" s="12" t="s">
        <v>367</v>
      </c>
      <c r="E363" s="5">
        <v>362.44</v>
      </c>
    </row>
    <row r="364" spans="4:5" x14ac:dyDescent="0.3">
      <c r="D364" s="12" t="s">
        <v>368</v>
      </c>
      <c r="E364" s="5">
        <v>137.13</v>
      </c>
    </row>
    <row r="365" spans="4:5" x14ac:dyDescent="0.3">
      <c r="D365" s="12" t="s">
        <v>369</v>
      </c>
      <c r="E365" s="5">
        <v>144.43</v>
      </c>
    </row>
    <row r="366" spans="4:5" x14ac:dyDescent="0.3">
      <c r="D366" s="12" t="s">
        <v>370</v>
      </c>
      <c r="E366" s="5">
        <v>459.13</v>
      </c>
    </row>
    <row r="367" spans="4:5" x14ac:dyDescent="0.3">
      <c r="D367" s="12" t="s">
        <v>371</v>
      </c>
      <c r="E367" s="5">
        <v>112.06</v>
      </c>
    </row>
    <row r="368" spans="4:5" x14ac:dyDescent="0.3">
      <c r="D368" s="12" t="s">
        <v>372</v>
      </c>
      <c r="E368" s="5">
        <v>196.32</v>
      </c>
    </row>
    <row r="369" spans="4:5" x14ac:dyDescent="0.3">
      <c r="D369" s="12" t="s">
        <v>373</v>
      </c>
      <c r="E369" s="5">
        <v>219.74</v>
      </c>
    </row>
    <row r="370" spans="4:5" x14ac:dyDescent="0.3">
      <c r="D370" s="12" t="s">
        <v>374</v>
      </c>
      <c r="E370" s="5">
        <v>183.8</v>
      </c>
    </row>
    <row r="371" spans="4:5" x14ac:dyDescent="0.3">
      <c r="D371" s="12" t="s">
        <v>375</v>
      </c>
      <c r="E371" s="5">
        <v>154.56</v>
      </c>
    </row>
    <row r="372" spans="4:5" x14ac:dyDescent="0.3">
      <c r="D372" s="12" t="s">
        <v>376</v>
      </c>
      <c r="E372" s="5">
        <v>170.17</v>
      </c>
    </row>
    <row r="373" spans="4:5" x14ac:dyDescent="0.3">
      <c r="D373" s="12" t="s">
        <v>377</v>
      </c>
      <c r="E373" s="5">
        <v>452.14</v>
      </c>
    </row>
    <row r="374" spans="4:5" x14ac:dyDescent="0.3">
      <c r="D374" s="12" t="s">
        <v>378</v>
      </c>
      <c r="E374" s="5">
        <v>166.74</v>
      </c>
    </row>
    <row r="375" spans="4:5" x14ac:dyDescent="0.3">
      <c r="D375" s="12" t="s">
        <v>379</v>
      </c>
      <c r="E375" s="5">
        <v>519.47</v>
      </c>
    </row>
    <row r="376" spans="4:5" x14ac:dyDescent="0.3">
      <c r="D376" s="12" t="s">
        <v>380</v>
      </c>
      <c r="E376" s="5">
        <v>78.56</v>
      </c>
    </row>
    <row r="377" spans="4:5" x14ac:dyDescent="0.3">
      <c r="D377" s="12" t="s">
        <v>381</v>
      </c>
      <c r="E377" s="5">
        <v>215.61</v>
      </c>
    </row>
    <row r="378" spans="4:5" x14ac:dyDescent="0.3">
      <c r="D378" s="12" t="s">
        <v>382</v>
      </c>
      <c r="E378" s="5">
        <v>235.23</v>
      </c>
    </row>
    <row r="379" spans="4:5" x14ac:dyDescent="0.3">
      <c r="D379" s="12" t="s">
        <v>383</v>
      </c>
      <c r="E379" s="5">
        <v>299.3</v>
      </c>
    </row>
    <row r="380" spans="4:5" x14ac:dyDescent="0.3">
      <c r="D380" s="12" t="s">
        <v>384</v>
      </c>
      <c r="E380" s="5">
        <v>196.68</v>
      </c>
    </row>
    <row r="381" spans="4:5" x14ac:dyDescent="0.3">
      <c r="D381" s="12" t="s">
        <v>385</v>
      </c>
      <c r="E381" s="5">
        <v>262.24</v>
      </c>
    </row>
    <row r="382" spans="4:5" x14ac:dyDescent="0.3">
      <c r="D382" s="12" t="s">
        <v>386</v>
      </c>
      <c r="E382" s="5">
        <v>461.69</v>
      </c>
    </row>
    <row r="383" spans="4:5" x14ac:dyDescent="0.3">
      <c r="D383" s="12" t="s">
        <v>387</v>
      </c>
      <c r="E383" s="5">
        <v>248.49</v>
      </c>
    </row>
    <row r="384" spans="4:5" x14ac:dyDescent="0.3">
      <c r="D384" s="12" t="s">
        <v>388</v>
      </c>
      <c r="E384" s="5">
        <v>66.2</v>
      </c>
    </row>
    <row r="385" spans="4:5" x14ac:dyDescent="0.3">
      <c r="D385" s="12" t="s">
        <v>389</v>
      </c>
      <c r="E385" s="5">
        <v>281.55</v>
      </c>
    </row>
    <row r="386" spans="4:5" x14ac:dyDescent="0.3">
      <c r="D386" s="12" t="s">
        <v>390</v>
      </c>
      <c r="E386" s="5">
        <v>343.1</v>
      </c>
    </row>
    <row r="387" spans="4:5" x14ac:dyDescent="0.3">
      <c r="D387" s="12" t="s">
        <v>391</v>
      </c>
      <c r="E387" s="5">
        <v>188.03</v>
      </c>
    </row>
    <row r="388" spans="4:5" x14ac:dyDescent="0.3">
      <c r="D388" s="12" t="s">
        <v>392</v>
      </c>
      <c r="E388" s="5">
        <v>164.96</v>
      </c>
    </row>
    <row r="389" spans="4:5" x14ac:dyDescent="0.3">
      <c r="D389" s="12" t="s">
        <v>393</v>
      </c>
      <c r="E389" s="5">
        <v>423.79</v>
      </c>
    </row>
    <row r="390" spans="4:5" x14ac:dyDescent="0.3">
      <c r="D390" s="12" t="s">
        <v>394</v>
      </c>
      <c r="E390" s="5">
        <v>147.44</v>
      </c>
    </row>
    <row r="391" spans="4:5" x14ac:dyDescent="0.3">
      <c r="D391" s="12" t="s">
        <v>395</v>
      </c>
      <c r="E391" s="5">
        <v>233.64</v>
      </c>
    </row>
    <row r="392" spans="4:5" x14ac:dyDescent="0.3">
      <c r="D392" s="12" t="s">
        <v>396</v>
      </c>
      <c r="E392" s="5">
        <v>348.13</v>
      </c>
    </row>
    <row r="393" spans="4:5" x14ac:dyDescent="0.3">
      <c r="D393" s="12" t="s">
        <v>397</v>
      </c>
      <c r="E393" s="5">
        <v>133.22999999999999</v>
      </c>
    </row>
    <row r="394" spans="4:5" x14ac:dyDescent="0.3">
      <c r="D394" s="12" t="s">
        <v>398</v>
      </c>
      <c r="E394" s="5">
        <v>121.08</v>
      </c>
    </row>
    <row r="395" spans="4:5" x14ac:dyDescent="0.3">
      <c r="D395" s="12" t="s">
        <v>399</v>
      </c>
      <c r="E395" s="5">
        <v>164.17</v>
      </c>
    </row>
    <row r="396" spans="4:5" x14ac:dyDescent="0.3">
      <c r="D396" s="12" t="s">
        <v>400</v>
      </c>
      <c r="E396" s="5">
        <v>393.65</v>
      </c>
    </row>
    <row r="397" spans="4:5" x14ac:dyDescent="0.3">
      <c r="D397" s="12" t="s">
        <v>401</v>
      </c>
      <c r="E397" s="5">
        <v>693.52</v>
      </c>
    </row>
    <row r="398" spans="4:5" x14ac:dyDescent="0.3">
      <c r="D398" s="12" t="s">
        <v>402</v>
      </c>
      <c r="E398" s="5">
        <v>175.57</v>
      </c>
    </row>
    <row r="399" spans="4:5" x14ac:dyDescent="0.3">
      <c r="D399" s="12" t="s">
        <v>403</v>
      </c>
      <c r="E399" s="5">
        <v>229.99</v>
      </c>
    </row>
    <row r="400" spans="4:5" x14ac:dyDescent="0.3">
      <c r="D400" s="12" t="s">
        <v>404</v>
      </c>
      <c r="E400" s="5">
        <v>235.26</v>
      </c>
    </row>
    <row r="401" spans="4:5" x14ac:dyDescent="0.3">
      <c r="D401" s="12" t="s">
        <v>405</v>
      </c>
      <c r="E401" s="5">
        <v>163.29</v>
      </c>
    </row>
    <row r="402" spans="4:5" x14ac:dyDescent="0.3">
      <c r="D402" s="12" t="s">
        <v>406</v>
      </c>
      <c r="E402" s="5">
        <v>211.05</v>
      </c>
    </row>
    <row r="403" spans="4:5" x14ac:dyDescent="0.3">
      <c r="D403" s="12" t="s">
        <v>407</v>
      </c>
      <c r="E403" s="5">
        <v>128.37</v>
      </c>
    </row>
    <row r="404" spans="4:5" x14ac:dyDescent="0.3">
      <c r="D404" s="12" t="s">
        <v>408</v>
      </c>
      <c r="E404" s="5">
        <v>244.87</v>
      </c>
    </row>
    <row r="405" spans="4:5" x14ac:dyDescent="0.3">
      <c r="D405" s="12" t="s">
        <v>409</v>
      </c>
      <c r="E405" s="5">
        <v>377.55</v>
      </c>
    </row>
    <row r="406" spans="4:5" x14ac:dyDescent="0.3">
      <c r="D406" s="12" t="s">
        <v>410</v>
      </c>
      <c r="E406" s="5">
        <v>443.22</v>
      </c>
    </row>
    <row r="407" spans="4:5" x14ac:dyDescent="0.3">
      <c r="D407" s="12" t="s">
        <v>411</v>
      </c>
      <c r="E407" s="5">
        <v>231.34</v>
      </c>
    </row>
    <row r="408" spans="4:5" x14ac:dyDescent="0.3">
      <c r="D408" s="12" t="s">
        <v>412</v>
      </c>
      <c r="E408" s="5">
        <v>412.27</v>
      </c>
    </row>
    <row r="409" spans="4:5" x14ac:dyDescent="0.3">
      <c r="D409" s="12" t="s">
        <v>413</v>
      </c>
      <c r="E409" s="5">
        <v>340.06</v>
      </c>
    </row>
    <row r="410" spans="4:5" x14ac:dyDescent="0.3">
      <c r="D410" s="12" t="s">
        <v>414</v>
      </c>
      <c r="E410" s="5">
        <v>125.33</v>
      </c>
    </row>
    <row r="411" spans="4:5" x14ac:dyDescent="0.3">
      <c r="D411" s="12" t="s">
        <v>415</v>
      </c>
      <c r="E411" s="5">
        <v>515.02</v>
      </c>
    </row>
    <row r="412" spans="4:5" x14ac:dyDescent="0.3">
      <c r="D412" s="12" t="s">
        <v>416</v>
      </c>
      <c r="E412" s="5">
        <v>83.35</v>
      </c>
    </row>
    <row r="413" spans="4:5" x14ac:dyDescent="0.3">
      <c r="D413" s="12" t="s">
        <v>417</v>
      </c>
      <c r="E413" s="5">
        <v>393.7</v>
      </c>
    </row>
    <row r="414" spans="4:5" x14ac:dyDescent="0.3">
      <c r="D414" s="12" t="s">
        <v>418</v>
      </c>
      <c r="E414" s="5">
        <v>464.54</v>
      </c>
    </row>
    <row r="415" spans="4:5" x14ac:dyDescent="0.3">
      <c r="D415" s="12" t="s">
        <v>419</v>
      </c>
      <c r="E415" s="5">
        <v>182.85</v>
      </c>
    </row>
    <row r="416" spans="4:5" x14ac:dyDescent="0.3">
      <c r="D416" s="12" t="s">
        <v>420</v>
      </c>
      <c r="E416" s="5">
        <v>205</v>
      </c>
    </row>
    <row r="417" spans="4:5" x14ac:dyDescent="0.3">
      <c r="D417" s="12" t="s">
        <v>421</v>
      </c>
      <c r="E417" s="5">
        <v>162.09</v>
      </c>
    </row>
    <row r="418" spans="4:5" x14ac:dyDescent="0.3">
      <c r="D418" s="12" t="s">
        <v>422</v>
      </c>
      <c r="E418" s="5">
        <v>900.97</v>
      </c>
    </row>
    <row r="419" spans="4:5" x14ac:dyDescent="0.3">
      <c r="D419" s="12" t="s">
        <v>423</v>
      </c>
      <c r="E419" s="5">
        <v>518.36</v>
      </c>
    </row>
    <row r="420" spans="4:5" x14ac:dyDescent="0.3">
      <c r="D420" s="12" t="s">
        <v>424</v>
      </c>
      <c r="E420" s="5">
        <v>465.87</v>
      </c>
    </row>
    <row r="421" spans="4:5" x14ac:dyDescent="0.3">
      <c r="D421" s="12" t="s">
        <v>425</v>
      </c>
      <c r="E421" s="5">
        <v>353.32</v>
      </c>
    </row>
    <row r="422" spans="4:5" x14ac:dyDescent="0.3">
      <c r="D422" s="12" t="s">
        <v>426</v>
      </c>
      <c r="E422" s="5">
        <v>170.75</v>
      </c>
    </row>
    <row r="423" spans="4:5" x14ac:dyDescent="0.3">
      <c r="D423" s="12" t="s">
        <v>427</v>
      </c>
      <c r="E423" s="5">
        <v>361.3</v>
      </c>
    </row>
    <row r="424" spans="4:5" x14ac:dyDescent="0.3">
      <c r="D424" s="12" t="s">
        <v>428</v>
      </c>
      <c r="E424" s="5">
        <v>222.99</v>
      </c>
    </row>
    <row r="425" spans="4:5" x14ac:dyDescent="0.3">
      <c r="D425" s="12" t="s">
        <v>429</v>
      </c>
      <c r="E425" s="5">
        <v>167.31</v>
      </c>
    </row>
    <row r="426" spans="4:5" x14ac:dyDescent="0.3">
      <c r="D426" s="12" t="s">
        <v>430</v>
      </c>
      <c r="E426" s="5">
        <v>355.42</v>
      </c>
    </row>
    <row r="427" spans="4:5" x14ac:dyDescent="0.3">
      <c r="D427" s="12" t="s">
        <v>431</v>
      </c>
      <c r="E427" s="5">
        <v>243.86</v>
      </c>
    </row>
    <row r="428" spans="4:5" x14ac:dyDescent="0.3">
      <c r="D428" s="12" t="s">
        <v>432</v>
      </c>
      <c r="E428" s="5">
        <v>235.23</v>
      </c>
    </row>
    <row r="429" spans="4:5" x14ac:dyDescent="0.3">
      <c r="D429" s="12" t="s">
        <v>433</v>
      </c>
      <c r="E429" s="5">
        <v>170.31</v>
      </c>
    </row>
    <row r="430" spans="4:5" x14ac:dyDescent="0.3">
      <c r="D430" s="12" t="s">
        <v>434</v>
      </c>
      <c r="E430" s="5">
        <v>425.56</v>
      </c>
    </row>
    <row r="431" spans="4:5" x14ac:dyDescent="0.3">
      <c r="D431" s="12" t="s">
        <v>435</v>
      </c>
      <c r="E431" s="5">
        <v>248.46</v>
      </c>
    </row>
    <row r="432" spans="4:5" x14ac:dyDescent="0.3">
      <c r="D432" s="12" t="s">
        <v>436</v>
      </c>
      <c r="E432" s="5">
        <v>301.23</v>
      </c>
    </row>
    <row r="433" spans="4:5" x14ac:dyDescent="0.3">
      <c r="D433" s="12" t="s">
        <v>437</v>
      </c>
      <c r="E433" s="5">
        <v>347.15</v>
      </c>
    </row>
    <row r="434" spans="4:5" x14ac:dyDescent="0.3">
      <c r="D434" s="12" t="s">
        <v>438</v>
      </c>
      <c r="E434" s="5">
        <v>236.76</v>
      </c>
    </row>
    <row r="435" spans="4:5" x14ac:dyDescent="0.3">
      <c r="D435" s="12" t="s">
        <v>439</v>
      </c>
      <c r="E435" s="5">
        <v>483.36</v>
      </c>
    </row>
    <row r="436" spans="4:5" x14ac:dyDescent="0.3">
      <c r="D436" s="12" t="s">
        <v>440</v>
      </c>
      <c r="E436" s="5">
        <v>133.61000000000001</v>
      </c>
    </row>
    <row r="437" spans="4:5" x14ac:dyDescent="0.3">
      <c r="D437" s="12" t="s">
        <v>441</v>
      </c>
      <c r="E437" s="5">
        <v>456.93</v>
      </c>
    </row>
    <row r="438" spans="4:5" x14ac:dyDescent="0.3">
      <c r="D438" s="12" t="s">
        <v>442</v>
      </c>
      <c r="E438" s="5">
        <v>161.08000000000001</v>
      </c>
    </row>
    <row r="439" spans="4:5" x14ac:dyDescent="0.3">
      <c r="D439" s="12" t="s">
        <v>443</v>
      </c>
      <c r="E439" s="5">
        <v>296.42</v>
      </c>
    </row>
    <row r="440" spans="4:5" x14ac:dyDescent="0.3">
      <c r="D440" s="12" t="s">
        <v>444</v>
      </c>
      <c r="E440" s="5">
        <v>431.44000000000005</v>
      </c>
    </row>
    <row r="441" spans="4:5" x14ac:dyDescent="0.3">
      <c r="D441" s="12" t="s">
        <v>445</v>
      </c>
      <c r="E441" s="5">
        <v>223.19</v>
      </c>
    </row>
    <row r="442" spans="4:5" x14ac:dyDescent="0.3">
      <c r="D442" s="12" t="s">
        <v>446</v>
      </c>
      <c r="E442" s="5">
        <v>521.42999999999995</v>
      </c>
    </row>
    <row r="443" spans="4:5" x14ac:dyDescent="0.3">
      <c r="D443" s="12" t="s">
        <v>447</v>
      </c>
      <c r="E443" s="5">
        <v>368.72</v>
      </c>
    </row>
    <row r="444" spans="4:5" x14ac:dyDescent="0.3">
      <c r="D444" s="12" t="s">
        <v>448</v>
      </c>
      <c r="E444" s="5">
        <v>140.06</v>
      </c>
    </row>
    <row r="445" spans="4:5" x14ac:dyDescent="0.3">
      <c r="D445" s="12" t="s">
        <v>449</v>
      </c>
      <c r="E445" s="5">
        <v>115.02</v>
      </c>
    </row>
    <row r="446" spans="4:5" x14ac:dyDescent="0.3">
      <c r="D446" s="12" t="s">
        <v>450</v>
      </c>
      <c r="E446" s="5">
        <v>583.76</v>
      </c>
    </row>
    <row r="447" spans="4:5" x14ac:dyDescent="0.3">
      <c r="D447" s="12" t="s">
        <v>451</v>
      </c>
      <c r="E447" s="5">
        <v>183.75</v>
      </c>
    </row>
    <row r="448" spans="4:5" x14ac:dyDescent="0.3">
      <c r="D448" s="12" t="s">
        <v>452</v>
      </c>
      <c r="E448" s="5">
        <v>249.77</v>
      </c>
    </row>
    <row r="449" spans="4:5" x14ac:dyDescent="0.3">
      <c r="D449" s="12" t="s">
        <v>453</v>
      </c>
      <c r="E449" s="5">
        <v>206.11</v>
      </c>
    </row>
    <row r="450" spans="4:5" x14ac:dyDescent="0.3">
      <c r="D450" s="12" t="s">
        <v>454</v>
      </c>
      <c r="E450" s="5">
        <v>152.75</v>
      </c>
    </row>
    <row r="451" spans="4:5" x14ac:dyDescent="0.3">
      <c r="D451" s="12" t="s">
        <v>455</v>
      </c>
      <c r="E451" s="5">
        <v>407.78</v>
      </c>
    </row>
    <row r="452" spans="4:5" x14ac:dyDescent="0.3">
      <c r="D452" s="12" t="s">
        <v>456</v>
      </c>
      <c r="E452" s="5">
        <v>269.93</v>
      </c>
    </row>
    <row r="453" spans="4:5" x14ac:dyDescent="0.3">
      <c r="D453" s="12" t="s">
        <v>457</v>
      </c>
      <c r="E453" s="5">
        <v>582.34</v>
      </c>
    </row>
    <row r="454" spans="4:5" x14ac:dyDescent="0.3">
      <c r="D454" s="12" t="s">
        <v>458</v>
      </c>
      <c r="E454" s="5">
        <v>373</v>
      </c>
    </row>
    <row r="455" spans="4:5" x14ac:dyDescent="0.3">
      <c r="D455" s="12" t="s">
        <v>459</v>
      </c>
      <c r="E455" s="5">
        <v>265.99</v>
      </c>
    </row>
    <row r="456" spans="4:5" x14ac:dyDescent="0.3">
      <c r="D456" s="12" t="s">
        <v>460</v>
      </c>
      <c r="E456" s="5">
        <v>163.19999999999999</v>
      </c>
    </row>
    <row r="457" spans="4:5" x14ac:dyDescent="0.3">
      <c r="D457" s="12" t="s">
        <v>461</v>
      </c>
      <c r="E457" s="5">
        <v>397.18</v>
      </c>
    </row>
    <row r="458" spans="4:5" x14ac:dyDescent="0.3">
      <c r="D458" s="12" t="s">
        <v>462</v>
      </c>
      <c r="E458" s="5">
        <v>335.48</v>
      </c>
    </row>
    <row r="459" spans="4:5" x14ac:dyDescent="0.3">
      <c r="D459" s="12" t="s">
        <v>463</v>
      </c>
      <c r="E459" s="5">
        <v>442.71</v>
      </c>
    </row>
    <row r="460" spans="4:5" x14ac:dyDescent="0.3">
      <c r="D460" s="12" t="s">
        <v>464</v>
      </c>
      <c r="E460" s="5">
        <v>112.2</v>
      </c>
    </row>
    <row r="461" spans="4:5" x14ac:dyDescent="0.3">
      <c r="D461" s="12" t="s">
        <v>465</v>
      </c>
      <c r="E461" s="5">
        <v>82.13</v>
      </c>
    </row>
    <row r="462" spans="4:5" x14ac:dyDescent="0.3">
      <c r="D462" s="12" t="s">
        <v>466</v>
      </c>
      <c r="E462" s="5">
        <v>360.87</v>
      </c>
    </row>
    <row r="463" spans="4:5" x14ac:dyDescent="0.3">
      <c r="D463" s="12" t="s">
        <v>467</v>
      </c>
      <c r="E463" s="5">
        <v>260.3</v>
      </c>
    </row>
    <row r="464" spans="4:5" x14ac:dyDescent="0.3">
      <c r="D464" s="12" t="s">
        <v>468</v>
      </c>
      <c r="E464" s="5">
        <v>509.03</v>
      </c>
    </row>
    <row r="465" spans="4:5" x14ac:dyDescent="0.3">
      <c r="D465" s="12" t="s">
        <v>469</v>
      </c>
      <c r="E465" s="5">
        <v>259.24</v>
      </c>
    </row>
    <row r="466" spans="4:5" x14ac:dyDescent="0.3">
      <c r="D466" s="12" t="s">
        <v>470</v>
      </c>
      <c r="E466" s="5">
        <v>258.99</v>
      </c>
    </row>
    <row r="467" spans="4:5" x14ac:dyDescent="0.3">
      <c r="D467" s="12" t="s">
        <v>471</v>
      </c>
      <c r="E467" s="5">
        <v>293.37</v>
      </c>
    </row>
    <row r="468" spans="4:5" x14ac:dyDescent="0.3">
      <c r="D468" s="12" t="s">
        <v>472</v>
      </c>
      <c r="E468" s="5">
        <v>358.93</v>
      </c>
    </row>
    <row r="469" spans="4:5" x14ac:dyDescent="0.3">
      <c r="D469" s="12" t="s">
        <v>473</v>
      </c>
      <c r="E469" s="5">
        <v>184.42</v>
      </c>
    </row>
    <row r="470" spans="4:5" x14ac:dyDescent="0.3">
      <c r="D470" s="12" t="s">
        <v>474</v>
      </c>
      <c r="E470" s="5">
        <v>274.73</v>
      </c>
    </row>
    <row r="471" spans="4:5" x14ac:dyDescent="0.3">
      <c r="D471" s="12" t="s">
        <v>475</v>
      </c>
      <c r="E471" s="5">
        <v>340.69</v>
      </c>
    </row>
    <row r="472" spans="4:5" x14ac:dyDescent="0.3">
      <c r="D472" s="12" t="s">
        <v>476</v>
      </c>
      <c r="E472" s="5">
        <v>266.91000000000003</v>
      </c>
    </row>
    <row r="473" spans="4:5" x14ac:dyDescent="0.3">
      <c r="D473" s="12" t="s">
        <v>477</v>
      </c>
      <c r="E473" s="5">
        <v>443.5</v>
      </c>
    </row>
    <row r="474" spans="4:5" x14ac:dyDescent="0.3">
      <c r="D474" s="12" t="s">
        <v>478</v>
      </c>
      <c r="E474" s="5">
        <v>360.43</v>
      </c>
    </row>
    <row r="475" spans="4:5" x14ac:dyDescent="0.3">
      <c r="D475" s="12" t="s">
        <v>479</v>
      </c>
      <c r="E475" s="5">
        <v>241.16</v>
      </c>
    </row>
    <row r="476" spans="4:5" x14ac:dyDescent="0.3">
      <c r="D476" s="12" t="s">
        <v>480</v>
      </c>
      <c r="E476" s="5">
        <v>75.760000000000005</v>
      </c>
    </row>
    <row r="477" spans="4:5" x14ac:dyDescent="0.3">
      <c r="D477" s="12" t="s">
        <v>481</v>
      </c>
      <c r="E477" s="5">
        <v>190.12</v>
      </c>
    </row>
    <row r="478" spans="4:5" x14ac:dyDescent="0.3">
      <c r="D478" s="12" t="s">
        <v>482</v>
      </c>
      <c r="E478" s="5">
        <v>235.11</v>
      </c>
    </row>
    <row r="479" spans="4:5" x14ac:dyDescent="0.3">
      <c r="D479" s="12" t="s">
        <v>483</v>
      </c>
      <c r="E479" s="5">
        <v>426.74</v>
      </c>
    </row>
    <row r="480" spans="4:5" x14ac:dyDescent="0.3">
      <c r="D480" s="12" t="s">
        <v>484</v>
      </c>
      <c r="E480" s="5">
        <v>628.66</v>
      </c>
    </row>
    <row r="481" spans="4:5" x14ac:dyDescent="0.3">
      <c r="D481" s="12" t="s">
        <v>485</v>
      </c>
      <c r="E481" s="5">
        <v>358.04</v>
      </c>
    </row>
    <row r="482" spans="4:5" x14ac:dyDescent="0.3">
      <c r="D482" s="12" t="s">
        <v>486</v>
      </c>
      <c r="E482" s="5">
        <v>419.14</v>
      </c>
    </row>
    <row r="483" spans="4:5" x14ac:dyDescent="0.3">
      <c r="D483" s="12" t="s">
        <v>487</v>
      </c>
      <c r="E483" s="5">
        <v>342.63</v>
      </c>
    </row>
    <row r="484" spans="4:5" x14ac:dyDescent="0.3">
      <c r="D484" s="12" t="s">
        <v>488</v>
      </c>
      <c r="E484" s="5">
        <v>212.05</v>
      </c>
    </row>
    <row r="485" spans="4:5" x14ac:dyDescent="0.3">
      <c r="D485" s="12" t="s">
        <v>489</v>
      </c>
      <c r="E485" s="5">
        <v>173.89</v>
      </c>
    </row>
    <row r="486" spans="4:5" x14ac:dyDescent="0.3">
      <c r="D486" s="12" t="s">
        <v>490</v>
      </c>
      <c r="E486" s="5">
        <v>433.76</v>
      </c>
    </row>
    <row r="487" spans="4:5" x14ac:dyDescent="0.3">
      <c r="D487" s="12" t="s">
        <v>491</v>
      </c>
      <c r="E487" s="5">
        <v>599.64</v>
      </c>
    </row>
    <row r="488" spans="4:5" x14ac:dyDescent="0.3">
      <c r="D488" s="12" t="s">
        <v>492</v>
      </c>
      <c r="E488" s="5">
        <v>141.22999999999999</v>
      </c>
    </row>
    <row r="489" spans="4:5" x14ac:dyDescent="0.3">
      <c r="D489" s="12" t="s">
        <v>493</v>
      </c>
      <c r="E489" s="5">
        <v>244.85</v>
      </c>
    </row>
    <row r="490" spans="4:5" x14ac:dyDescent="0.3">
      <c r="D490" s="12" t="s">
        <v>494</v>
      </c>
      <c r="E490" s="5">
        <v>137.52000000000001</v>
      </c>
    </row>
    <row r="491" spans="4:5" x14ac:dyDescent="0.3">
      <c r="D491" s="12" t="s">
        <v>495</v>
      </c>
      <c r="E491" s="5">
        <v>246.91</v>
      </c>
    </row>
    <row r="492" spans="4:5" x14ac:dyDescent="0.3">
      <c r="D492" s="12" t="s">
        <v>496</v>
      </c>
      <c r="E492" s="5">
        <v>255.49</v>
      </c>
    </row>
    <row r="493" spans="4:5" x14ac:dyDescent="0.3">
      <c r="D493" s="12" t="s">
        <v>497</v>
      </c>
      <c r="E493" s="5">
        <v>476.91</v>
      </c>
    </row>
    <row r="494" spans="4:5" x14ac:dyDescent="0.3">
      <c r="D494" s="12" t="s">
        <v>498</v>
      </c>
      <c r="E494" s="5">
        <v>560.72</v>
      </c>
    </row>
    <row r="495" spans="4:5" x14ac:dyDescent="0.3">
      <c r="D495" s="12" t="s">
        <v>499</v>
      </c>
      <c r="E495" s="5">
        <v>312.52</v>
      </c>
    </row>
    <row r="496" spans="4:5" x14ac:dyDescent="0.3">
      <c r="D496" s="12" t="s">
        <v>500</v>
      </c>
      <c r="E496" s="5">
        <v>543.11</v>
      </c>
    </row>
    <row r="497" spans="4:5" x14ac:dyDescent="0.3">
      <c r="D497" s="12" t="s">
        <v>501</v>
      </c>
      <c r="E497" s="5">
        <v>270.64</v>
      </c>
    </row>
    <row r="498" spans="4:5" x14ac:dyDescent="0.3">
      <c r="D498" s="12" t="s">
        <v>502</v>
      </c>
      <c r="E498" s="5">
        <v>497.7</v>
      </c>
    </row>
    <row r="499" spans="4:5" x14ac:dyDescent="0.3">
      <c r="D499" s="12" t="s">
        <v>503</v>
      </c>
      <c r="E499" s="5">
        <v>168.21</v>
      </c>
    </row>
    <row r="500" spans="4:5" x14ac:dyDescent="0.3">
      <c r="D500" s="12" t="s">
        <v>504</v>
      </c>
      <c r="E500" s="5">
        <v>381.72</v>
      </c>
    </row>
    <row r="501" spans="4:5" x14ac:dyDescent="0.3">
      <c r="D501" s="12" t="s">
        <v>505</v>
      </c>
      <c r="E501" s="5">
        <v>537.71</v>
      </c>
    </row>
    <row r="502" spans="4:5" x14ac:dyDescent="0.3">
      <c r="D502" s="12" t="s">
        <v>506</v>
      </c>
      <c r="E502" s="5">
        <v>196.67</v>
      </c>
    </row>
    <row r="503" spans="4:5" x14ac:dyDescent="0.3">
      <c r="D503" s="12" t="s">
        <v>507</v>
      </c>
      <c r="E503" s="5">
        <v>142.81</v>
      </c>
    </row>
    <row r="504" spans="4:5" x14ac:dyDescent="0.3">
      <c r="D504" s="12" t="s">
        <v>508</v>
      </c>
      <c r="E504" s="5">
        <v>281.08999999999997</v>
      </c>
    </row>
    <row r="505" spans="4:5" x14ac:dyDescent="0.3">
      <c r="D505" s="12" t="s">
        <v>509</v>
      </c>
      <c r="E505" s="5">
        <v>207.68</v>
      </c>
    </row>
    <row r="506" spans="4:5" x14ac:dyDescent="0.3">
      <c r="D506" s="12" t="s">
        <v>510</v>
      </c>
      <c r="E506" s="5">
        <v>320.99</v>
      </c>
    </row>
    <row r="507" spans="4:5" x14ac:dyDescent="0.3">
      <c r="D507" s="12" t="s">
        <v>511</v>
      </c>
      <c r="E507" s="5">
        <v>497.2</v>
      </c>
    </row>
    <row r="508" spans="4:5" x14ac:dyDescent="0.3">
      <c r="D508" s="12" t="s">
        <v>512</v>
      </c>
      <c r="E508" s="5">
        <v>230.49</v>
      </c>
    </row>
    <row r="509" spans="4:5" x14ac:dyDescent="0.3">
      <c r="D509" s="12" t="s">
        <v>513</v>
      </c>
      <c r="E509" s="5">
        <v>163.61000000000001</v>
      </c>
    </row>
    <row r="510" spans="4:5" x14ac:dyDescent="0.3">
      <c r="D510" s="12" t="s">
        <v>514</v>
      </c>
      <c r="E510" s="5">
        <v>153.29</v>
      </c>
    </row>
    <row r="511" spans="4:5" x14ac:dyDescent="0.3">
      <c r="D511" s="12" t="s">
        <v>515</v>
      </c>
      <c r="E511" s="5">
        <v>199.24</v>
      </c>
    </row>
    <row r="512" spans="4:5" x14ac:dyDescent="0.3">
      <c r="D512" s="12" t="s">
        <v>516</v>
      </c>
      <c r="E512" s="5">
        <v>299.12</v>
      </c>
    </row>
    <row r="513" spans="4:5" x14ac:dyDescent="0.3">
      <c r="D513" s="12" t="s">
        <v>517</v>
      </c>
      <c r="E513" s="5">
        <v>303.07</v>
      </c>
    </row>
    <row r="514" spans="4:5" x14ac:dyDescent="0.3">
      <c r="D514" s="12" t="s">
        <v>518</v>
      </c>
      <c r="E514" s="5">
        <v>421.41</v>
      </c>
    </row>
    <row r="515" spans="4:5" x14ac:dyDescent="0.3">
      <c r="D515" s="12" t="s">
        <v>519</v>
      </c>
      <c r="E515" s="5">
        <v>473.51</v>
      </c>
    </row>
    <row r="516" spans="4:5" x14ac:dyDescent="0.3">
      <c r="D516" s="12" t="s">
        <v>520</v>
      </c>
      <c r="E516" s="5">
        <v>374.99</v>
      </c>
    </row>
    <row r="517" spans="4:5" x14ac:dyDescent="0.3">
      <c r="D517" s="12" t="s">
        <v>521</v>
      </c>
      <c r="E517" s="5">
        <v>476.97</v>
      </c>
    </row>
    <row r="518" spans="4:5" x14ac:dyDescent="0.3">
      <c r="D518" s="12" t="s">
        <v>522</v>
      </c>
      <c r="E518" s="5">
        <v>176.48</v>
      </c>
    </row>
    <row r="519" spans="4:5" x14ac:dyDescent="0.3">
      <c r="D519" s="12" t="s">
        <v>523</v>
      </c>
      <c r="E519" s="5">
        <v>262.45</v>
      </c>
    </row>
    <row r="520" spans="4:5" x14ac:dyDescent="0.3">
      <c r="D520" s="12" t="s">
        <v>524</v>
      </c>
      <c r="E520" s="5">
        <v>306.45999999999998</v>
      </c>
    </row>
    <row r="521" spans="4:5" x14ac:dyDescent="0.3">
      <c r="D521" s="12" t="s">
        <v>525</v>
      </c>
      <c r="E521" s="5">
        <v>487.84</v>
      </c>
    </row>
    <row r="522" spans="4:5" x14ac:dyDescent="0.3">
      <c r="D522" s="12" t="s">
        <v>526</v>
      </c>
      <c r="E522" s="5">
        <v>294.51</v>
      </c>
    </row>
    <row r="523" spans="4:5" x14ac:dyDescent="0.3">
      <c r="D523" s="12" t="s">
        <v>527</v>
      </c>
      <c r="E523" s="5">
        <v>416.42</v>
      </c>
    </row>
    <row r="524" spans="4:5" x14ac:dyDescent="0.3">
      <c r="D524" s="12" t="s">
        <v>528</v>
      </c>
      <c r="E524" s="5">
        <v>513.57000000000005</v>
      </c>
    </row>
    <row r="525" spans="4:5" x14ac:dyDescent="0.3">
      <c r="D525" s="12" t="s">
        <v>529</v>
      </c>
      <c r="E525" s="5">
        <v>157.47999999999999</v>
      </c>
    </row>
    <row r="526" spans="4:5" x14ac:dyDescent="0.3">
      <c r="D526" s="12" t="s">
        <v>530</v>
      </c>
      <c r="E526" s="5">
        <v>249.26</v>
      </c>
    </row>
    <row r="527" spans="4:5" x14ac:dyDescent="0.3">
      <c r="D527" s="12" t="s">
        <v>531</v>
      </c>
      <c r="E527" s="5">
        <v>180.39</v>
      </c>
    </row>
    <row r="528" spans="4:5" x14ac:dyDescent="0.3">
      <c r="D528" s="12" t="s">
        <v>532</v>
      </c>
      <c r="E528" s="5">
        <v>194.24</v>
      </c>
    </row>
    <row r="529" spans="4:5" x14ac:dyDescent="0.3">
      <c r="D529" s="12" t="s">
        <v>533</v>
      </c>
      <c r="E529" s="5">
        <v>298.24</v>
      </c>
    </row>
    <row r="530" spans="4:5" x14ac:dyDescent="0.3">
      <c r="D530" s="12" t="s">
        <v>534</v>
      </c>
      <c r="E530" s="5">
        <v>177.52</v>
      </c>
    </row>
    <row r="531" spans="4:5" x14ac:dyDescent="0.3">
      <c r="D531" s="12" t="s">
        <v>535</v>
      </c>
      <c r="E531" s="5">
        <v>562.11</v>
      </c>
    </row>
    <row r="532" spans="4:5" x14ac:dyDescent="0.3">
      <c r="D532" s="12" t="s">
        <v>536</v>
      </c>
      <c r="E532" s="5">
        <v>306.55</v>
      </c>
    </row>
    <row r="533" spans="4:5" x14ac:dyDescent="0.3">
      <c r="D533" s="12" t="s">
        <v>537</v>
      </c>
      <c r="E533" s="5">
        <v>304.08999999999997</v>
      </c>
    </row>
    <row r="534" spans="4:5" x14ac:dyDescent="0.3">
      <c r="D534" s="12" t="s">
        <v>538</v>
      </c>
      <c r="E534" s="5">
        <v>238.25</v>
      </c>
    </row>
    <row r="535" spans="4:5" x14ac:dyDescent="0.3">
      <c r="D535" s="12" t="s">
        <v>539</v>
      </c>
      <c r="E535" s="5">
        <v>325.08</v>
      </c>
    </row>
    <row r="536" spans="4:5" x14ac:dyDescent="0.3">
      <c r="D536" s="12" t="s">
        <v>540</v>
      </c>
      <c r="E536" s="5">
        <v>96.26</v>
      </c>
    </row>
    <row r="537" spans="4:5" x14ac:dyDescent="0.3">
      <c r="D537" s="12" t="s">
        <v>541</v>
      </c>
      <c r="E537" s="5">
        <v>236.29</v>
      </c>
    </row>
    <row r="538" spans="4:5" x14ac:dyDescent="0.3">
      <c r="D538" s="12" t="s">
        <v>542</v>
      </c>
      <c r="E538" s="5">
        <v>333.83</v>
      </c>
    </row>
    <row r="539" spans="4:5" x14ac:dyDescent="0.3">
      <c r="D539" s="12" t="s">
        <v>543</v>
      </c>
      <c r="E539" s="5">
        <v>520.30999999999995</v>
      </c>
    </row>
    <row r="540" spans="4:5" x14ac:dyDescent="0.3">
      <c r="D540" s="12" t="s">
        <v>544</v>
      </c>
      <c r="E540" s="5">
        <v>185.07</v>
      </c>
    </row>
    <row r="541" spans="4:5" x14ac:dyDescent="0.3">
      <c r="D541" s="12" t="s">
        <v>545</v>
      </c>
      <c r="E541" s="5">
        <v>615.44000000000005</v>
      </c>
    </row>
    <row r="542" spans="4:5" x14ac:dyDescent="0.3">
      <c r="D542" s="12" t="s">
        <v>546</v>
      </c>
      <c r="E542" s="5">
        <v>294.14</v>
      </c>
    </row>
    <row r="543" spans="4:5" x14ac:dyDescent="0.3">
      <c r="D543" s="12" t="s">
        <v>547</v>
      </c>
      <c r="E543" s="5">
        <v>204.82</v>
      </c>
    </row>
    <row r="544" spans="4:5" x14ac:dyDescent="0.3">
      <c r="D544" s="12" t="s">
        <v>548</v>
      </c>
      <c r="E544" s="5">
        <v>263.36</v>
      </c>
    </row>
    <row r="545" spans="4:5" x14ac:dyDescent="0.3">
      <c r="D545" s="12" t="s">
        <v>549</v>
      </c>
      <c r="E545" s="5">
        <v>156.06</v>
      </c>
    </row>
    <row r="546" spans="4:5" x14ac:dyDescent="0.3">
      <c r="D546" s="12" t="s">
        <v>550</v>
      </c>
      <c r="E546" s="5">
        <v>155.76</v>
      </c>
    </row>
    <row r="547" spans="4:5" x14ac:dyDescent="0.3">
      <c r="D547" s="12" t="s">
        <v>551</v>
      </c>
      <c r="E547" s="5">
        <v>164.46</v>
      </c>
    </row>
    <row r="548" spans="4:5" x14ac:dyDescent="0.3">
      <c r="D548" s="12" t="s">
        <v>552</v>
      </c>
      <c r="E548" s="5">
        <v>651.04999999999995</v>
      </c>
    </row>
    <row r="549" spans="4:5" x14ac:dyDescent="0.3">
      <c r="D549" s="12" t="s">
        <v>553</v>
      </c>
      <c r="E549" s="5">
        <v>313.25</v>
      </c>
    </row>
    <row r="550" spans="4:5" x14ac:dyDescent="0.3">
      <c r="D550" s="12" t="s">
        <v>554</v>
      </c>
      <c r="E550" s="5">
        <v>164.15</v>
      </c>
    </row>
    <row r="551" spans="4:5" x14ac:dyDescent="0.3">
      <c r="D551" s="12" t="s">
        <v>555</v>
      </c>
      <c r="E551" s="5">
        <v>171.18</v>
      </c>
    </row>
    <row r="552" spans="4:5" x14ac:dyDescent="0.3">
      <c r="D552" s="12" t="s">
        <v>556</v>
      </c>
      <c r="E552" s="5">
        <v>188.28</v>
      </c>
    </row>
    <row r="553" spans="4:5" x14ac:dyDescent="0.3">
      <c r="D553" s="12" t="s">
        <v>557</v>
      </c>
      <c r="E553" s="5">
        <v>624.92999999999995</v>
      </c>
    </row>
    <row r="554" spans="4:5" x14ac:dyDescent="0.3">
      <c r="D554" s="12" t="s">
        <v>558</v>
      </c>
      <c r="E554" s="5">
        <v>594.41999999999996</v>
      </c>
    </row>
    <row r="555" spans="4:5" x14ac:dyDescent="0.3">
      <c r="D555" s="12" t="s">
        <v>559</v>
      </c>
      <c r="E555" s="5">
        <v>381.41</v>
      </c>
    </row>
    <row r="556" spans="4:5" x14ac:dyDescent="0.3">
      <c r="D556" s="12" t="s">
        <v>560</v>
      </c>
      <c r="E556" s="5">
        <v>303.47000000000003</v>
      </c>
    </row>
    <row r="557" spans="4:5" x14ac:dyDescent="0.3">
      <c r="D557" s="12" t="s">
        <v>561</v>
      </c>
      <c r="E557" s="5">
        <v>202.13</v>
      </c>
    </row>
    <row r="558" spans="4:5" x14ac:dyDescent="0.3">
      <c r="D558" s="12" t="s">
        <v>562</v>
      </c>
      <c r="E558" s="5">
        <v>228.18</v>
      </c>
    </row>
    <row r="559" spans="4:5" x14ac:dyDescent="0.3">
      <c r="D559" s="12" t="s">
        <v>563</v>
      </c>
      <c r="E559" s="5">
        <v>77.040000000000006</v>
      </c>
    </row>
    <row r="560" spans="4:5" x14ac:dyDescent="0.3">
      <c r="D560" s="12" t="s">
        <v>564</v>
      </c>
      <c r="E560" s="5">
        <v>153.78</v>
      </c>
    </row>
    <row r="561" spans="4:5" x14ac:dyDescent="0.3">
      <c r="D561" s="12" t="s">
        <v>565</v>
      </c>
      <c r="E561" s="5">
        <v>315.91000000000003</v>
      </c>
    </row>
    <row r="562" spans="4:5" x14ac:dyDescent="0.3">
      <c r="D562" s="12" t="s">
        <v>566</v>
      </c>
      <c r="E562" s="5">
        <v>356.05</v>
      </c>
    </row>
    <row r="563" spans="4:5" x14ac:dyDescent="0.3">
      <c r="D563" s="12" t="s">
        <v>567</v>
      </c>
      <c r="E563" s="5">
        <v>224.21</v>
      </c>
    </row>
    <row r="564" spans="4:5" x14ac:dyDescent="0.3">
      <c r="D564" s="12" t="s">
        <v>568</v>
      </c>
      <c r="E564" s="5">
        <v>368.94</v>
      </c>
    </row>
    <row r="565" spans="4:5" x14ac:dyDescent="0.3">
      <c r="D565" s="12" t="s">
        <v>569</v>
      </c>
      <c r="E565" s="5">
        <v>335.24</v>
      </c>
    </row>
    <row r="566" spans="4:5" x14ac:dyDescent="0.3">
      <c r="D566" s="12" t="s">
        <v>570</v>
      </c>
      <c r="E566" s="5">
        <v>75.62</v>
      </c>
    </row>
    <row r="567" spans="4:5" x14ac:dyDescent="0.3">
      <c r="D567" s="12" t="s">
        <v>571</v>
      </c>
      <c r="E567" s="5">
        <v>403.91</v>
      </c>
    </row>
    <row r="568" spans="4:5" x14ac:dyDescent="0.3">
      <c r="D568" s="12" t="s">
        <v>572</v>
      </c>
      <c r="E568" s="5">
        <v>329.6</v>
      </c>
    </row>
    <row r="569" spans="4:5" x14ac:dyDescent="0.3">
      <c r="D569" s="12" t="s">
        <v>573</v>
      </c>
      <c r="E569" s="5">
        <v>304.27999999999997</v>
      </c>
    </row>
    <row r="570" spans="4:5" x14ac:dyDescent="0.3">
      <c r="D570" s="12" t="s">
        <v>574</v>
      </c>
      <c r="E570" s="5">
        <v>166.75</v>
      </c>
    </row>
    <row r="571" spans="4:5" x14ac:dyDescent="0.3">
      <c r="D571" s="12" t="s">
        <v>575</v>
      </c>
      <c r="E571" s="5">
        <v>213.44</v>
      </c>
    </row>
    <row r="572" spans="4:5" x14ac:dyDescent="0.3">
      <c r="D572" s="12" t="s">
        <v>576</v>
      </c>
      <c r="E572" s="5">
        <v>285.08</v>
      </c>
    </row>
    <row r="573" spans="4:5" x14ac:dyDescent="0.3">
      <c r="D573" s="12" t="s">
        <v>577</v>
      </c>
      <c r="E573" s="5">
        <v>346.47</v>
      </c>
    </row>
    <row r="574" spans="4:5" x14ac:dyDescent="0.3">
      <c r="D574" s="12" t="s">
        <v>578</v>
      </c>
      <c r="E574" s="5">
        <v>178.28</v>
      </c>
    </row>
    <row r="575" spans="4:5" x14ac:dyDescent="0.3">
      <c r="D575" s="12" t="s">
        <v>579</v>
      </c>
      <c r="E575" s="5">
        <v>356.46</v>
      </c>
    </row>
    <row r="576" spans="4:5" x14ac:dyDescent="0.3">
      <c r="D576" s="12" t="s">
        <v>580</v>
      </c>
      <c r="E576" s="5">
        <v>220.78</v>
      </c>
    </row>
    <row r="577" spans="4:5" x14ac:dyDescent="0.3">
      <c r="D577" s="12" t="s">
        <v>581</v>
      </c>
      <c r="E577" s="5">
        <v>291.33999999999997</v>
      </c>
    </row>
    <row r="578" spans="4:5" x14ac:dyDescent="0.3">
      <c r="D578" s="12" t="s">
        <v>582</v>
      </c>
      <c r="E578" s="5">
        <v>506.13</v>
      </c>
    </row>
    <row r="579" spans="4:5" x14ac:dyDescent="0.3">
      <c r="D579" s="12" t="s">
        <v>583</v>
      </c>
      <c r="E579" s="5">
        <v>185.8</v>
      </c>
    </row>
    <row r="580" spans="4:5" x14ac:dyDescent="0.3">
      <c r="D580" s="12" t="s">
        <v>584</v>
      </c>
      <c r="E580" s="5">
        <v>237.32</v>
      </c>
    </row>
    <row r="581" spans="4:5" x14ac:dyDescent="0.3">
      <c r="D581" s="12" t="s">
        <v>585</v>
      </c>
      <c r="E581" s="5">
        <v>251.98</v>
      </c>
    </row>
    <row r="582" spans="4:5" x14ac:dyDescent="0.3">
      <c r="D582" s="12" t="s">
        <v>586</v>
      </c>
      <c r="E582" s="5">
        <v>211.11</v>
      </c>
    </row>
    <row r="583" spans="4:5" x14ac:dyDescent="0.3">
      <c r="D583" s="12" t="s">
        <v>587</v>
      </c>
      <c r="E583" s="5">
        <v>203.55</v>
      </c>
    </row>
    <row r="584" spans="4:5" x14ac:dyDescent="0.3">
      <c r="D584" s="12" t="s">
        <v>588</v>
      </c>
      <c r="E584" s="5">
        <v>349.15</v>
      </c>
    </row>
    <row r="585" spans="4:5" x14ac:dyDescent="0.3">
      <c r="D585" s="12" t="s">
        <v>589</v>
      </c>
      <c r="E585" s="5">
        <v>154.16999999999999</v>
      </c>
    </row>
    <row r="586" spans="4:5" x14ac:dyDescent="0.3">
      <c r="D586" s="12" t="s">
        <v>590</v>
      </c>
      <c r="E586" s="5">
        <v>275.48</v>
      </c>
    </row>
    <row r="587" spans="4:5" x14ac:dyDescent="0.3">
      <c r="D587" s="12" t="s">
        <v>591</v>
      </c>
      <c r="E587" s="5">
        <v>100.6</v>
      </c>
    </row>
    <row r="588" spans="4:5" x14ac:dyDescent="0.3">
      <c r="D588" s="12" t="s">
        <v>592</v>
      </c>
      <c r="E588" s="5">
        <v>161.01</v>
      </c>
    </row>
    <row r="589" spans="4:5" x14ac:dyDescent="0.3">
      <c r="D589" s="12" t="s">
        <v>593</v>
      </c>
      <c r="E589" s="5">
        <v>238.45</v>
      </c>
    </row>
    <row r="590" spans="4:5" x14ac:dyDescent="0.3">
      <c r="D590" s="12" t="s">
        <v>594</v>
      </c>
      <c r="E590" s="5">
        <v>572.09</v>
      </c>
    </row>
    <row r="591" spans="4:5" x14ac:dyDescent="0.3">
      <c r="D591" s="12" t="s">
        <v>595</v>
      </c>
      <c r="E591" s="5">
        <v>232.49</v>
      </c>
    </row>
    <row r="592" spans="4:5" x14ac:dyDescent="0.3">
      <c r="D592" s="12" t="s">
        <v>596</v>
      </c>
      <c r="E592" s="5">
        <v>259.60000000000002</v>
      </c>
    </row>
    <row r="593" spans="4:5" x14ac:dyDescent="0.3">
      <c r="D593" s="12" t="s">
        <v>597</v>
      </c>
      <c r="E593" s="5">
        <v>616.39</v>
      </c>
    </row>
    <row r="594" spans="4:5" x14ac:dyDescent="0.3">
      <c r="D594" s="12" t="s">
        <v>598</v>
      </c>
      <c r="E594" s="5">
        <v>600.09</v>
      </c>
    </row>
    <row r="595" spans="4:5" x14ac:dyDescent="0.3">
      <c r="D595" s="12" t="s">
        <v>599</v>
      </c>
      <c r="E595" s="5">
        <v>403.19</v>
      </c>
    </row>
    <row r="596" spans="4:5" x14ac:dyDescent="0.3">
      <c r="D596" s="12" t="s">
        <v>600</v>
      </c>
      <c r="E596" s="5">
        <v>351.21</v>
      </c>
    </row>
    <row r="597" spans="4:5" x14ac:dyDescent="0.3">
      <c r="D597" s="12" t="s">
        <v>601</v>
      </c>
      <c r="E597" s="5">
        <v>73.510000000000005</v>
      </c>
    </row>
    <row r="598" spans="4:5" x14ac:dyDescent="0.3">
      <c r="D598" s="12" t="s">
        <v>602</v>
      </c>
      <c r="E598" s="5">
        <v>198.77</v>
      </c>
    </row>
    <row r="599" spans="4:5" x14ac:dyDescent="0.3">
      <c r="D599" s="12" t="s">
        <v>603</v>
      </c>
      <c r="E599" s="5">
        <v>367.75</v>
      </c>
    </row>
    <row r="600" spans="4:5" x14ac:dyDescent="0.3">
      <c r="D600" s="12" t="s">
        <v>604</v>
      </c>
      <c r="E600" s="5">
        <v>260.58999999999997</v>
      </c>
    </row>
    <row r="601" spans="4:5" x14ac:dyDescent="0.3">
      <c r="D601" s="12" t="s">
        <v>605</v>
      </c>
      <c r="E601" s="5">
        <v>232.11</v>
      </c>
    </row>
    <row r="602" spans="4:5" x14ac:dyDescent="0.3">
      <c r="D602" s="12" t="s">
        <v>606</v>
      </c>
      <c r="E602" s="5">
        <v>328.16</v>
      </c>
    </row>
    <row r="603" spans="4:5" x14ac:dyDescent="0.3">
      <c r="D603" s="12" t="s">
        <v>607</v>
      </c>
      <c r="E603" s="5">
        <v>198.8</v>
      </c>
    </row>
    <row r="604" spans="4:5" x14ac:dyDescent="0.3">
      <c r="D604" s="12" t="s">
        <v>608</v>
      </c>
      <c r="E604" s="5">
        <v>408.97</v>
      </c>
    </row>
    <row r="605" spans="4:5" x14ac:dyDescent="0.3">
      <c r="D605" s="12" t="s">
        <v>609</v>
      </c>
      <c r="E605" s="5">
        <v>480.75</v>
      </c>
    </row>
    <row r="606" spans="4:5" x14ac:dyDescent="0.3">
      <c r="D606" s="12" t="s">
        <v>610</v>
      </c>
      <c r="E606" s="5">
        <v>208.72</v>
      </c>
    </row>
    <row r="607" spans="4:5" x14ac:dyDescent="0.3">
      <c r="D607" s="12" t="s">
        <v>611</v>
      </c>
      <c r="E607" s="5">
        <v>186.41</v>
      </c>
    </row>
    <row r="608" spans="4:5" x14ac:dyDescent="0.3">
      <c r="D608" s="12" t="s">
        <v>612</v>
      </c>
      <c r="E608" s="5">
        <v>127.72</v>
      </c>
    </row>
    <row r="609" spans="4:5" x14ac:dyDescent="0.3">
      <c r="D609" s="12" t="s">
        <v>613</v>
      </c>
      <c r="E609" s="5">
        <v>257.06</v>
      </c>
    </row>
    <row r="610" spans="4:5" x14ac:dyDescent="0.3">
      <c r="D610" s="12" t="s">
        <v>614</v>
      </c>
      <c r="E610" s="5">
        <v>75.61</v>
      </c>
    </row>
    <row r="611" spans="4:5" x14ac:dyDescent="0.3">
      <c r="D611" s="12" t="s">
        <v>615</v>
      </c>
      <c r="E611" s="5">
        <v>194.1</v>
      </c>
    </row>
    <row r="612" spans="4:5" x14ac:dyDescent="0.3">
      <c r="D612" s="12" t="s">
        <v>616</v>
      </c>
      <c r="E612" s="5">
        <v>191.85</v>
      </c>
    </row>
    <row r="613" spans="4:5" x14ac:dyDescent="0.3">
      <c r="D613" s="12" t="s">
        <v>617</v>
      </c>
      <c r="E613" s="5">
        <v>201.1</v>
      </c>
    </row>
    <row r="614" spans="4:5" x14ac:dyDescent="0.3">
      <c r="D614" s="12" t="s">
        <v>618</v>
      </c>
      <c r="E614" s="5">
        <v>458.42</v>
      </c>
    </row>
    <row r="615" spans="4:5" x14ac:dyDescent="0.3">
      <c r="D615" s="12" t="s">
        <v>619</v>
      </c>
      <c r="E615" s="5">
        <v>227.13</v>
      </c>
    </row>
    <row r="616" spans="4:5" x14ac:dyDescent="0.3">
      <c r="D616" s="12" t="s">
        <v>620</v>
      </c>
      <c r="E616" s="5">
        <v>560.05999999999995</v>
      </c>
    </row>
    <row r="617" spans="4:5" x14ac:dyDescent="0.3">
      <c r="D617" s="12" t="s">
        <v>621</v>
      </c>
      <c r="E617" s="5">
        <v>149.96</v>
      </c>
    </row>
    <row r="618" spans="4:5" x14ac:dyDescent="0.3">
      <c r="D618" s="12" t="s">
        <v>622</v>
      </c>
      <c r="E618" s="5">
        <v>356.8</v>
      </c>
    </row>
    <row r="619" spans="4:5" x14ac:dyDescent="0.3">
      <c r="D619" s="12" t="s">
        <v>623</v>
      </c>
      <c r="E619" s="5">
        <v>97.24</v>
      </c>
    </row>
    <row r="620" spans="4:5" x14ac:dyDescent="0.3">
      <c r="D620" s="12" t="s">
        <v>624</v>
      </c>
      <c r="E620" s="5">
        <v>199.9</v>
      </c>
    </row>
    <row r="621" spans="4:5" x14ac:dyDescent="0.3">
      <c r="D621" s="12" t="s">
        <v>625</v>
      </c>
      <c r="E621" s="5">
        <v>153.4</v>
      </c>
    </row>
    <row r="622" spans="4:5" x14ac:dyDescent="0.3">
      <c r="D622" s="12" t="s">
        <v>626</v>
      </c>
      <c r="E622" s="5">
        <v>381.21</v>
      </c>
    </row>
    <row r="623" spans="4:5" x14ac:dyDescent="0.3">
      <c r="D623" s="12" t="s">
        <v>627</v>
      </c>
      <c r="E623" s="5">
        <v>232.15</v>
      </c>
    </row>
    <row r="624" spans="4:5" x14ac:dyDescent="0.3">
      <c r="D624" s="12" t="s">
        <v>628</v>
      </c>
      <c r="E624" s="5">
        <v>90.72</v>
      </c>
    </row>
    <row r="625" spans="4:5" x14ac:dyDescent="0.3">
      <c r="D625" s="12" t="s">
        <v>629</v>
      </c>
      <c r="E625" s="5">
        <v>417.93</v>
      </c>
    </row>
    <row r="626" spans="4:5" x14ac:dyDescent="0.3">
      <c r="D626" s="12" t="s">
        <v>630</v>
      </c>
      <c r="E626" s="5">
        <v>149.76</v>
      </c>
    </row>
    <row r="627" spans="4:5" x14ac:dyDescent="0.3">
      <c r="D627" s="12" t="s">
        <v>631</v>
      </c>
      <c r="E627" s="5">
        <v>290.86</v>
      </c>
    </row>
    <row r="628" spans="4:5" x14ac:dyDescent="0.3">
      <c r="D628" s="12" t="s">
        <v>632</v>
      </c>
      <c r="E628" s="5">
        <v>256.39</v>
      </c>
    </row>
    <row r="629" spans="4:5" x14ac:dyDescent="0.3">
      <c r="D629" s="12" t="s">
        <v>633</v>
      </c>
      <c r="E629" s="5">
        <v>230.17</v>
      </c>
    </row>
    <row r="630" spans="4:5" x14ac:dyDescent="0.3">
      <c r="D630" s="12" t="s">
        <v>634</v>
      </c>
      <c r="E630" s="5">
        <v>135.22999999999999</v>
      </c>
    </row>
    <row r="631" spans="4:5" x14ac:dyDescent="0.3">
      <c r="D631" s="12" t="s">
        <v>635</v>
      </c>
      <c r="E631" s="5">
        <v>189.28</v>
      </c>
    </row>
    <row r="632" spans="4:5" x14ac:dyDescent="0.3">
      <c r="D632" s="12" t="s">
        <v>636</v>
      </c>
      <c r="E632" s="5">
        <v>143.04</v>
      </c>
    </row>
    <row r="633" spans="4:5" x14ac:dyDescent="0.3">
      <c r="D633" s="12" t="s">
        <v>637</v>
      </c>
      <c r="E633" s="5">
        <v>162.63</v>
      </c>
    </row>
    <row r="634" spans="4:5" x14ac:dyDescent="0.3">
      <c r="D634" s="12" t="s">
        <v>638</v>
      </c>
      <c r="E634" s="5">
        <v>334.81</v>
      </c>
    </row>
    <row r="635" spans="4:5" x14ac:dyDescent="0.3">
      <c r="D635" s="12" t="s">
        <v>639</v>
      </c>
      <c r="E635" s="5">
        <v>337.73</v>
      </c>
    </row>
    <row r="636" spans="4:5" x14ac:dyDescent="0.3">
      <c r="D636" s="12" t="s">
        <v>640</v>
      </c>
      <c r="E636" s="5">
        <v>372.27</v>
      </c>
    </row>
    <row r="637" spans="4:5" x14ac:dyDescent="0.3">
      <c r="D637" s="12" t="s">
        <v>641</v>
      </c>
      <c r="E637" s="5">
        <v>267.98</v>
      </c>
    </row>
    <row r="638" spans="4:5" x14ac:dyDescent="0.3">
      <c r="D638" s="12" t="s">
        <v>642</v>
      </c>
      <c r="E638" s="5">
        <v>173.54</v>
      </c>
    </row>
    <row r="639" spans="4:5" x14ac:dyDescent="0.3">
      <c r="D639" s="12" t="s">
        <v>643</v>
      </c>
      <c r="E639" s="5">
        <v>182.15</v>
      </c>
    </row>
    <row r="640" spans="4:5" x14ac:dyDescent="0.3">
      <c r="D640" s="12" t="s">
        <v>644</v>
      </c>
      <c r="E640" s="5">
        <v>395.21</v>
      </c>
    </row>
    <row r="641" spans="4:5" x14ac:dyDescent="0.3">
      <c r="D641" s="12" t="s">
        <v>645</v>
      </c>
      <c r="E641" s="5">
        <v>438.1</v>
      </c>
    </row>
    <row r="642" spans="4:5" x14ac:dyDescent="0.3">
      <c r="D642" s="12" t="s">
        <v>646</v>
      </c>
      <c r="E642" s="5">
        <v>189.7</v>
      </c>
    </row>
    <row r="643" spans="4:5" x14ac:dyDescent="0.3">
      <c r="D643" s="12" t="s">
        <v>647</v>
      </c>
      <c r="E643" s="5">
        <v>537.76</v>
      </c>
    </row>
    <row r="644" spans="4:5" x14ac:dyDescent="0.3">
      <c r="D644" s="12" t="s">
        <v>648</v>
      </c>
      <c r="E644" s="5">
        <v>207.08</v>
      </c>
    </row>
    <row r="645" spans="4:5" x14ac:dyDescent="0.3">
      <c r="D645" s="12" t="s">
        <v>649</v>
      </c>
      <c r="E645" s="5">
        <v>258.94</v>
      </c>
    </row>
    <row r="646" spans="4:5" x14ac:dyDescent="0.3">
      <c r="D646" s="12" t="s">
        <v>650</v>
      </c>
      <c r="E646" s="5">
        <v>248.92</v>
      </c>
    </row>
    <row r="647" spans="4:5" x14ac:dyDescent="0.3">
      <c r="D647" s="12" t="s">
        <v>651</v>
      </c>
      <c r="E647" s="5">
        <v>240.87</v>
      </c>
    </row>
    <row r="648" spans="4:5" x14ac:dyDescent="0.3">
      <c r="D648" s="12" t="s">
        <v>652</v>
      </c>
      <c r="E648" s="5">
        <v>388.17</v>
      </c>
    </row>
    <row r="649" spans="4:5" x14ac:dyDescent="0.3">
      <c r="D649" s="12" t="s">
        <v>653</v>
      </c>
      <c r="E649" s="5">
        <v>461.24</v>
      </c>
    </row>
    <row r="650" spans="4:5" x14ac:dyDescent="0.3">
      <c r="D650" s="12" t="s">
        <v>654</v>
      </c>
      <c r="E650" s="5">
        <v>254.26</v>
      </c>
    </row>
    <row r="651" spans="4:5" x14ac:dyDescent="0.3">
      <c r="D651" s="12" t="s">
        <v>655</v>
      </c>
      <c r="E651" s="5">
        <v>246.06</v>
      </c>
    </row>
    <row r="652" spans="4:5" x14ac:dyDescent="0.3">
      <c r="D652" s="12" t="s">
        <v>656</v>
      </c>
      <c r="E652" s="5">
        <v>258.95</v>
      </c>
    </row>
    <row r="653" spans="4:5" x14ac:dyDescent="0.3">
      <c r="D653" s="12" t="s">
        <v>868</v>
      </c>
      <c r="E653" s="5">
        <v>211500.8899999999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B90C-296C-421C-8CB9-D2DF3AA35E85}">
  <dimension ref="A1"/>
  <sheetViews>
    <sheetView workbookViewId="0">
      <selection activeCell="K7" sqref="K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Chalana</dc:creator>
  <cp:lastModifiedBy>Nitin Chalana</cp:lastModifiedBy>
  <dcterms:created xsi:type="dcterms:W3CDTF">2025-07-28T08:24:05Z</dcterms:created>
  <dcterms:modified xsi:type="dcterms:W3CDTF">2025-07-28T10:28:13Z</dcterms:modified>
</cp:coreProperties>
</file>