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Tanupriya\OneDrive\Desktop\Imarticus- Data Science\Excel dashboards\"/>
    </mc:Choice>
  </mc:AlternateContent>
  <xr:revisionPtr revIDLastSave="0" documentId="13_ncr:1_{F223A340-9E81-48B2-9C39-A033617C9B20}" xr6:coauthVersionLast="47" xr6:coauthVersionMax="47" xr10:uidLastSave="{00000000-0000-0000-0000-000000000000}"/>
  <bookViews>
    <workbookView xWindow="-108" yWindow="-108" windowWidth="23256" windowHeight="12456" activeTab="2" xr2:uid="{F8420BDF-C08E-4FBB-891B-F574F63AC6D0}"/>
  </bookViews>
  <sheets>
    <sheet name="Instamart grocery data" sheetId="1" r:id="rId1"/>
    <sheet name="Pivot tables" sheetId="2" r:id="rId2"/>
    <sheet name="Instamart dashboard" sheetId="3" r:id="rId3"/>
  </sheets>
  <definedNames>
    <definedName name="_xlchart.v2.0" hidden="1">'Pivot tables'!$F$88:$F$90</definedName>
    <definedName name="_xlchart.v2.1" hidden="1">'Pivot tables'!$G$87</definedName>
    <definedName name="_xlchart.v2.2" hidden="1">'Pivot tables'!$G$88:$G$90</definedName>
    <definedName name="_xlchart.v2.3" hidden="1">'Pivot tables'!$F$88:$F$90</definedName>
    <definedName name="_xlchart.v2.4" hidden="1">'Pivot tables'!$G$87</definedName>
    <definedName name="_xlchart.v2.5" hidden="1">'Pivot tables'!$G$88:$G$90</definedName>
    <definedName name="Slicer_Item_Type">#N/A</definedName>
    <definedName name="Slicer_Outlet_Location_Type">#N/A</definedName>
    <definedName name="Slicer_Outlet_Siz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89" i="2" l="1"/>
  <c r="F90" i="2"/>
  <c r="F88" i="2"/>
  <c r="C15" i="2"/>
  <c r="D15" i="2"/>
  <c r="E15" i="2"/>
  <c r="G90" i="2"/>
  <c r="F15" i="2"/>
  <c r="G88" i="2"/>
  <c r="G89" i="2"/>
</calcChain>
</file>

<file path=xl/sharedStrings.xml><?xml version="1.0" encoding="utf-8"?>
<sst xmlns="http://schemas.openxmlformats.org/spreadsheetml/2006/main" count="59762" uniqueCount="1635">
  <si>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</si>
  <si>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</si>
  <si>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</si>
  <si>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</si>
  <si>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</si>
  <si>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</si>
  <si>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</si>
  <si>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</si>
  <si>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</si>
  <si>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</si>
  <si>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</si>
  <si>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</si>
  <si>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</si>
  <si>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</si>
  <si>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</si>
  <si>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</si>
  <si>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</si>
  <si>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</si>
  <si>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</si>
  <si>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</si>
  <si>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</si>
  <si>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</si>
  <si>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</si>
  <si>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</si>
  <si>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</si>
  <si>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</si>
  <si>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</si>
  <si>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</si>
  <si>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</si>
  <si>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</si>
  <si>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</si>
  <si>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</si>
  <si>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</si>
  <si>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</si>
  <si>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</si>
  <si>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</si>
  <si>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</si>
  <si>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</si>
  <si>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</si>
  <si>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</si>
  <si>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</si>
  <si>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</si>
  <si>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</si>
  <si>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</si>
  <si>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</si>
  <si>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</si>
  <si>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</si>
  <si>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</si>
  <si>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</si>
  <si>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</si>
  <si>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</si>
  <si>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</si>
  <si>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</si>
  <si>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</si>
  <si>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</si>
  <si>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</si>
  <si>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</si>
  <si>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</si>
  <si>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</si>
  <si>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</si>
  <si>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</si>
  <si>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</si>
  <si>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</si>
  <si>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</si>
  <si>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</si>
  <si>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</si>
  <si>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</si>
  <si>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</si>
  <si>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</si>
  <si>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</si>
  <si>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</si>
  <si>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</si>
  <si>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</si>
  <si>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</si>
  <si>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</si>
  <si>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</si>
  <si>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</si>
  <si>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</si>
  <si>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</si>
  <si>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</si>
  <si>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</si>
  <si>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</si>
  <si>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</si>
  <si>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</si>
  <si>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</si>
  <si>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</si>
  <si>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</si>
  <si>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</si>
  <si>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</si>
  <si>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</si>
  <si>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</si>
  <si>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</si>
  <si>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</si>
  <si>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</si>
  <si>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</si>
  <si>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</si>
  <si>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</si>
  <si>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</si>
  <si>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</si>
  <si>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</si>
  <si>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</si>
  <si>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</si>
  <si>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</si>
  <si>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</si>
  <si>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</si>
  <si>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</si>
  <si>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</si>
  <si>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</si>
  <si>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</si>
  <si>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</si>
  <si>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</si>
  <si>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</si>
  <si>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</si>
  <si>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</si>
  <si>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</si>
  <si>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</si>
  <si>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</si>
  <si>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</si>
  <si>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</si>
  <si>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</si>
  <si>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</si>
  <si>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</si>
  <si>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</si>
  <si>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</si>
  <si>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</si>
  <si>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</si>
  <si>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</si>
  <si>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</si>
  <si>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</si>
  <si>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</si>
  <si>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</si>
  <si>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</si>
  <si>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</si>
  <si>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</si>
  <si>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</si>
  <si>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</si>
  <si>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</si>
  <si>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</si>
  <si>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</si>
  <si>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</si>
  <si>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</si>
  <si>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</si>
  <si>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</si>
  <si>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</si>
  <si>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</si>
  <si>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</si>
  <si>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</si>
  <si>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</si>
  <si>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</si>
  <si>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</si>
  <si>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</si>
  <si>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</si>
  <si>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</si>
  <si>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</si>
  <si>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</si>
  <si>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</si>
  <si>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</si>
  <si>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</si>
  <si>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</si>
  <si>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</si>
  <si>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</si>
  <si>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</si>
  <si>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</si>
  <si>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</si>
  <si>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</si>
  <si>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</si>
  <si>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</si>
  <si>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</si>
  <si>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</si>
  <si>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</si>
  <si>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</si>
  <si>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</si>
  <si>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</si>
  <si>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</si>
  <si>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</si>
  <si>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</si>
  <si>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</si>
  <si>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</si>
  <si>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</si>
  <si>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</si>
  <si>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</si>
  <si>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</si>
  <si>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</si>
  <si>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</si>
  <si>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</si>
  <si>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</si>
  <si>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</si>
  <si>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</si>
  <si>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</si>
  <si>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</si>
  <si>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</si>
  <si>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</si>
  <si>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</si>
  <si>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</si>
  <si>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</si>
  <si>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</si>
  <si>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</si>
  <si>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</si>
  <si>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</si>
  <si>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</si>
  <si>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</si>
  <si>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</si>
  <si>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</si>
  <si>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</si>
  <si>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</si>
  <si>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</si>
  <si>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</si>
  <si>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</si>
  <si>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</si>
  <si>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</si>
  <si>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</si>
  <si>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</si>
  <si>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</si>
  <si>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</si>
  <si>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</si>
  <si>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</si>
  <si>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</si>
  <si>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</si>
  <si>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</si>
  <si>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</si>
  <si>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</si>
  <si>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</si>
  <si>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</si>
  <si>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</si>
  <si>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</si>
  <si>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</si>
  <si>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</si>
  <si>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</si>
  <si>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</si>
  <si>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</si>
  <si>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</si>
  <si>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</si>
  <si>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</si>
  <si>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</si>
  <si>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</si>
  <si>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</si>
  <si>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</si>
  <si>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</si>
  <si>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</si>
  <si>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</si>
  <si>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</si>
  <si>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</si>
  <si>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</si>
  <si>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</si>
  <si>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</si>
  <si>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</si>
  <si>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</si>
  <si>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</si>
  <si>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</si>
  <si>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</si>
  <si>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</si>
  <si>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</si>
  <si>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</si>
  <si>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</si>
  <si>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</si>
  <si>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</si>
  <si>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</si>
  <si>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</si>
  <si>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</si>
  <si>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</si>
  <si>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</si>
  <si>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</si>
  <si>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</si>
  <si>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</si>
  <si>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</si>
  <si>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</si>
  <si>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</si>
  <si>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</si>
  <si>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</si>
  <si>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</si>
  <si>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</si>
  <si>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</si>
  <si>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</si>
  <si>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</si>
  <si>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</si>
  <si>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</si>
  <si>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</si>
  <si>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</si>
  <si>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</si>
  <si>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</si>
  <si>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</si>
  <si>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</si>
  <si>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</si>
  <si>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</si>
  <si>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</si>
  <si>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</si>
  <si>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</si>
  <si>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</si>
  <si>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</si>
  <si>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</si>
  <si>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</si>
  <si>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</si>
  <si>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</si>
  <si>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</si>
  <si>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</si>
  <si>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</si>
  <si>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</si>
  <si>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</si>
  <si>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</si>
  <si>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</si>
  <si>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</si>
  <si>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</si>
  <si>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</si>
  <si>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</si>
  <si>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</si>
  <si>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</si>
  <si>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</si>
  <si>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</si>
  <si>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</si>
  <si>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</si>
  <si>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</si>
  <si>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</si>
  <si>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</si>
  <si>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</si>
  <si>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</si>
  <si>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</si>
  <si>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</si>
  <si>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</si>
  <si>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</si>
  <si>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</si>
  <si>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</si>
  <si>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</si>
  <si>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</si>
  <si>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</si>
  <si>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</si>
  <si>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</si>
  <si>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</si>
  <si>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</si>
  <si>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</si>
  <si>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</si>
  <si>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</si>
  <si>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</si>
  <si>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</si>
  <si>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</si>
  <si>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</si>
  <si>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</si>
  <si>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</si>
  <si>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</si>
  <si>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</si>
  <si>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</si>
  <si>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</si>
  <si>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</si>
  <si>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</si>
  <si>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</si>
  <si>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</si>
  <si>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</si>
  <si>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</si>
  <si>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</si>
  <si>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</si>
  <si>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</si>
  <si>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</si>
  <si>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</si>
  <si>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</si>
  <si>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</si>
  <si>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</si>
  <si>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</si>
  <si>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</si>
  <si>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</si>
  <si>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</si>
  <si>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</si>
  <si>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</si>
  <si>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</si>
  <si>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</si>
  <si>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</si>
  <si>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</si>
  <si>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</si>
  <si>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</si>
  <si>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</si>
  <si>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</si>
  <si>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</si>
  <si>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</si>
  <si>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</si>
  <si>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</si>
  <si>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</si>
  <si>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</si>
  <si>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</si>
  <si>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</si>
  <si>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</si>
  <si>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</si>
  <si>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</si>
  <si>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</si>
  <si>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</si>
  <si>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</si>
  <si>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</si>
  <si>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</si>
  <si>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</si>
  <si>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</si>
  <si>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</si>
  <si>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</si>
  <si>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</si>
  <si>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</si>
  <si>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</si>
  <si>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</si>
  <si>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</si>
  <si>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</si>
  <si>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</si>
  <si>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</si>
  <si>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</si>
  <si>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</si>
  <si>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</si>
  <si>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</si>
  <si>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</si>
  <si>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</si>
  <si>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</si>
  <si>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</si>
  <si>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</si>
  <si>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</si>
  <si>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</si>
  <si>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</si>
  <si>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</si>
  <si>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</si>
  <si>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</si>
  <si>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</si>
  <si>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</si>
  <si>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</si>
  <si>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</si>
  <si>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</si>
  <si>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</si>
  <si>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</si>
  <si>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</si>
  <si>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</si>
  <si>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</si>
  <si>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</si>
  <si>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</si>
  <si>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</si>
  <si>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</si>
  <si>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</si>
  <si>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</si>
  <si>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</si>
  <si>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</si>
  <si>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</si>
  <si>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</si>
  <si>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</si>
  <si>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</si>
  <si>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</si>
  <si>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</si>
  <si>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</si>
  <si>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</si>
  <si>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</si>
  <si>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</si>
  <si>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</si>
  <si>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</si>
  <si>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</si>
  <si>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</si>
  <si>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</si>
  <si>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</si>
  <si>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</si>
  <si>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</si>
  <si>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</si>
  <si>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</si>
  <si>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</si>
  <si>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</si>
  <si>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</si>
  <si>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</si>
  <si>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</si>
  <si>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</si>
  <si>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</si>
  <si>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</si>
  <si>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</si>
  <si>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</si>
  <si>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</si>
  <si>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</si>
  <si>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</si>
  <si>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</si>
  <si>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</si>
  <si>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</si>
  <si>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</si>
  <si>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</si>
  <si>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</si>
  <si>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</si>
  <si>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</si>
  <si>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</si>
  <si>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</si>
  <si>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</si>
  <si>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</si>
  <si>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</si>
  <si>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</si>
  <si>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</si>
  <si>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</si>
  <si>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</si>
  <si>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</si>
  <si>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</si>
  <si>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</si>
  <si>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</si>
  <si>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</si>
  <si>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</si>
  <si>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</si>
  <si>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</si>
  <si>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</si>
  <si>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</si>
  <si>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</si>
  <si>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</si>
  <si>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</si>
  <si>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</si>
  <si>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</si>
  <si>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</si>
  <si>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</si>
  <si>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</si>
  <si>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</si>
  <si>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</si>
  <si>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</si>
  <si>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</si>
  <si>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</si>
  <si>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</si>
  <si>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</si>
  <si>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</si>
  <si>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</si>
  <si>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</si>
  <si>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</si>
  <si>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</si>
  <si>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</si>
  <si>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</si>
  <si>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</si>
  <si>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</si>
  <si>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</si>
  <si>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</si>
  <si>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</si>
  <si>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</si>
  <si>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</si>
  <si>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</si>
  <si>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</si>
  <si>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</si>
  <si>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</si>
  <si>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</si>
  <si>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</si>
  <si>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</si>
  <si>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</si>
  <si>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</si>
  <si>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</si>
  <si>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</si>
  <si>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</si>
  <si>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</si>
  <si>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</si>
  <si>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</si>
  <si>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</si>
  <si>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</si>
  <si>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</si>
  <si>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</si>
  <si>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</si>
  <si>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</si>
  <si>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</si>
  <si>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</si>
  <si>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</si>
  <si>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</si>
  <si>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</si>
  <si>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</si>
  <si>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</si>
  <si>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</si>
  <si>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</si>
  <si>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</si>
  <si>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</si>
  <si>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</si>
  <si>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</si>
  <si>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</si>
  <si>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</si>
  <si>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</si>
  <si>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</si>
  <si>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</si>
  <si>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</si>
  <si>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</si>
  <si>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</si>
  <si>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</si>
  <si>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</si>
  <si>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</si>
  <si>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</si>
  <si>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</si>
  <si>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</si>
  <si>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</si>
  <si>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</si>
  <si>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</si>
  <si>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</si>
  <si>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</si>
  <si>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</si>
  <si>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</si>
  <si>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</si>
  <si>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</si>
  <si>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</si>
  <si>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</si>
  <si>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</si>
  <si>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</si>
  <si>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</si>
  <si>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</si>
  <si>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</si>
  <si>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</si>
  <si>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</si>
  <si>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</si>
  <si>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</si>
  <si>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</si>
  <si>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</si>
  <si>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</si>
  <si>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</si>
  <si>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</si>
  <si>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</si>
  <si>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</si>
  <si>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</si>
  <si>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</si>
  <si>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</si>
  <si>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</si>
  <si>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</si>
  <si>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</si>
  <si>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</si>
  <si>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</si>
  <si>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</si>
  <si>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</si>
  <si>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</si>
  <si>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</si>
  <si>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</si>
  <si>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</si>
  <si>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</si>
  <si>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</si>
  <si>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</si>
  <si>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</si>
  <si>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</si>
  <si>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</si>
  <si>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</si>
  <si>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</si>
  <si>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</si>
  <si>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</si>
  <si>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</si>
  <si>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</si>
  <si>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</si>
  <si>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</si>
  <si>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</si>
  <si>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</si>
  <si>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</si>
  <si>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</si>
  <si>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</si>
  <si>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</si>
  <si>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</si>
  <si>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</si>
  <si>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</si>
  <si>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</si>
  <si>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</si>
  <si>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</si>
  <si>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</si>
  <si>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</si>
  <si>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</si>
  <si>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</si>
  <si>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</si>
  <si>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</si>
  <si>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</si>
  <si>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</si>
  <si>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</si>
  <si>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</si>
  <si>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</si>
  <si>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</si>
  <si>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</si>
  <si>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</si>
  <si>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</si>
  <si>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</si>
  <si>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</si>
  <si>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</si>
  <si>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</si>
  <si>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</si>
  <si>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</si>
  <si>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</si>
  <si>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</si>
  <si>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</si>
  <si>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</si>
  <si>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</si>
  <si>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</si>
  <si>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</si>
  <si>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</si>
  <si>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</si>
  <si>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</si>
  <si>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</si>
  <si>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</si>
  <si>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</si>
  <si>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</si>
  <si>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</si>
  <si>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</si>
  <si>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</si>
  <si>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</si>
  <si>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</si>
  <si>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</si>
  <si>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</si>
  <si>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</si>
  <si>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</si>
  <si>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</si>
  <si>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</si>
  <si>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</si>
  <si>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</si>
  <si>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</si>
  <si>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</si>
  <si>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</si>
  <si>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</si>
  <si>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</si>
  <si>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</si>
  <si>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</si>
  <si>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</si>
  <si>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</si>
  <si>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</si>
  <si>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</si>
  <si>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</si>
  <si>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</si>
  <si>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</si>
  <si>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</si>
  <si>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</si>
  <si>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</si>
  <si>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</si>
  <si>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</si>
  <si>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</si>
  <si>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</si>
  <si>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</si>
  <si>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</si>
  <si>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</si>
  <si>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</si>
  <si>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</si>
  <si>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</si>
  <si>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</si>
  <si>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</si>
  <si>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</si>
  <si>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</si>
  <si>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</si>
  <si>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</si>
  <si>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</si>
  <si>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</si>
  <si>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</si>
  <si>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</si>
  <si>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</si>
  <si>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</si>
  <si>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</si>
  <si>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</si>
  <si>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</si>
  <si>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</si>
  <si>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</si>
  <si>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</si>
  <si>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</si>
  <si>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</si>
  <si>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</si>
  <si>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</si>
  <si>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</si>
  <si>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</si>
  <si>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</si>
  <si>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</si>
  <si>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</si>
  <si>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</si>
  <si>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</si>
  <si>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</si>
  <si>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</si>
  <si>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</si>
  <si>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</si>
  <si>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</si>
  <si>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</si>
  <si>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</si>
  <si>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</si>
  <si>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</si>
  <si>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</si>
  <si>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</si>
  <si>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</si>
  <si>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</si>
  <si>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</si>
  <si>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</si>
  <si>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</si>
  <si>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</si>
  <si>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</si>
  <si>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</si>
  <si>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</si>
  <si>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</si>
  <si>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</si>
  <si>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</si>
  <si>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</si>
  <si>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</si>
  <si>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</si>
  <si>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</si>
  <si>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</si>
  <si>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</si>
  <si>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</si>
  <si>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</si>
  <si>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</si>
  <si>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</si>
  <si>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</si>
  <si>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</si>
  <si>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</si>
  <si>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</si>
  <si>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</si>
  <si>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</si>
  <si>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</si>
  <si>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</si>
  <si>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</si>
  <si>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</si>
  <si>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</si>
  <si>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</si>
  <si>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</si>
  <si>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</si>
  <si>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</si>
  <si>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</si>
  <si>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</si>
  <si>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</si>
  <si>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</si>
  <si>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</si>
  <si>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</si>
  <si>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</si>
  <si>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</si>
  <si>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</si>
  <si>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</si>
  <si>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</si>
  <si>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</si>
  <si>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</si>
  <si>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</si>
  <si>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</si>
  <si>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</si>
  <si>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</si>
  <si>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</si>
  <si>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</si>
  <si>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</si>
  <si>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</si>
  <si>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</si>
  <si>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</si>
  <si>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</si>
  <si>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</si>
  <si>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</si>
  <si>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</si>
  <si>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</si>
  <si>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</si>
  <si>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</si>
  <si>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</si>
  <si>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</si>
  <si>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</si>
  <si>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</si>
  <si>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</si>
  <si>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</si>
  <si>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</si>
  <si>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</si>
  <si>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</si>
  <si>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</si>
  <si>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</si>
  <si>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</si>
  <si>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</si>
  <si>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</si>
  <si>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</si>
  <si>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</si>
  <si>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</si>
  <si>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</si>
  <si>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</si>
  <si>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</si>
  <si>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</si>
  <si>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</si>
  <si>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</si>
  <si>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</si>
  <si>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</si>
  <si>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</si>
  <si>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</si>
  <si>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</si>
  <si>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</si>
  <si>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</si>
  <si>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</si>
  <si>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</si>
  <si>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</si>
  <si>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</si>
  <si>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</si>
  <si>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</si>
  <si>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</si>
  <si>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</si>
  <si>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</si>
  <si>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</si>
  <si>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</si>
  <si>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</si>
  <si>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</si>
  <si>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</si>
  <si>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</si>
  <si>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</si>
  <si>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</si>
  <si>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</si>
  <si>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</si>
  <si>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</si>
  <si>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</si>
  <si>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</si>
  <si>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</si>
  <si>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</si>
  <si>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</si>
  <si>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</si>
  <si>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</si>
  <si>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</si>
  <si>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</si>
  <si>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</si>
  <si>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</si>
  <si>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</si>
  <si>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</si>
  <si>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</si>
  <si>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</si>
  <si>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</si>
  <si>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</si>
  <si>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</si>
  <si>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</si>
  <si>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</si>
  <si>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</si>
  <si>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</si>
  <si>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</si>
  <si>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</si>
  <si>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</si>
  <si>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</si>
  <si>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</si>
  <si>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</si>
  <si>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</si>
  <si>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</si>
  <si>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</si>
  <si>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</si>
  <si>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</si>
  <si>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</si>
  <si>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</si>
  <si>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</si>
  <si>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</si>
  <si>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</si>
  <si>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</si>
  <si>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</si>
  <si>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</si>
  <si>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</si>
  <si>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</si>
  <si>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</si>
  <si>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</si>
  <si>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</si>
  <si>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</si>
  <si>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</si>
  <si>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</si>
  <si>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</si>
  <si>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</si>
  <si>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</si>
  <si>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</si>
  <si>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</si>
  <si>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</si>
  <si>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</si>
  <si>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</si>
  <si>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</si>
  <si>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</si>
  <si>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</si>
  <si>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</si>
  <si>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</si>
  <si>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</si>
  <si>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</si>
  <si>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</si>
  <si>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</si>
  <si>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</si>
  <si>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</si>
  <si>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</si>
  <si>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</si>
  <si>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</si>
  <si>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</si>
  <si>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</si>
  <si>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</si>
  <si>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</si>
  <si>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</si>
  <si>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</si>
  <si>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</si>
  <si>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</si>
  <si>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</si>
  <si>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</si>
  <si>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</si>
  <si>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</si>
  <si>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</si>
  <si>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</si>
  <si>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</si>
  <si>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</si>
  <si>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</si>
  <si>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</si>
  <si>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</si>
  <si>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</si>
  <si>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</si>
  <si>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</si>
  <si>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</si>
  <si>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</si>
  <si>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</si>
  <si>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</si>
  <si>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</si>
  <si>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</si>
  <si>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</si>
  <si>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</si>
  <si>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</si>
  <si>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</si>
  <si>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</si>
  <si>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</si>
  <si>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</si>
  <si>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</si>
  <si>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</si>
  <si>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</si>
  <si>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</si>
  <si>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</si>
  <si>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</si>
  <si>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</si>
  <si>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</si>
  <si>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</si>
  <si>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</si>
  <si>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</si>
  <si>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</si>
  <si>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</si>
  <si>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</si>
  <si>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</si>
  <si>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</si>
  <si>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</si>
  <si>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</si>
  <si>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</si>
  <si>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</si>
  <si>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</si>
  <si>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</si>
  <si>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</si>
  <si>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</si>
  <si>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</si>
  <si>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</si>
  <si>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</si>
  <si>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</si>
  <si>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</si>
  <si>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</si>
  <si>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</si>
  <si>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</si>
  <si>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</si>
  <si>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</si>
  <si>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</si>
  <si>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</si>
  <si>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</si>
  <si>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</si>
  <si>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</si>
  <si>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</si>
  <si>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</si>
  <si>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</si>
  <si>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</si>
  <si>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</si>
  <si>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</si>
  <si>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</si>
  <si>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</si>
  <si>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</si>
  <si>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</si>
  <si>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</si>
  <si>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</si>
  <si>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</si>
  <si>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</si>
  <si>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</si>
  <si>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</si>
  <si>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</si>
  <si>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</si>
  <si>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</si>
  <si>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</si>
  <si>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</si>
  <si>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</si>
  <si>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</si>
  <si>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</si>
  <si>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</si>
  <si>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</si>
  <si>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</si>
  <si>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</si>
  <si>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</si>
  <si>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</si>
  <si>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</si>
  <si>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</si>
  <si>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</si>
  <si>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</si>
  <si>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</si>
  <si>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</si>
  <si>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</si>
  <si>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</si>
  <si>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</si>
  <si>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</si>
  <si>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</si>
  <si>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</si>
  <si>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</si>
  <si>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</si>
  <si>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</si>
  <si>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</si>
  <si>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</si>
  <si>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</si>
  <si>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</si>
  <si>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</si>
  <si>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</si>
  <si>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</si>
  <si>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</si>
  <si>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</si>
  <si>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</si>
  <si>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</si>
  <si>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</si>
  <si>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</si>
  <si>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</si>
  <si>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</si>
  <si>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</si>
  <si>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</si>
  <si>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</si>
  <si>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</si>
  <si>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</si>
  <si>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</si>
  <si>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</si>
  <si>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</si>
  <si>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</si>
  <si>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</si>
  <si>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</si>
  <si>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</si>
  <si>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</si>
  <si>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</si>
  <si>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</si>
  <si>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</si>
  <si>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</si>
  <si>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</si>
  <si>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</si>
  <si>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</si>
  <si>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</si>
  <si>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</si>
  <si>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</si>
  <si>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</si>
  <si>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</si>
  <si>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</si>
  <si>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</si>
  <si>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</si>
  <si>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</si>
  <si>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</si>
  <si>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</si>
  <si>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</si>
  <si>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</si>
  <si>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</si>
  <si>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</si>
  <si>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</si>
  <si>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</si>
  <si>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</si>
  <si>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</si>
  <si>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</si>
  <si>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</si>
  <si>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</si>
  <si>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</si>
  <si>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</si>
  <si>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</si>
  <si>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</si>
  <si>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</si>
  <si>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</si>
  <si>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</si>
  <si>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</si>
  <si>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</si>
  <si>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</si>
  <si>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</si>
  <si>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</si>
  <si>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</si>
  <si>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</si>
  <si>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</si>
  <si>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</si>
  <si>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</si>
  <si>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</si>
  <si>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</si>
  <si>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</si>
  <si>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</si>
  <si>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</si>
  <si>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</si>
  <si>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</si>
  <si>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</si>
  <si>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</si>
  <si>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</si>
  <si>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</si>
  <si>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</si>
  <si>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</si>
  <si>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</si>
  <si>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</si>
  <si>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</si>
  <si>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</si>
  <si>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</si>
  <si>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</si>
  <si>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</si>
  <si>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</si>
  <si>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</si>
  <si>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</si>
  <si>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</si>
  <si>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</si>
  <si>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</si>
  <si>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</si>
  <si>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</si>
  <si>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</si>
  <si>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</si>
  <si>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</si>
  <si>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</si>
  <si>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</si>
  <si>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</si>
  <si>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</si>
  <si>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</si>
  <si>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</si>
  <si>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</si>
  <si>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</si>
  <si>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</si>
  <si>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</si>
  <si>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</si>
  <si>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</si>
  <si>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</si>
  <si>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</si>
  <si>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</si>
  <si>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</si>
  <si>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</si>
  <si>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</si>
  <si>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</si>
  <si>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</si>
  <si>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</si>
  <si>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</si>
  <si>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</si>
  <si>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</si>
  <si>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</si>
  <si>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</si>
  <si>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</si>
  <si>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</si>
  <si>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</si>
  <si>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</si>
  <si>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</si>
  <si>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</si>
  <si>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</si>
  <si>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</si>
  <si>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</si>
  <si>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</si>
  <si>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</si>
  <si>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</si>
  <si>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</si>
  <si>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</si>
  <si>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</si>
  <si>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</si>
  <si>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</si>
  <si>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</si>
  <si>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</si>
  <si>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</si>
  <si>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</si>
  <si>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</si>
  <si>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</si>
  <si>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</si>
  <si>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</si>
  <si>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</si>
  <si>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</si>
  <si>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</si>
  <si>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</si>
  <si>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</si>
  <si>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</si>
  <si>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</si>
  <si>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</si>
  <si>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</si>
  <si>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</si>
  <si>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</si>
  <si>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</si>
  <si>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</si>
  <si>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</si>
  <si>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</si>
  <si>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</si>
  <si>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</si>
  <si>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</si>
  <si>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</si>
  <si>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</si>
  <si>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</si>
  <si>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</si>
  <si>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</si>
  <si>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</si>
  <si>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</si>
  <si>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</si>
  <si>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</si>
  <si>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</si>
  <si>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</si>
  <si>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</si>
  <si>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</si>
  <si>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</si>
  <si>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</si>
  <si>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</si>
  <si>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</si>
  <si>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</si>
  <si>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</si>
  <si>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</si>
  <si>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</si>
  <si>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</si>
  <si>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</si>
  <si>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</si>
  <si>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</si>
  <si>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</si>
  <si>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</si>
  <si>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</si>
  <si>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</si>
  <si>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</si>
  <si>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</si>
  <si>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</si>
  <si>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</si>
  <si>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</si>
  <si>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</si>
  <si>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</si>
  <si>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</si>
  <si>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</si>
  <si>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</si>
  <si>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</si>
  <si>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</si>
  <si>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</si>
  <si>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</si>
  <si>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</si>
  <si>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</si>
  <si>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</si>
  <si>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</si>
  <si>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</si>
  <si>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</si>
  <si>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</si>
  <si>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</si>
  <si>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</si>
  <si>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</si>
  <si>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</si>
  <si>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</si>
  <si>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</si>
  <si>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</si>
  <si>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</si>
  <si>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</si>
  <si>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</si>
  <si>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</si>
  <si>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</si>
  <si>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</si>
  <si>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</si>
  <si>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</si>
  <si>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</si>
  <si>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</si>
  <si>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</si>
  <si>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</si>
  <si>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</si>
  <si>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</si>
  <si>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</si>
  <si>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</si>
  <si>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</si>
  <si>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</si>
  <si>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</si>
  <si>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</si>
  <si>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</si>
  <si>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</si>
  <si>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</si>
  <si>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</si>
  <si>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</si>
  <si>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</si>
  <si>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</si>
  <si>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</si>
  <si>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</si>
  <si>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</si>
  <si>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</si>
  <si>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</si>
  <si>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</si>
  <si>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</si>
  <si>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</si>
  <si>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</si>
  <si>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</si>
  <si>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</si>
  <si>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</si>
  <si>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</si>
  <si>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</si>
  <si>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</si>
  <si>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</si>
  <si>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</si>
  <si>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</si>
  <si>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</si>
  <si>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</si>
  <si>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</si>
  <si>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</si>
  <si>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</si>
  <si>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</si>
  <si>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</si>
  <si>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</si>
  <si>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</si>
  <si>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</si>
  <si>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</si>
  <si>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</si>
  <si>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</si>
  <si>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</si>
  <si>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</si>
  <si>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</si>
  <si>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</si>
  <si>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</si>
  <si>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</si>
  <si>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</si>
  <si>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</si>
  <si>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</si>
  <si>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</si>
  <si>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</si>
  <si>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</si>
  <si>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</si>
  <si>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</si>
  <si>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</si>
  <si>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</si>
  <si>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</si>
  <si>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</si>
  <si>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</si>
  <si>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</si>
  <si>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</si>
  <si>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</si>
  <si>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</si>
  <si>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</si>
  <si>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</si>
  <si>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</si>
  <si>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</si>
  <si>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</si>
  <si>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</si>
  <si>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</si>
  <si>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</si>
  <si>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</si>
  <si>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</si>
  <si>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</si>
  <si>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</si>
  <si>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</si>
  <si>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</si>
  <si>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</si>
  <si>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</si>
  <si>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</si>
  <si>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</si>
  <si>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</si>
  <si>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</si>
  <si>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</si>
  <si>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</si>
  <si>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</si>
  <si>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</si>
  <si>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</si>
  <si>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</si>
  <si>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</si>
  <si>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</si>
  <si>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</si>
  <si>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</si>
  <si>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</si>
  <si>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</si>
  <si>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</si>
  <si>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</si>
  <si>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</si>
  <si>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</si>
  <si>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</si>
  <si>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</si>
  <si>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</si>
  <si>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</si>
  <si>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</si>
  <si>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</si>
  <si>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</si>
  <si>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</si>
  <si>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</si>
  <si>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</si>
  <si>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</si>
  <si>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</si>
  <si>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</si>
  <si>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</si>
  <si>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</si>
  <si>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</si>
  <si>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</si>
  <si>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</si>
  <si>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</si>
  <si>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</si>
  <si>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</si>
  <si>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</si>
  <si>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</si>
  <si>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</si>
  <si>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</si>
  <si>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</si>
  <si>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</si>
  <si>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</si>
  <si>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</si>
  <si>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</si>
  <si>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</si>
  <si>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</si>
  <si>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</si>
  <si>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</si>
  <si>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</si>
  <si>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</si>
  <si>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</si>
  <si>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</si>
  <si>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</si>
  <si>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</si>
  <si>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</si>
  <si>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</si>
  <si>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</si>
  <si>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</si>
  <si>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</si>
  <si>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</si>
  <si>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</si>
  <si>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</si>
  <si>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</si>
  <si>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</si>
  <si>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</si>
  <si>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</si>
  <si>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</si>
  <si>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</si>
  <si>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</si>
  <si>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</si>
  <si>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</si>
  <si>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</si>
  <si>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</si>
  <si>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</si>
  <si>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</si>
  <si>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</si>
  <si>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</si>
  <si>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</si>
  <si>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</si>
  <si>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</si>
  <si>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</si>
  <si>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</si>
  <si>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</si>
  <si>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</si>
  <si>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</si>
  <si>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</si>
  <si>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</si>
  <si>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</si>
  <si>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</si>
  <si>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</si>
  <si>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</si>
  <si>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</si>
  <si>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</si>
  <si>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</si>
  <si>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</si>
  <si>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</si>
  <si>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</si>
  <si>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</si>
  <si>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</si>
  <si>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</si>
  <si>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</si>
  <si>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</si>
  <si>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</si>
  <si>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</si>
  <si>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</si>
  <si>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</si>
  <si>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</si>
  <si>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</si>
  <si>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</si>
  <si>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</si>
  <si>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</si>
  <si>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</si>
  <si>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</si>
  <si>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</si>
  <si>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</si>
  <si>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</si>
  <si>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</si>
  <si>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</si>
  <si>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</si>
  <si>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</si>
  <si>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</si>
  <si>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</si>
  <si>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</si>
  <si>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</si>
  <si>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</si>
  <si>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</si>
  <si>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</si>
  <si>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</si>
  <si>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</si>
  <si>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</si>
  <si>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</si>
  <si>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</si>
  <si>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</si>
  <si>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</si>
  <si>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</si>
  <si>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</si>
  <si>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</si>
  <si>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</si>
  <si>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</si>
  <si>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</si>
  <si>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</si>
  <si>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</si>
  <si>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</si>
  <si>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</si>
  <si>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</si>
  <si>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</si>
  <si>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</si>
  <si>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</si>
  <si>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</si>
  <si>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</si>
  <si>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</si>
  <si>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</si>
  <si>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</si>
  <si>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</si>
  <si>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</si>
  <si>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</si>
  <si>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</si>
  <si>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</si>
  <si>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</si>
  <si>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</si>
  <si>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</si>
  <si>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</si>
  <si>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</si>
  <si>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</si>
  <si>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</si>
  <si>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</si>
  <si>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</si>
  <si>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</si>
  <si>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</si>
  <si>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</si>
  <si>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</si>
  <si>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</si>
  <si>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</si>
  <si>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</si>
  <si>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</si>
  <si>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</si>
  <si>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</si>
  <si>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</si>
  <si>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</si>
  <si>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</si>
  <si>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</si>
  <si>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</si>
  <si>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</si>
  <si>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</si>
  <si>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</si>
  <si>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</si>
  <si>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</si>
  <si>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</si>
  <si>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</si>
  <si>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</si>
  <si>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</si>
  <si>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</si>
  <si>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</si>
  <si>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</si>
  <si>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</si>
  <si>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</si>
  <si>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</si>
  <si>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</si>
  <si>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</si>
  <si>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</si>
  <si>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</si>
  <si>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</si>
  <si>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</si>
  <si>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</si>
  <si>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</si>
  <si>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</si>
  <si>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</si>
  <si>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</si>
  <si>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</si>
  <si>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</si>
  <si>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</si>
  <si>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</si>
  <si>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</si>
  <si>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</si>
  <si>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</si>
  <si>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</si>
  <si>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</si>
  <si>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</si>
  <si>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</si>
  <si>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</si>
  <si>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Total Sales</t>
  </si>
  <si>
    <t>Average Sales</t>
  </si>
  <si>
    <t>Number of Items</t>
  </si>
  <si>
    <t>Average Rating</t>
  </si>
  <si>
    <t>KPI's requirement:</t>
  </si>
  <si>
    <t>Sum of Sales</t>
  </si>
  <si>
    <t>Average of Sales2</t>
  </si>
  <si>
    <t>Sr No</t>
  </si>
  <si>
    <t>Count of Sr No</t>
  </si>
  <si>
    <t>Average of Rating</t>
  </si>
  <si>
    <t>KPI's:</t>
  </si>
  <si>
    <t>Avg Sales</t>
  </si>
  <si>
    <t>No of Items</t>
  </si>
  <si>
    <t>Avg Rating</t>
  </si>
  <si>
    <t>Pivot tables</t>
  </si>
  <si>
    <t>Row Labels</t>
  </si>
  <si>
    <t>Column Labels</t>
  </si>
  <si>
    <t>Outlet location</t>
  </si>
  <si>
    <t>Average of Sales</t>
  </si>
  <si>
    <t>Count of Sales</t>
  </si>
  <si>
    <t>Slicers:</t>
  </si>
  <si>
    <t>Fat Content</t>
  </si>
  <si>
    <t>Fat by Outlet</t>
  </si>
  <si>
    <t>Outlet Establishment</t>
  </si>
  <si>
    <t>Outlet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</si>
</sst>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5" formatCode="0.0"/>
    <numFmt numFmtId="168" formatCode="&quot;₹&quot;\ #,##0"/>
    <numFmt numFmtId="169" formatCode="&quot;₹&quot;\ #,##0.00"/>
    <numFmt numFmtId="170" formatCode="&quot;₹&quot;\ #,##0.0"/>
  </numFmts>
  <fonts count="22"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u/>
      <sz val="12"/>
      <color theme="1"/>
      <name val="Calibri"/>
      <family val="2"/>
      <scheme val="minor"/>
    </font>
    <font>
      <b/>
      <i/>
      <u/>
      <sz val="16"/>
      <color theme="1"/>
      <name val="Calibri"/>
      <family val="2"/>
      <scheme val="minor"/>
    </font>
    <font>
      <b/>
      <i/>
      <u/>
      <sz val="14"/>
      <color theme="1"/>
      <name val="Calibri"/>
      <family val="2"/>
      <scheme val="minor"/>
    </font>
    <font>
      <b/>
      <i/>
      <u/>
      <sz val="1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1">
    <xf numFmtId="0" fontId="0" fillId="0" borderId="0" xfId="0"/>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0" xfId="0" applyAlignment="1">
      <alignment horizontal="center"/>
    </xf>
    <xf numFmtId="165" fontId="0" fillId="0" borderId="0" xfId="0" applyNumberFormat="1" applyAlignment="1">
      <alignment horizontal="center"/>
    </xf>
    <xf numFmtId="0" fontId="18" fillId="0" borderId="0" xfId="0" applyFont="1" applyAlignment="1">
      <alignment horizontal="center"/>
    </xf>
    <xf numFmtId="0" fontId="0" fillId="0" borderId="10" xfId="0" pivotButton="1" applyBorder="1"/>
    <xf numFmtId="0" fontId="0" fillId="0" borderId="13" xfId="0" applyBorder="1" applyAlignment="1">
      <alignment horizontal="left"/>
    </xf>
    <xf numFmtId="0" fontId="0" fillId="0" borderId="15" xfId="0" applyBorder="1" applyAlignment="1">
      <alignment horizontal="left"/>
    </xf>
    <xf numFmtId="0" fontId="0" fillId="0" borderId="20" xfId="0" applyBorder="1"/>
    <xf numFmtId="0" fontId="0" fillId="0" borderId="21" xfId="0" applyBorder="1"/>
    <xf numFmtId="0" fontId="0" fillId="0" borderId="22" xfId="0" applyBorder="1"/>
    <xf numFmtId="0" fontId="0" fillId="0" borderId="13" xfId="0" pivotButton="1" applyBorder="1"/>
    <xf numFmtId="1" fontId="0" fillId="0" borderId="18" xfId="0" applyNumberFormat="1" applyBorder="1"/>
    <xf numFmtId="0" fontId="16" fillId="0" borderId="0" xfId="0" applyFont="1"/>
    <xf numFmtId="0" fontId="19" fillId="0" borderId="0" xfId="0" applyFont="1"/>
    <xf numFmtId="0" fontId="20" fillId="33" borderId="10" xfId="0" applyFont="1" applyFill="1" applyBorder="1"/>
    <xf numFmtId="0" fontId="20" fillId="0" borderId="0" xfId="0" applyFont="1"/>
    <xf numFmtId="0" fontId="0" fillId="0" borderId="23" xfId="0" applyBorder="1"/>
    <xf numFmtId="0" fontId="16" fillId="0" borderId="23" xfId="0" applyFont="1" applyBorder="1" applyAlignment="1">
      <alignment horizontal="center"/>
    </xf>
    <xf numFmtId="0" fontId="0" fillId="0" borderId="20" xfId="0" applyNumberFormat="1" applyBorder="1"/>
    <xf numFmtId="0" fontId="0" fillId="0" borderId="21" xfId="0" applyNumberFormat="1" applyBorder="1"/>
    <xf numFmtId="0" fontId="0" fillId="0" borderId="22" xfId="0" applyNumberFormat="1" applyBorder="1"/>
    <xf numFmtId="0" fontId="21" fillId="0" borderId="0" xfId="0" applyFont="1"/>
    <xf numFmtId="0" fontId="16" fillId="0" borderId="0" xfId="0" applyFont="1" applyFill="1" applyBorder="1" applyAlignment="1">
      <alignment horizontal="left"/>
    </xf>
    <xf numFmtId="0" fontId="20" fillId="0" borderId="0" xfId="0" applyFont="1" applyFill="1" applyBorder="1" applyAlignment="1">
      <alignment horizontal="left"/>
    </xf>
    <xf numFmtId="168" fontId="0" fillId="0" borderId="0" xfId="0" applyNumberFormat="1" applyAlignment="1">
      <alignment horizontal="center"/>
    </xf>
    <xf numFmtId="170" fontId="0" fillId="0" borderId="18" xfId="0" applyNumberFormat="1" applyBorder="1"/>
    <xf numFmtId="170" fontId="0" fillId="0" borderId="19" xfId="0" applyNumberFormat="1" applyBorder="1"/>
    <xf numFmtId="169" fontId="0" fillId="0" borderId="11" xfId="0" pivotButton="1" applyNumberFormat="1" applyBorder="1"/>
    <xf numFmtId="169" fontId="0" fillId="0" borderId="12" xfId="0" applyNumberFormat="1" applyBorder="1"/>
    <xf numFmtId="169" fontId="0" fillId="0" borderId="0" xfId="0" applyNumberFormat="1" applyBorder="1"/>
    <xf numFmtId="169" fontId="0" fillId="0" borderId="14" xfId="0" applyNumberFormat="1" applyBorder="1"/>
    <xf numFmtId="170" fontId="0" fillId="0" borderId="24" xfId="0" applyNumberFormat="1" applyBorder="1"/>
    <xf numFmtId="168" fontId="0" fillId="0" borderId="23" xfId="0" applyNumberFormat="1" applyBorder="1"/>
    <xf numFmtId="168" fontId="0" fillId="0" borderId="14" xfId="0" applyNumberFormat="1" applyBorder="1"/>
    <xf numFmtId="168" fontId="0" fillId="0" borderId="17" xfId="0" applyNumberFormat="1" applyBorder="1"/>
    <xf numFmtId="168" fontId="0" fillId="0" borderId="18" xfId="0" applyNumberFormat="1" applyBorder="1"/>
    <xf numFmtId="168" fontId="0" fillId="0" borderId="24" xfId="0" applyNumberFormat="1" applyBorder="1"/>
    <xf numFmtId="168" fontId="0" fillId="0" borderId="19" xfId="0" applyNumberFormat="1" applyBorder="1"/>
    <xf numFmtId="1" fontId="0" fillId="0" borderId="24" xfId="0" applyNumberFormat="1" applyBorder="1"/>
    <xf numFmtId="1" fontId="0" fillId="0" borderId="19" xfId="0" applyNumberFormat="1" applyBorder="1"/>
    <xf numFmtId="168" fontId="0" fillId="0" borderId="10" xfId="0" applyNumberFormat="1" applyBorder="1"/>
    <xf numFmtId="168" fontId="0" fillId="0" borderId="12" xfId="0" applyNumberFormat="1" applyBorder="1"/>
    <xf numFmtId="168" fontId="0" fillId="0" borderId="13" xfId="0" applyNumberFormat="1" applyBorder="1"/>
    <xf numFmtId="168" fontId="0" fillId="0" borderId="15"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56">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quot;₹&quot;\ #,##0.00"/>
    </dxf>
    <dxf>
      <numFmt numFmtId="169" formatCode="&quot;₹&quot;\ #,##0.00"/>
    </dxf>
    <dxf>
      <numFmt numFmtId="169" formatCode="&quot;₹&quot;\ #,##0.00"/>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quot;₹&quot;\ #,##0.00"/>
    </dxf>
    <dxf>
      <numFmt numFmtId="169" formatCode="&quot;₹&quot;\ #,##0.00"/>
    </dxf>
    <dxf>
      <numFmt numFmtId="169" formatCode="&quot;₹&quot;\ #,##0.00"/>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quot;₹&quot;\ #,##0.00"/>
    </dxf>
    <dxf>
      <numFmt numFmtId="169" formatCode="&quot;₹&quot;\ #,##0.00"/>
    </dxf>
    <dxf>
      <numFmt numFmtId="169" formatCode="&quot;₹&quot;\ #,##0.00"/>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quot;₹&quot;\ #,##0.00"/>
    </dxf>
    <dxf>
      <numFmt numFmtId="169" formatCode="&quot;₹&quot;\ #,##0.00"/>
    </dxf>
    <dxf>
      <numFmt numFmtId="169" formatCode="&quot;₹&quot;\ #,##0.00"/>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quot;₹&quot;\ #,##0.00"/>
    </dxf>
    <dxf>
      <numFmt numFmtId="169" formatCode="&quot;₹&quot;\ #,##0.00"/>
    </dxf>
    <dxf>
      <numFmt numFmtId="169" formatCode="&quot;₹&quot;\ #,##0.00"/>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quot;₹&quot;\ #,##0.00"/>
    </dxf>
    <dxf>
      <numFmt numFmtId="169" formatCode="&quot;₹&quot;\ #,##0.00"/>
    </dxf>
    <dxf>
      <numFmt numFmtId="169" formatCode="&quot;₹&quot;\ #,##0.00"/>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quot;₹&quot;\ #,##0.00"/>
    </dxf>
    <dxf>
      <numFmt numFmtId="169" formatCode="&quot;₹&quot;\ #,##0.00"/>
    </dxf>
    <dxf>
      <numFmt numFmtId="169" formatCode="&quot;₹&quot;\ #,##0.00"/>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quot;₹&quot;\ #,##0.00"/>
    </dxf>
    <dxf>
      <numFmt numFmtId="169" formatCode="&quot;₹&quot;\ #,##0.00"/>
    </dxf>
    <dxf>
      <numFmt numFmtId="169" formatCode="&quot;₹&quot;\ #,##0.00"/>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quot;₹&quot;\ #,##0.00"/>
    </dxf>
    <dxf>
      <numFmt numFmtId="169" formatCode="&quot;₹&quot;\ #,##0.00"/>
    </dxf>
    <dxf>
      <numFmt numFmtId="169" formatCode="&quot;₹&quot;\ #,##0.00"/>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quot;₹&quot;\ #,##0.00"/>
    </dxf>
    <dxf>
      <numFmt numFmtId="169" formatCode="&quot;₹&quot;\ #,##0.00"/>
    </dxf>
    <dxf>
      <numFmt numFmtId="169" formatCode="&quot;₹&quot;\ #,##0.00"/>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quot;₹&quot;\ #,##0.00"/>
    </dxf>
    <dxf>
      <numFmt numFmtId="169" formatCode="&quot;₹&quot;\ #,##0.00"/>
    </dxf>
    <dxf>
      <numFmt numFmtId="169" formatCode="&quot;₹&quot;\ #,##0.00"/>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quot;₹&quot;\ #,##0.00"/>
    </dxf>
    <dxf>
      <numFmt numFmtId="169" formatCode="&quot;₹&quot;\ #,##0.00"/>
    </dxf>
    <dxf>
      <numFmt numFmtId="169" formatCode="&quot;₹&quot;\ #,##0.00"/>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quot;₹&quot;\ #,##0.00"/>
    </dxf>
    <dxf>
      <numFmt numFmtId="169" formatCode="&quot;₹&quot;\ #,##0.00"/>
    </dxf>
    <dxf>
      <numFmt numFmtId="169" formatCode="&quot;₹&quot;\ #,##0.00"/>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quot;₹&quot;\ #,##0.00"/>
    </dxf>
    <dxf>
      <numFmt numFmtId="169" formatCode="&quot;₹&quot;\ #,##0.00"/>
    </dxf>
    <dxf>
      <numFmt numFmtId="169" formatCode="&quot;₹&quot;\ #,##0.00"/>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quot;₹&quot;\ #,##0.00"/>
    </dxf>
    <dxf>
      <numFmt numFmtId="169" formatCode="&quot;₹&quot;\ #,##0.00"/>
    </dxf>
    <dxf>
      <numFmt numFmtId="169" formatCode="&quot;₹&quot;\ #,##0.00"/>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quot;₹&quot;\ #,##0.00"/>
    </dxf>
    <dxf>
      <numFmt numFmtId="169" formatCode="&quot;₹&quot;\ #,##0.00"/>
    </dxf>
    <dxf>
      <numFmt numFmtId="169" formatCode="&quot;₹&quot;\ #,##0.00"/>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quot;₹&quot;\ #,##0.00"/>
    </dxf>
    <dxf>
      <numFmt numFmtId="169" formatCode="&quot;₹&quot;\ #,##0.00"/>
    </dxf>
    <dxf>
      <numFmt numFmtId="169" formatCode="&quot;₹&quot;\ #,##0.00"/>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quot;₹&quot;\ #,##0.00"/>
    </dxf>
    <dxf>
      <numFmt numFmtId="169" formatCode="&quot;₹&quot;\ #,##0.00"/>
    </dxf>
    <dxf>
      <numFmt numFmtId="169" formatCode="&quot;₹&quot;\ #,##0.00"/>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quot;₹&quot;\ #,##0.00"/>
    </dxf>
    <dxf>
      <numFmt numFmtId="169" formatCode="&quot;₹&quot;\ #,##0.00"/>
    </dxf>
    <dxf>
      <numFmt numFmtId="169" formatCode="&quot;₹&quot;\ #,##0.00"/>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quot;₹&quot;\ #,##0.00"/>
    </dxf>
    <dxf>
      <numFmt numFmtId="169" formatCode="&quot;₹&quot;\ #,##0.00"/>
    </dxf>
    <dxf>
      <numFmt numFmtId="169" formatCode="&quot;₹&quot;\ #,##0.00"/>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quot;₹&quot;\ #,##0.00"/>
    </dxf>
    <dxf>
      <numFmt numFmtId="169" formatCode="&quot;₹&quot;\ #,##0.00"/>
    </dxf>
    <dxf>
      <numFmt numFmtId="169" formatCode="&quot;₹&quot;\ #,##0.00"/>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quot;₹&quot;\ #,##0.00"/>
    </dxf>
    <dxf>
      <numFmt numFmtId="169" formatCode="&quot;₹&quot;\ #,##0.00"/>
    </dxf>
    <dxf>
      <numFmt numFmtId="169" formatCode="&quot;₹&quot;\ #,##0.00"/>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quot;₹&quot;\ #,##0.00"/>
    </dxf>
    <dxf>
      <numFmt numFmtId="169" formatCode="&quot;₹&quot;\ #,##0.00"/>
    </dxf>
    <dxf>
      <numFmt numFmtId="169" formatCode="&quot;₹&quot;\ #,##0.00"/>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quot;₹&quot;\ #,##0.00"/>
    </dxf>
    <dxf>
      <numFmt numFmtId="169" formatCode="&quot;₹&quot;\ #,##0.00"/>
    </dxf>
    <dxf>
      <numFmt numFmtId="169" formatCode="&quot;₹&quot;\ #,##0.00"/>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quot;₹&quot;\ #,##0.00"/>
    </dxf>
    <dxf>
      <numFmt numFmtId="169" formatCode="&quot;₹&quot;\ #,##0.00"/>
    </dxf>
    <dxf>
      <numFmt numFmtId="169" formatCode="&quot;₹&quot;\ #,##0.00"/>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quot;₹&quot;\ #,##0.00"/>
    </dxf>
    <dxf>
      <numFmt numFmtId="169" formatCode="&quot;₹&quot;\ #,##0.00"/>
    </dxf>
    <dxf>
      <numFmt numFmtId="169" formatCode="&quot;₹&quot;\ #,##0.00"/>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quot;₹&quot;\ #,##0.00"/>
    </dxf>
    <dxf>
      <numFmt numFmtId="169" formatCode="&quot;₹&quot;\ #,##0.00"/>
    </dxf>
    <dxf>
      <numFmt numFmtId="169" formatCode="&quot;₹&quot;\ #,##0.00"/>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quot;₹&quot;\ #,##0.00"/>
    </dxf>
    <dxf>
      <numFmt numFmtId="169" formatCode="&quot;₹&quot;\ #,##0.00"/>
    </dxf>
    <dxf>
      <numFmt numFmtId="169" formatCode="&quot;₹&quot;\ #,##0.00"/>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quot;₹&quot;\ #,##0.00"/>
    </dxf>
    <dxf>
      <numFmt numFmtId="169" formatCode="&quot;₹&quot;\ #,##0.00"/>
    </dxf>
    <dxf>
      <numFmt numFmtId="169" formatCode="&quot;₹&quot;\ #,##0.00"/>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quot;₹&quot;\ #,##0.00"/>
    </dxf>
    <dxf>
      <numFmt numFmtId="169" formatCode="&quot;₹&quot;\ #,##0.00"/>
    </dxf>
    <dxf>
      <numFmt numFmtId="169" formatCode="&quot;₹&quot;\ #,##0.00"/>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quot;₹&quot;\ #,##0.00"/>
    </dxf>
    <dxf>
      <numFmt numFmtId="169" formatCode="&quot;₹&quot;\ #,##0.00"/>
    </dxf>
    <dxf>
      <numFmt numFmtId="169" formatCode="&quot;₹&quot;\ #,##0.00"/>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quot;₹&quot;\ #,##0.00"/>
    </dxf>
    <dxf>
      <numFmt numFmtId="169" formatCode="&quot;₹&quot;\ #,##0.00"/>
    </dxf>
    <dxf>
      <numFmt numFmtId="169" formatCode="&quot;₹&quot;\ #,##0.00"/>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quot;₹&quot;\ #,##0.00"/>
    </dxf>
    <dxf>
      <numFmt numFmtId="169" formatCode="&quot;₹&quot;\ #,##0.00"/>
    </dxf>
    <dxf>
      <numFmt numFmtId="169" formatCode="&quot;₹&quot;\ #,##0.00"/>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quot;₹&quot;\ #,##0.00"/>
    </dxf>
    <dxf>
      <numFmt numFmtId="169" formatCode="&quot;₹&quot;\ #,##0.00"/>
    </dxf>
    <dxf>
      <numFmt numFmtId="169" formatCode="&quot;₹&quot;\ #,##0.00"/>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numFmt numFmtId="169" formatCode="&quot;₹&quot;\ #,##0.00"/>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quot;₹&quot;\ #,##0.00"/>
    </dxf>
    <dxf>
      <numFmt numFmtId="169" formatCode="&quot;₹&quot;\ #,##0.00"/>
    </dxf>
    <dxf>
      <numFmt numFmtId="169" formatCode="&quot;₹&quot;\ #,##0.00"/>
    </dxf>
    <dxf>
      <numFmt numFmtId="169" formatCode="&quot;₹&quot;\ #,##0.00"/>
    </dxf>
    <dxf>
      <numFmt numFmtId="170" formatCode="&quot;₹&quot;\ #,##0.0"/>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numFmt numFmtId="170" formatCode="&quot;₹&quot;\ #,##0.0"/>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numFmt numFmtId="170" formatCode="&quot;₹&quot;\ #,##0.0"/>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0" formatCode="&quot;₹&quot;\ #,##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quot;₹&quot;\ #,##0.00"/>
    </dxf>
    <dxf>
      <numFmt numFmtId="169" formatCode="&quot;₹&quot;\ #,##0.00"/>
    </dxf>
    <dxf>
      <numFmt numFmtId="169" formatCode="&quot;₹&quot;\ #,##0.00"/>
    </dxf>
    <dxf>
      <numFmt numFmtId="169" formatCode="&quot;₹&quot;\ #,##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numFmt numFmtId="164" formatCode="&quot;$&quot;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quot;$&quot;0"/>
    </dxf>
    <dxf>
      <numFmt numFmtId="1" formatCode="0"/>
    </dxf>
    <dxf>
      <numFmt numFmtId="168" formatCode="&quot;₹&quot;\ #,##0"/>
    </dxf>
    <dxf>
      <numFmt numFmtId="170" formatCode="&quot;₹&quot;\ #,##0.0"/>
    </dxf>
    <dxf>
      <numFmt numFmtId="170" formatCode="&quot;₹&quot;\ #,##0.0"/>
    </dxf>
    <dxf>
      <numFmt numFmtId="169" formatCode="&quot;₹&quot;\ #,##0.00"/>
    </dxf>
    <dxf>
      <numFmt numFmtId="169" formatCode="&quot;₹&quot;\ #,##0.00"/>
    </dxf>
    <dxf>
      <numFmt numFmtId="169" formatCode="&quot;₹&quot;\ #,##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fgColor auto="1"/>
          <bgColor theme="5"/>
        </patternFill>
      </fill>
    </dxf>
    <dxf>
      <font>
        <b/>
        <i val="0"/>
      </font>
      <fill>
        <patternFill>
          <bgColor theme="5" tint="0.59996337778862885"/>
        </patternFill>
      </fill>
      <border>
        <left style="thin">
          <color auto="1"/>
        </left>
        <right style="thin">
          <color auto="1"/>
        </right>
        <top style="thin">
          <color auto="1"/>
        </top>
        <bottom style="thin">
          <color auto="1"/>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2" defaultTableStyle="TableStyleMedium2" defaultPivotStyle="PivotStyleLight16">
    <tableStyle name="Blinkit Analysis" pivot="0" table="0" count="10" xr9:uid="{6630B088-C3F7-498F-85AF-A5AA634E3CD8}">
      <tableStyleElement type="wholeTable" dxfId="1255"/>
      <tableStyleElement type="headerRow" dxfId="1254"/>
    </tableStyle>
    <tableStyle name="swiggy instamart" pivot="0" table="0" count="4" xr9:uid="{FCE514CD-587D-4669-9939-D08F344E0A02}">
      <tableStyleElement type="wholeTable" dxfId="1253"/>
      <tableStyleElement type="headerRow" dxfId="1252"/>
    </tableStyle>
  </tableStyles>
  <colors>
    <mruColors>
      <color rgb="FFCB99DB"/>
      <color rgb="FFFFD200"/>
      <color rgb="FFD0AC2C"/>
      <color rgb="FFD09E00"/>
      <color rgb="FFFAFAFA"/>
    </mruColors>
  </colors>
  <extLst>
    <ext xmlns:x14="http://schemas.microsoft.com/office/spreadsheetml/2009/9/main" uri="{46F421CA-312F-682f-3DD2-61675219B42D}">
      <x14:dxfs count="10">
        <dxf>
          <fill>
            <patternFill>
              <bgColor theme="7" tint="0.39994506668294322"/>
            </patternFill>
          </fill>
        </dxf>
        <dxf>
          <fill>
            <gradientFill>
              <stop position="0">
                <color theme="0"/>
              </stop>
              <stop position="1">
                <color theme="5" tint="0.80001220740379042"/>
              </stop>
            </gradient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9"/>
            <x14:slicerStyleElement type="unselectedItemWithNoData" dxfId="8"/>
            <x14:slicerStyleElement type="selectedItemWithData" dxfId="7"/>
            <x14:slicerStyleElement type="selectedItemWithNoData" dxfId="6"/>
            <x14:slicerStyleElement type="hoveredUnselectedItemWithData" dxfId="5"/>
            <x14:slicerStyleElement type="hoveredSelectedItemWithData" dxfId="4"/>
            <x14:slicerStyleElement type="hoveredUnselectedItemWithNoData" dxfId="3"/>
            <x14:slicerStyleElement type="hoveredSelectedItemWithNoData" dxfId="2"/>
          </x14:slicerStyleElements>
        </x14:slicerStyle>
        <x14:slicerStyle name="swiggy instamart">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instamart Dashboard.xlsx]Pivot tables!PivotTable12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tables'!$D$25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F0F-46B6-B4A9-5564D51EAF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F0F-46B6-B4A9-5564D51EAF51}"/>
              </c:ext>
            </c:extLst>
          </c:dPt>
          <c:cat>
            <c:strRef>
              <c:f>'Pivot tables'!$C$26:$C$27</c:f>
              <c:strCache>
                <c:ptCount val="2"/>
                <c:pt idx="0">
                  <c:v>Low Fat</c:v>
                </c:pt>
                <c:pt idx="1">
                  <c:v>Regular</c:v>
                </c:pt>
              </c:strCache>
            </c:strRef>
          </c:cat>
          <c:val>
            <c:numRef>
              <c:f>'Pivot tables'!$D$26:$D$27</c:f>
              <c:numCache>
                <c:formatCode>"₹"\ #,##0</c:formatCode>
                <c:ptCount val="2"/>
                <c:pt idx="0">
                  <c:v>776319.68840000057</c:v>
                </c:pt>
                <c:pt idx="1">
                  <c:v>425361.8043999995</c:v>
                </c:pt>
              </c:numCache>
            </c:numRef>
          </c:val>
          <c:extLst>
            <c:ext xmlns:c16="http://schemas.microsoft.com/office/drawing/2014/chart" uri="{C3380CC4-5D6E-409C-BE32-E72D297353CC}">
              <c16:uniqueId val="{00000004-64BB-4C42-A1A5-87D1380C40E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instamart Dashboard.xlsx]Pivot tables!PivotTable1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tables'!$D$33:$D$34</c:f>
              <c:strCache>
                <c:ptCount val="1"/>
                <c:pt idx="0">
                  <c:v>Regular</c:v>
                </c:pt>
              </c:strCache>
            </c:strRef>
          </c:tx>
          <c:spPr>
            <a:solidFill>
              <a:schemeClr val="accent1"/>
            </a:solidFill>
            <a:ln>
              <a:noFill/>
            </a:ln>
            <a:effectLst/>
          </c:spPr>
          <c:invertIfNegative val="0"/>
          <c:cat>
            <c:strRef>
              <c:f>'Pivot tables'!$C$35:$C$37</c:f>
              <c:strCache>
                <c:ptCount val="3"/>
                <c:pt idx="0">
                  <c:v>Tier 1</c:v>
                </c:pt>
                <c:pt idx="1">
                  <c:v>Tier 2</c:v>
                </c:pt>
                <c:pt idx="2">
                  <c:v>Tier 3</c:v>
                </c:pt>
              </c:strCache>
            </c:strRef>
          </c:cat>
          <c:val>
            <c:numRef>
              <c:f>'Pivot tables'!$D$35:$D$37</c:f>
              <c:numCache>
                <c:formatCode>"₹"\ #,##0</c:formatCode>
                <c:ptCount val="3"/>
                <c:pt idx="0">
                  <c:v>121349.89940000001</c:v>
                </c:pt>
                <c:pt idx="1">
                  <c:v>138685.86819999994</c:v>
                </c:pt>
                <c:pt idx="2">
                  <c:v>165326.0368</c:v>
                </c:pt>
              </c:numCache>
            </c:numRef>
          </c:val>
          <c:extLst>
            <c:ext xmlns:c16="http://schemas.microsoft.com/office/drawing/2014/chart" uri="{C3380CC4-5D6E-409C-BE32-E72D297353CC}">
              <c16:uniqueId val="{00000000-5EB8-480E-8621-C64F93D0D52F}"/>
            </c:ext>
          </c:extLst>
        </c:ser>
        <c:ser>
          <c:idx val="1"/>
          <c:order val="1"/>
          <c:tx>
            <c:strRef>
              <c:f>'Pivot tables'!$E$33:$E$34</c:f>
              <c:strCache>
                <c:ptCount val="1"/>
                <c:pt idx="0">
                  <c:v>Low Fat</c:v>
                </c:pt>
              </c:strCache>
            </c:strRef>
          </c:tx>
          <c:spPr>
            <a:solidFill>
              <a:schemeClr val="accent2"/>
            </a:solidFill>
            <a:ln>
              <a:noFill/>
            </a:ln>
            <a:effectLst/>
          </c:spPr>
          <c:invertIfNegative val="0"/>
          <c:cat>
            <c:strRef>
              <c:f>'Pivot tables'!$C$35:$C$37</c:f>
              <c:strCache>
                <c:ptCount val="3"/>
                <c:pt idx="0">
                  <c:v>Tier 1</c:v>
                </c:pt>
                <c:pt idx="1">
                  <c:v>Tier 2</c:v>
                </c:pt>
                <c:pt idx="2">
                  <c:v>Tier 3</c:v>
                </c:pt>
              </c:strCache>
            </c:strRef>
          </c:cat>
          <c:val>
            <c:numRef>
              <c:f>'Pivot tables'!$E$35:$E$37</c:f>
              <c:numCache>
                <c:formatCode>"₹"\ #,##0</c:formatCode>
                <c:ptCount val="3"/>
                <c:pt idx="0">
                  <c:v>215047.9126000001</c:v>
                </c:pt>
                <c:pt idx="1">
                  <c:v>254464.77940000014</c:v>
                </c:pt>
                <c:pt idx="2">
                  <c:v>306806.99640000012</c:v>
                </c:pt>
              </c:numCache>
            </c:numRef>
          </c:val>
          <c:extLst>
            <c:ext xmlns:c16="http://schemas.microsoft.com/office/drawing/2014/chart" uri="{C3380CC4-5D6E-409C-BE32-E72D297353CC}">
              <c16:uniqueId val="{00000000-5B51-46FE-9C7B-AF5487580B62}"/>
            </c:ext>
          </c:extLst>
        </c:ser>
        <c:dLbls>
          <c:showLegendKey val="0"/>
          <c:showVal val="0"/>
          <c:showCatName val="0"/>
          <c:showSerName val="0"/>
          <c:showPercent val="0"/>
          <c:showBubbleSize val="0"/>
        </c:dLbls>
        <c:gapWidth val="182"/>
        <c:axId val="1180685503"/>
        <c:axId val="1180690303"/>
      </c:barChart>
      <c:catAx>
        <c:axId val="11806855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690303"/>
        <c:crosses val="autoZero"/>
        <c:auto val="1"/>
        <c:lblAlgn val="ctr"/>
        <c:lblOffset val="100"/>
        <c:noMultiLvlLbl val="0"/>
      </c:catAx>
      <c:valAx>
        <c:axId val="1180690303"/>
        <c:scaling>
          <c:orientation val="minMax"/>
        </c:scaling>
        <c:delete val="1"/>
        <c:axPos val="b"/>
        <c:numFmt formatCode="&quot;₹&quot;\ #,##0" sourceLinked="1"/>
        <c:majorTickMark val="none"/>
        <c:minorTickMark val="none"/>
        <c:tickLblPos val="nextTo"/>
        <c:crossAx val="118068550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instamart Dashboard.xlsx]Pivot tables!PivotTable2</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tables'!$D$43</c:f>
              <c:strCache>
                <c:ptCount val="1"/>
                <c:pt idx="0">
                  <c:v>Total</c:v>
                </c:pt>
              </c:strCache>
            </c:strRef>
          </c:tx>
          <c:spPr>
            <a:solidFill>
              <a:schemeClr val="accent1"/>
            </a:solidFill>
            <a:ln>
              <a:noFill/>
            </a:ln>
            <a:effectLst/>
          </c:spPr>
          <c:invertIfNegative val="0"/>
          <c:cat>
            <c:strRef>
              <c:f>'Pivot tables'!$C$44:$C$59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tables'!$D$44:$D$59</c:f>
              <c:numCache>
                <c:formatCode>"₹"\ #,##0</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9920-4470-8088-D14A239E14CF}"/>
            </c:ext>
          </c:extLst>
        </c:ser>
        <c:dLbls>
          <c:showLegendKey val="0"/>
          <c:showVal val="0"/>
          <c:showCatName val="0"/>
          <c:showSerName val="0"/>
          <c:showPercent val="0"/>
          <c:showBubbleSize val="0"/>
        </c:dLbls>
        <c:gapWidth val="182"/>
        <c:axId val="1180705183"/>
        <c:axId val="1180705663"/>
      </c:barChart>
      <c:catAx>
        <c:axId val="11807051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705663"/>
        <c:crosses val="autoZero"/>
        <c:auto val="1"/>
        <c:lblAlgn val="ctr"/>
        <c:lblOffset val="100"/>
        <c:noMultiLvlLbl val="0"/>
      </c:catAx>
      <c:valAx>
        <c:axId val="1180705663"/>
        <c:scaling>
          <c:orientation val="minMax"/>
        </c:scaling>
        <c:delete val="1"/>
        <c:axPos val="b"/>
        <c:numFmt formatCode="&quot;₹&quot;\ #,##0" sourceLinked="1"/>
        <c:majorTickMark val="none"/>
        <c:minorTickMark val="none"/>
        <c:tickLblPos val="nextTo"/>
        <c:crossAx val="1180705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instamart Dashboard.xlsx]Pivot tables!PivotTable3</c:name>
    <c:fmtId val="14"/>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tables'!$D$63</c:f>
              <c:strCache>
                <c:ptCount val="1"/>
                <c:pt idx="0">
                  <c:v>Total</c:v>
                </c:pt>
              </c:strCache>
            </c:strRef>
          </c:tx>
          <c:spPr>
            <a:solidFill>
              <a:schemeClr val="accent1"/>
            </a:solidFill>
            <a:ln w="25400">
              <a:noFill/>
            </a:ln>
            <a:effectLst/>
          </c:spPr>
          <c:cat>
            <c:strRef>
              <c:f>'Pivot tables'!$C$64:$C$72</c:f>
              <c:strCache>
                <c:ptCount val="9"/>
                <c:pt idx="0">
                  <c:v>2011</c:v>
                </c:pt>
                <c:pt idx="1">
                  <c:v>2012</c:v>
                </c:pt>
                <c:pt idx="2">
                  <c:v>2014</c:v>
                </c:pt>
                <c:pt idx="3">
                  <c:v>2015</c:v>
                </c:pt>
                <c:pt idx="4">
                  <c:v>2016</c:v>
                </c:pt>
                <c:pt idx="5">
                  <c:v>2017</c:v>
                </c:pt>
                <c:pt idx="6">
                  <c:v>2018</c:v>
                </c:pt>
                <c:pt idx="7">
                  <c:v>2020</c:v>
                </c:pt>
                <c:pt idx="8">
                  <c:v>2022</c:v>
                </c:pt>
              </c:strCache>
            </c:strRef>
          </c:cat>
          <c:val>
            <c:numRef>
              <c:f>'Pivot tables'!$D$64:$D$72</c:f>
              <c:numCache>
                <c:formatCode>"₹"\ #,##0</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4975-422C-B51A-89213A4710CB}"/>
            </c:ext>
          </c:extLst>
        </c:ser>
        <c:dLbls>
          <c:showLegendKey val="0"/>
          <c:showVal val="0"/>
          <c:showCatName val="0"/>
          <c:showSerName val="0"/>
          <c:showPercent val="0"/>
          <c:showBubbleSize val="0"/>
        </c:dLbls>
        <c:axId val="1365775631"/>
        <c:axId val="1365776111"/>
      </c:areaChart>
      <c:catAx>
        <c:axId val="13657756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776111"/>
        <c:crosses val="autoZero"/>
        <c:auto val="1"/>
        <c:lblAlgn val="ctr"/>
        <c:lblOffset val="100"/>
        <c:noMultiLvlLbl val="0"/>
      </c:catAx>
      <c:valAx>
        <c:axId val="13657761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77563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instamart Dashboard.xlsx]Pivot tables!PivotTable4</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tables'!$D$77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41-463C-9345-C4EBDFC56D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41-463C-9345-C4EBDFC56D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B41-463C-9345-C4EBDFC56D17}"/>
              </c:ext>
            </c:extLst>
          </c:dPt>
          <c:cat>
            <c:strRef>
              <c:f>'Pivot tables'!$C$78:$C$80</c:f>
              <c:strCache>
                <c:ptCount val="3"/>
                <c:pt idx="0">
                  <c:v>High</c:v>
                </c:pt>
                <c:pt idx="1">
                  <c:v>Medium</c:v>
                </c:pt>
                <c:pt idx="2">
                  <c:v>Small</c:v>
                </c:pt>
              </c:strCache>
            </c:strRef>
          </c:cat>
          <c:val>
            <c:numRef>
              <c:f>'Pivot tables'!$D$78:$D$80</c:f>
              <c:numCache>
                <c:formatCode>"₹"\ #,##0</c:formatCode>
                <c:ptCount val="3"/>
                <c:pt idx="0">
                  <c:v>248991.58600000024</c:v>
                </c:pt>
                <c:pt idx="1">
                  <c:v>507895.7363999993</c:v>
                </c:pt>
                <c:pt idx="2">
                  <c:v>444794.17039999936</c:v>
                </c:pt>
              </c:numCache>
            </c:numRef>
          </c:val>
          <c:extLst>
            <c:ext xmlns:c16="http://schemas.microsoft.com/office/drawing/2014/chart" uri="{C3380CC4-5D6E-409C-BE32-E72D297353CC}">
              <c16:uniqueId val="{00000006-BB82-46C7-A25E-AFF3DED89A1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instamart Dashboard.xlsx]Pivot tables!PivotTable6</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tables'!$D$102</c:f>
              <c:strCache>
                <c:ptCount val="1"/>
                <c:pt idx="0">
                  <c:v>Total</c:v>
                </c:pt>
              </c:strCache>
            </c:strRef>
          </c:tx>
          <c:spPr>
            <a:solidFill>
              <a:schemeClr val="accent1"/>
            </a:solidFill>
            <a:ln>
              <a:noFill/>
            </a:ln>
            <a:effectLst/>
          </c:spPr>
          <c:invertIfNegative val="0"/>
          <c:cat>
            <c:strRef>
              <c:f>'Pivot tables'!$C$103:$C$106</c:f>
              <c:strCache>
                <c:ptCount val="4"/>
                <c:pt idx="0">
                  <c:v>Grocery Store</c:v>
                </c:pt>
                <c:pt idx="1">
                  <c:v>Supermarket Type3</c:v>
                </c:pt>
                <c:pt idx="2">
                  <c:v>Supermarket Type2</c:v>
                </c:pt>
                <c:pt idx="3">
                  <c:v>Supermarket Type1</c:v>
                </c:pt>
              </c:strCache>
            </c:strRef>
          </c:cat>
          <c:val>
            <c:numRef>
              <c:f>'Pivot tables'!$D$103:$D$106</c:f>
              <c:numCache>
                <c:formatCode>"₹"\ #,##0.0</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051B-452B-9CC9-78D40BCD6B0B}"/>
            </c:ext>
          </c:extLst>
        </c:ser>
        <c:dLbls>
          <c:showLegendKey val="0"/>
          <c:showVal val="0"/>
          <c:showCatName val="0"/>
          <c:showSerName val="0"/>
          <c:showPercent val="0"/>
          <c:showBubbleSize val="0"/>
        </c:dLbls>
        <c:gapWidth val="182"/>
        <c:axId val="1365747311"/>
        <c:axId val="1365744911"/>
      </c:barChart>
      <c:catAx>
        <c:axId val="1365747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744911"/>
        <c:crosses val="autoZero"/>
        <c:auto val="1"/>
        <c:lblAlgn val="ctr"/>
        <c:lblOffset val="100"/>
        <c:noMultiLvlLbl val="0"/>
      </c:catAx>
      <c:valAx>
        <c:axId val="1365744911"/>
        <c:scaling>
          <c:orientation val="minMax"/>
        </c:scaling>
        <c:delete val="1"/>
        <c:axPos val="b"/>
        <c:numFmt formatCode="&quot;₹&quot;\ #,##0.0" sourceLinked="1"/>
        <c:majorTickMark val="none"/>
        <c:minorTickMark val="none"/>
        <c:tickLblPos val="nextTo"/>
        <c:crossAx val="1365747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instamart Dashboard.xlsx]Pivot tables!PivotTable7</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tables'!$D$111</c:f>
              <c:strCache>
                <c:ptCount val="1"/>
                <c:pt idx="0">
                  <c:v>Total</c:v>
                </c:pt>
              </c:strCache>
            </c:strRef>
          </c:tx>
          <c:spPr>
            <a:solidFill>
              <a:schemeClr val="accent1"/>
            </a:solidFill>
            <a:ln>
              <a:noFill/>
            </a:ln>
            <a:effectLst/>
          </c:spPr>
          <c:invertIfNegative val="0"/>
          <c:cat>
            <c:strRef>
              <c:f>'Pivot tables'!$C$112:$C$115</c:f>
              <c:strCache>
                <c:ptCount val="4"/>
                <c:pt idx="0">
                  <c:v>Grocery Store</c:v>
                </c:pt>
                <c:pt idx="1">
                  <c:v>Supermarket Type3</c:v>
                </c:pt>
                <c:pt idx="2">
                  <c:v>Supermarket Type2</c:v>
                </c:pt>
                <c:pt idx="3">
                  <c:v>Supermarket Type1</c:v>
                </c:pt>
              </c:strCache>
            </c:strRef>
          </c:cat>
          <c:val>
            <c:numRef>
              <c:f>'Pivot tables'!$D$112:$D$115</c:f>
              <c:numCache>
                <c:formatCode>"₹"\ #,##0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C8AE-4DCA-AA53-6042B3DBF9E0}"/>
            </c:ext>
          </c:extLst>
        </c:ser>
        <c:dLbls>
          <c:showLegendKey val="0"/>
          <c:showVal val="0"/>
          <c:showCatName val="0"/>
          <c:showSerName val="0"/>
          <c:showPercent val="0"/>
          <c:showBubbleSize val="0"/>
        </c:dLbls>
        <c:gapWidth val="182"/>
        <c:axId val="1365748271"/>
        <c:axId val="1365746351"/>
      </c:barChart>
      <c:catAx>
        <c:axId val="13657482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746351"/>
        <c:crosses val="autoZero"/>
        <c:auto val="1"/>
        <c:lblAlgn val="ctr"/>
        <c:lblOffset val="100"/>
        <c:noMultiLvlLbl val="0"/>
      </c:catAx>
      <c:valAx>
        <c:axId val="1365746351"/>
        <c:scaling>
          <c:orientation val="minMax"/>
        </c:scaling>
        <c:delete val="1"/>
        <c:axPos val="b"/>
        <c:numFmt formatCode="&quot;₹&quot;\ #,##0" sourceLinked="1"/>
        <c:majorTickMark val="out"/>
        <c:minorTickMark val="none"/>
        <c:tickLblPos val="nextTo"/>
        <c:crossAx val="1365748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instamart Dashboard.xlsx]Pivot tables!PivotTable8</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tables'!$D$122</c:f>
              <c:strCache>
                <c:ptCount val="1"/>
                <c:pt idx="0">
                  <c:v>Total</c:v>
                </c:pt>
              </c:strCache>
            </c:strRef>
          </c:tx>
          <c:spPr>
            <a:solidFill>
              <a:schemeClr val="accent1"/>
            </a:solidFill>
            <a:ln>
              <a:noFill/>
            </a:ln>
            <a:effectLst/>
          </c:spPr>
          <c:invertIfNegative val="0"/>
          <c:cat>
            <c:strRef>
              <c:f>'Pivot tables'!$C$123:$C$126</c:f>
              <c:strCache>
                <c:ptCount val="4"/>
                <c:pt idx="0">
                  <c:v>Grocery Store</c:v>
                </c:pt>
                <c:pt idx="1">
                  <c:v>Supermarket Type3</c:v>
                </c:pt>
                <c:pt idx="2">
                  <c:v>Supermarket Type2</c:v>
                </c:pt>
                <c:pt idx="3">
                  <c:v>Supermarket Type1</c:v>
                </c:pt>
              </c:strCache>
            </c:strRef>
          </c:cat>
          <c:val>
            <c:numRef>
              <c:f>'Pivot tables'!$D$123:$D$126</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64D3-4850-992E-5873E09FEEE4}"/>
            </c:ext>
          </c:extLst>
        </c:ser>
        <c:dLbls>
          <c:showLegendKey val="0"/>
          <c:showVal val="0"/>
          <c:showCatName val="0"/>
          <c:showSerName val="0"/>
          <c:showPercent val="0"/>
          <c:showBubbleSize val="0"/>
        </c:dLbls>
        <c:gapWidth val="182"/>
        <c:axId val="1369712751"/>
        <c:axId val="1369724271"/>
      </c:barChart>
      <c:catAx>
        <c:axId val="1369712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724271"/>
        <c:crosses val="autoZero"/>
        <c:auto val="1"/>
        <c:lblAlgn val="ctr"/>
        <c:lblOffset val="100"/>
        <c:noMultiLvlLbl val="0"/>
      </c:catAx>
      <c:valAx>
        <c:axId val="1369724271"/>
        <c:scaling>
          <c:orientation val="minMax"/>
        </c:scaling>
        <c:delete val="1"/>
        <c:axPos val="b"/>
        <c:numFmt formatCode="0" sourceLinked="1"/>
        <c:majorTickMark val="none"/>
        <c:minorTickMark val="none"/>
        <c:tickLblPos val="nextTo"/>
        <c:crossAx val="1369712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instamart Dashboard.xlsx]Pivot tables!PivotTable12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2">
              <a:lumMod val="75000"/>
            </a:schemeClr>
          </a:solidFill>
          <a:ln w="19050">
            <a:solidFill>
              <a:schemeClr val="lt1"/>
            </a:solidFill>
          </a:ln>
          <a:effectLst/>
        </c:spPr>
        <c:dLbl>
          <c:idx val="0"/>
          <c:layout>
            <c:manualLayout>
              <c:x val="9.3261301034567617E-2"/>
              <c:y val="0.14128204148039994"/>
            </c:manualLayout>
          </c:layout>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fld id="{E65EC463-C731-42FE-AACA-59A75FAB561D}" type="VALUE">
                  <a:rPr lang="en-US"/>
                  <a:pPr>
                    <a:defRPr>
                      <a:solidFill>
                        <a:sysClr val="windowText" lastClr="000000"/>
                      </a:solidFill>
                      <a:latin typeface="Segoe UI Semibold" panose="020B0702040204020203" pitchFamily="34" charset="0"/>
                      <a:cs typeface="Segoe UI Semibold" panose="020B0702040204020203" pitchFamily="34" charset="0"/>
                    </a:defRPr>
                  </a:pPr>
                  <a:t>[VALUE]</a:t>
                </a:fld>
                <a:r>
                  <a:rPr lang="en-US" baseline="0"/>
                  <a:t>, </a:t>
                </a:r>
              </a:p>
              <a:p>
                <a:pPr>
                  <a:defRPr>
                    <a:solidFill>
                      <a:sysClr val="windowText" lastClr="000000"/>
                    </a:solidFill>
                    <a:latin typeface="Segoe UI Semibold" panose="020B0702040204020203" pitchFamily="34" charset="0"/>
                    <a:cs typeface="Segoe UI Semibold" panose="020B0702040204020203" pitchFamily="34" charset="0"/>
                  </a:defRPr>
                </a:pPr>
                <a:fld id="{21605981-BD97-44AF-A405-122DC694F2E7}" type="PERCENTAGE">
                  <a:rPr lang="en-US" baseline="0"/>
                  <a:pPr>
                    <a:defRPr>
                      <a:solidFill>
                        <a:sysClr val="windowText" lastClr="000000"/>
                      </a:solidFill>
                      <a:latin typeface="Segoe UI Semibold" panose="020B0702040204020203" pitchFamily="34" charset="0"/>
                      <a:cs typeface="Segoe UI Semibold" panose="020B0702040204020203" pitchFamily="34" charset="0"/>
                    </a:defRPr>
                  </a:pPr>
                  <a:t>[PERCENTAGE]</a:t>
                </a:fld>
                <a:endParaRPr lang="en-IN"/>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1819038190523502"/>
                  <c:h val="0.25094296248624759"/>
                </c:manualLayout>
              </c15:layout>
              <c15:dlblFieldTable/>
              <c15:showDataLabelsRange val="0"/>
            </c:ext>
          </c:extLst>
        </c:dLbl>
      </c:pivotFmt>
      <c:pivotFmt>
        <c:idx val="8"/>
        <c:spPr>
          <a:solidFill>
            <a:srgbClr val="7030A0"/>
          </a:solidFill>
          <a:ln w="19050">
            <a:solidFill>
              <a:schemeClr val="lt1"/>
            </a:solidFill>
          </a:ln>
          <a:effectLst/>
        </c:spPr>
        <c:dLbl>
          <c:idx val="0"/>
          <c:layout>
            <c:manualLayout>
              <c:x val="-0.10336389840903223"/>
              <c:y val="-8.2835647778441643E-2"/>
            </c:manualLayout>
          </c:layout>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fld id="{434D5268-5C12-4DA5-8CE3-8921E9EA27A2}" type="VALUE">
                  <a:rPr lang="en-US"/>
                  <a:pPr>
                    <a:defRPr>
                      <a:solidFill>
                        <a:sysClr val="windowText" lastClr="000000"/>
                      </a:solidFill>
                      <a:latin typeface="Segoe UI Semibold" panose="020B0702040204020203" pitchFamily="34" charset="0"/>
                      <a:cs typeface="Segoe UI Semibold" panose="020B0702040204020203" pitchFamily="34" charset="0"/>
                    </a:defRPr>
                  </a:pPr>
                  <a:t>[VALUE]</a:t>
                </a:fld>
                <a:r>
                  <a:rPr lang="en-US" baseline="0"/>
                  <a:t>, </a:t>
                </a:r>
              </a:p>
              <a:p>
                <a:pPr>
                  <a:defRPr>
                    <a:solidFill>
                      <a:sysClr val="windowText" lastClr="000000"/>
                    </a:solidFill>
                    <a:latin typeface="Segoe UI Semibold" panose="020B0702040204020203" pitchFamily="34" charset="0"/>
                    <a:cs typeface="Segoe UI Semibold" panose="020B0702040204020203" pitchFamily="34" charset="0"/>
                  </a:defRPr>
                </a:pPr>
                <a:fld id="{753177C9-691A-47E6-B5C4-3AB696934763}" type="PERCENTAGE">
                  <a:rPr lang="en-US" baseline="0"/>
                  <a:pPr>
                    <a:defRPr>
                      <a:solidFill>
                        <a:sysClr val="windowText" lastClr="000000"/>
                      </a:solidFill>
                      <a:latin typeface="Segoe UI Semibold" panose="020B0702040204020203" pitchFamily="34" charset="0"/>
                      <a:cs typeface="Segoe UI Semibold" panose="020B0702040204020203" pitchFamily="34" charset="0"/>
                    </a:defRPr>
                  </a:pPr>
                  <a:t>[PERCENTAGE]</a:t>
                </a:fld>
                <a:endParaRPr lang="en-IN"/>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4624565972222221"/>
                  <c:h val="0.25094302254722728"/>
                </c:manualLayout>
              </c15:layout>
              <c15:dlblFieldTable/>
              <c15:showDataLabelsRange val="0"/>
            </c:ext>
          </c:extLst>
        </c:dLbl>
      </c:pivotFmt>
    </c:pivotFmts>
    <c:plotArea>
      <c:layout>
        <c:manualLayout>
          <c:layoutTarget val="inner"/>
          <c:xMode val="edge"/>
          <c:yMode val="edge"/>
          <c:x val="0.17572656250000002"/>
          <c:y val="0.16856134470851106"/>
          <c:w val="0.67059548611111108"/>
          <c:h val="0.78460897826528542"/>
        </c:manualLayout>
      </c:layout>
      <c:doughnutChart>
        <c:varyColors val="1"/>
        <c:ser>
          <c:idx val="0"/>
          <c:order val="0"/>
          <c:tx>
            <c:strRef>
              <c:f>'Pivot tables'!$D$25</c:f>
              <c:strCache>
                <c:ptCount val="1"/>
                <c:pt idx="0">
                  <c:v>Total</c:v>
                </c:pt>
              </c:strCache>
            </c:strRef>
          </c:tx>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9CFF-4897-9101-D71B4CCD5448}"/>
              </c:ext>
            </c:extLst>
          </c:dPt>
          <c:dPt>
            <c:idx val="1"/>
            <c:bubble3D val="0"/>
            <c:spPr>
              <a:solidFill>
                <a:srgbClr val="7030A0"/>
              </a:solidFill>
              <a:ln w="19050">
                <a:solidFill>
                  <a:schemeClr val="lt1"/>
                </a:solidFill>
              </a:ln>
              <a:effectLst/>
            </c:spPr>
            <c:extLst>
              <c:ext xmlns:c16="http://schemas.microsoft.com/office/drawing/2014/chart" uri="{C3380CC4-5D6E-409C-BE32-E72D297353CC}">
                <c16:uniqueId val="{00000003-9CFF-4897-9101-D71B4CCD5448}"/>
              </c:ext>
            </c:extLst>
          </c:dPt>
          <c:dLbls>
            <c:dLbl>
              <c:idx val="0"/>
              <c:layout>
                <c:manualLayout>
                  <c:x val="9.3261301034567617E-2"/>
                  <c:y val="0.14128204148039994"/>
                </c:manualLayout>
              </c:layout>
              <c:tx>
                <c:rich>
                  <a:bodyPr/>
                  <a:lstStyle/>
                  <a:p>
                    <a:fld id="{E65EC463-C731-42FE-AACA-59A75FAB561D}" type="VALUE">
                      <a:rPr lang="en-US"/>
                      <a:pPr/>
                      <a:t>[VALUE]</a:t>
                    </a:fld>
                    <a:r>
                      <a:rPr lang="en-US" baseline="0"/>
                      <a:t>, </a:t>
                    </a:r>
                  </a:p>
                  <a:p>
                    <a:fld id="{21605981-BD97-44AF-A405-122DC694F2E7}" type="PERCENTAGE">
                      <a:rPr lang="en-US" baseline="0"/>
                      <a:pPr/>
                      <a:t>[PERCENTAGE]</a:t>
                    </a:fld>
                    <a:endParaRPr lang="en-IN"/>
                  </a:p>
                </c:rich>
              </c:tx>
              <c:showLegendKey val="0"/>
              <c:showVal val="1"/>
              <c:showCatName val="0"/>
              <c:showSerName val="0"/>
              <c:showPercent val="1"/>
              <c:showBubbleSize val="0"/>
              <c:extLst>
                <c:ext xmlns:c15="http://schemas.microsoft.com/office/drawing/2012/chart" uri="{CE6537A1-D6FC-4f65-9D91-7224C49458BB}">
                  <c15:layout>
                    <c:manualLayout>
                      <c:w val="0.31819038190523502"/>
                      <c:h val="0.25094296248624759"/>
                    </c:manualLayout>
                  </c15:layout>
                  <c15:dlblFieldTable/>
                  <c15:showDataLabelsRange val="0"/>
                </c:ext>
                <c:ext xmlns:c16="http://schemas.microsoft.com/office/drawing/2014/chart" uri="{C3380CC4-5D6E-409C-BE32-E72D297353CC}">
                  <c16:uniqueId val="{00000001-9CFF-4897-9101-D71B4CCD5448}"/>
                </c:ext>
              </c:extLst>
            </c:dLbl>
            <c:dLbl>
              <c:idx val="1"/>
              <c:layout>
                <c:manualLayout>
                  <c:x val="-0.10336389840903223"/>
                  <c:y val="-8.2835647778441643E-2"/>
                </c:manualLayout>
              </c:layout>
              <c:tx>
                <c:rich>
                  <a:bodyPr/>
                  <a:lstStyle/>
                  <a:p>
                    <a:fld id="{434D5268-5C12-4DA5-8CE3-8921E9EA27A2}" type="VALUE">
                      <a:rPr lang="en-US"/>
                      <a:pPr/>
                      <a:t>[VALUE]</a:t>
                    </a:fld>
                    <a:r>
                      <a:rPr lang="en-US" baseline="0"/>
                      <a:t>, </a:t>
                    </a:r>
                  </a:p>
                  <a:p>
                    <a:fld id="{753177C9-691A-47E6-B5C4-3AB696934763}" type="PERCENTAGE">
                      <a:rPr lang="en-US" baseline="0"/>
                      <a:pPr/>
                      <a:t>[PERCENTAGE]</a:t>
                    </a:fld>
                    <a:endParaRPr lang="en-IN"/>
                  </a:p>
                </c:rich>
              </c:tx>
              <c:showLegendKey val="0"/>
              <c:showVal val="1"/>
              <c:showCatName val="0"/>
              <c:showSerName val="0"/>
              <c:showPercent val="1"/>
              <c:showBubbleSize val="0"/>
              <c:extLst>
                <c:ext xmlns:c15="http://schemas.microsoft.com/office/drawing/2012/chart" uri="{CE6537A1-D6FC-4f65-9D91-7224C49458BB}">
                  <c15:layout>
                    <c:manualLayout>
                      <c:w val="0.34624565972222221"/>
                      <c:h val="0.25094302254722728"/>
                    </c:manualLayout>
                  </c15:layout>
                  <c15:dlblFieldTable/>
                  <c15:showDataLabelsRange val="0"/>
                </c:ext>
                <c:ext xmlns:c16="http://schemas.microsoft.com/office/drawing/2014/chart" uri="{C3380CC4-5D6E-409C-BE32-E72D297353CC}">
                  <c16:uniqueId val="{00000003-9CFF-4897-9101-D71B4CCD5448}"/>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tables'!$C$26:$C$27</c:f>
              <c:strCache>
                <c:ptCount val="2"/>
                <c:pt idx="0">
                  <c:v>Low Fat</c:v>
                </c:pt>
                <c:pt idx="1">
                  <c:v>Regular</c:v>
                </c:pt>
              </c:strCache>
            </c:strRef>
          </c:cat>
          <c:val>
            <c:numRef>
              <c:f>'Pivot tables'!$D$26:$D$27</c:f>
              <c:numCache>
                <c:formatCode>"₹"\ #,##0</c:formatCode>
                <c:ptCount val="2"/>
                <c:pt idx="0">
                  <c:v>776319.68840000057</c:v>
                </c:pt>
                <c:pt idx="1">
                  <c:v>425361.8043999995</c:v>
                </c:pt>
              </c:numCache>
            </c:numRef>
          </c:val>
          <c:extLst>
            <c:ext xmlns:c16="http://schemas.microsoft.com/office/drawing/2014/chart" uri="{C3380CC4-5D6E-409C-BE32-E72D297353CC}">
              <c16:uniqueId val="{00000004-8D8D-4A51-82CD-B4E7DC7678A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instamart Dashboard.xlsx]Pivot tables!PivotTable1</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6210755084713055"/>
                  <c:h val="0.29740061760232839"/>
                </c:manualLayout>
              </c15:layout>
            </c:ext>
          </c:extLst>
        </c:dLbl>
      </c:pivotFmt>
      <c:pivotFmt>
        <c:idx val="7"/>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8144698840904114"/>
                  <c:h val="0.20591037363677014"/>
                </c:manualLayout>
              </c15:layout>
            </c:ext>
          </c:extLst>
        </c:dLbl>
      </c:pivotFmt>
      <c:pivotFmt>
        <c:idx val="8"/>
        <c:spPr>
          <a:solidFill>
            <a:srgbClr val="7030A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877375117389009"/>
                  <c:h val="0.20591037363677014"/>
                </c:manualLayout>
              </c15:layout>
            </c:ext>
          </c:extLst>
        </c:dLbl>
      </c:pivotFmt>
      <c:pivotFmt>
        <c:idx val="9"/>
        <c:spPr>
          <a:solidFill>
            <a:srgbClr val="7030A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036118829840604"/>
                  <c:h val="0.20591037363677014"/>
                </c:manualLayout>
              </c15:layout>
            </c:ext>
          </c:extLst>
        </c:dLbl>
      </c:pivotFmt>
      <c:pivotFmt>
        <c:idx val="10"/>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7429912328097461"/>
                  <c:h val="0.29740061760232839"/>
                </c:manualLayout>
              </c15:layout>
            </c:ext>
          </c:extLst>
        </c:dLbl>
      </c:pivotFmt>
      <c:pivotFmt>
        <c:idx val="11"/>
        <c:spPr>
          <a:solidFill>
            <a:srgbClr val="7030A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057242419564409"/>
                  <c:h val="0.20591037363677014"/>
                </c:manualLayout>
              </c15:layout>
            </c:ext>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4999638184554818"/>
                  <c:h val="0.20591037363677014"/>
                </c:manualLayout>
              </c15:layout>
            </c:ext>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467251682039799"/>
                  <c:h val="0.20591037363677014"/>
                </c:manualLayout>
              </c15:layout>
            </c:ext>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70691762844714"/>
          <c:y val="0.16944531933508311"/>
          <c:w val="0.79729308237155283"/>
          <c:h val="0.7490731991834354"/>
        </c:manualLayout>
      </c:layout>
      <c:barChart>
        <c:barDir val="bar"/>
        <c:grouping val="clustered"/>
        <c:varyColors val="0"/>
        <c:ser>
          <c:idx val="0"/>
          <c:order val="0"/>
          <c:tx>
            <c:strRef>
              <c:f>'Pivot tables'!$D$33:$D$34</c:f>
              <c:strCache>
                <c:ptCount val="1"/>
                <c:pt idx="0">
                  <c:v>Regular</c:v>
                </c:pt>
              </c:strCache>
            </c:strRef>
          </c:tx>
          <c:spPr>
            <a:solidFill>
              <a:srgbClr val="7030A0"/>
            </a:solidFill>
            <a:ln>
              <a:noFill/>
            </a:ln>
            <a:effectLst/>
          </c:spPr>
          <c:invertIfNegative val="0"/>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8877375117389009"/>
                      <c:h val="0.20591037363677014"/>
                    </c:manualLayout>
                  </c15:layout>
                </c:ext>
                <c:ext xmlns:c16="http://schemas.microsoft.com/office/drawing/2014/chart" uri="{C3380CC4-5D6E-409C-BE32-E72D297353CC}">
                  <c16:uniqueId val="{00000001-07F9-4855-82A2-D39A564CF28C}"/>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6036118829840604"/>
                      <c:h val="0.20591037363677014"/>
                    </c:manualLayout>
                  </c15:layout>
                </c:ext>
                <c:ext xmlns:c16="http://schemas.microsoft.com/office/drawing/2014/chart" uri="{C3380CC4-5D6E-409C-BE32-E72D297353CC}">
                  <c16:uniqueId val="{00000002-07F9-4855-82A2-D39A564CF28C}"/>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7057242419564409"/>
                      <c:h val="0.20591037363677014"/>
                    </c:manualLayout>
                  </c15:layout>
                </c:ext>
                <c:ext xmlns:c16="http://schemas.microsoft.com/office/drawing/2014/chart" uri="{C3380CC4-5D6E-409C-BE32-E72D297353CC}">
                  <c16:uniqueId val="{00000004-07F9-4855-82A2-D39A564CF28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tables'!$C$35:$C$37</c:f>
              <c:strCache>
                <c:ptCount val="3"/>
                <c:pt idx="0">
                  <c:v>Tier 1</c:v>
                </c:pt>
                <c:pt idx="1">
                  <c:v>Tier 2</c:v>
                </c:pt>
                <c:pt idx="2">
                  <c:v>Tier 3</c:v>
                </c:pt>
              </c:strCache>
            </c:strRef>
          </c:cat>
          <c:val>
            <c:numRef>
              <c:f>'Pivot tables'!$D$35:$D$37</c:f>
              <c:numCache>
                <c:formatCode>"₹"\ #,##0</c:formatCode>
                <c:ptCount val="3"/>
                <c:pt idx="0">
                  <c:v>121349.89940000001</c:v>
                </c:pt>
                <c:pt idx="1">
                  <c:v>138685.86819999994</c:v>
                </c:pt>
                <c:pt idx="2">
                  <c:v>165326.0368</c:v>
                </c:pt>
              </c:numCache>
            </c:numRef>
          </c:val>
          <c:extLst>
            <c:ext xmlns:c16="http://schemas.microsoft.com/office/drawing/2014/chart" uri="{C3380CC4-5D6E-409C-BE32-E72D297353CC}">
              <c16:uniqueId val="{00000000-833C-41DE-BB28-AEBD22E995CD}"/>
            </c:ext>
          </c:extLst>
        </c:ser>
        <c:ser>
          <c:idx val="1"/>
          <c:order val="1"/>
          <c:tx>
            <c:strRef>
              <c:f>'Pivot tables'!$E$33:$E$34</c:f>
              <c:strCache>
                <c:ptCount val="1"/>
                <c:pt idx="0">
                  <c:v>Low Fat</c:v>
                </c:pt>
              </c:strCache>
            </c:strRef>
          </c:tx>
          <c:spPr>
            <a:solidFill>
              <a:schemeClr val="accent2">
                <a:lumMod val="75000"/>
              </a:schemeClr>
            </a:solidFill>
            <a:ln>
              <a:noFill/>
            </a:ln>
            <a:effectLst/>
          </c:spPr>
          <c:invertIfNegative val="0"/>
          <c:dLbls>
            <c:dLbl>
              <c:idx val="0"/>
              <c:dLblPos val="inEnd"/>
              <c:showLegendKey val="0"/>
              <c:showVal val="1"/>
              <c:showCatName val="0"/>
              <c:showSerName val="0"/>
              <c:showPercent val="0"/>
              <c:showBubbleSize val="0"/>
              <c:extLst>
                <c:ext xmlns:c15="http://schemas.microsoft.com/office/drawing/2012/chart" uri="{CE6537A1-D6FC-4f65-9D91-7224C49458BB}">
                  <c15:layout>
                    <c:manualLayout>
                      <c:w val="0.28144698840904114"/>
                      <c:h val="0.20591037363677014"/>
                    </c:manualLayout>
                  </c15:layout>
                </c:ext>
              </c:extLst>
            </c:dLbl>
            <c:dLbl>
              <c:idx val="1"/>
              <c:dLblPos val="inEnd"/>
              <c:showLegendKey val="0"/>
              <c:showVal val="1"/>
              <c:showCatName val="0"/>
              <c:showSerName val="0"/>
              <c:showPercent val="0"/>
              <c:showBubbleSize val="0"/>
              <c:extLst>
                <c:ext xmlns:c15="http://schemas.microsoft.com/office/drawing/2012/chart" uri="{CE6537A1-D6FC-4f65-9D91-7224C49458BB}">
                  <c15:layout>
                    <c:manualLayout>
                      <c:w val="0.27429912328097461"/>
                      <c:h val="0.29740061760232839"/>
                    </c:manualLayout>
                  </c15:layout>
                </c:ext>
              </c:extLst>
            </c:dLbl>
            <c:dLbl>
              <c:idx val="2"/>
              <c:dLblPos val="inEnd"/>
              <c:showLegendKey val="0"/>
              <c:showVal val="1"/>
              <c:showCatName val="0"/>
              <c:showSerName val="0"/>
              <c:showPercent val="0"/>
              <c:showBubbleSize val="0"/>
              <c:extLst>
                <c:ext xmlns:c15="http://schemas.microsoft.com/office/drawing/2012/chart" uri="{CE6537A1-D6FC-4f65-9D91-7224C49458BB}">
                  <c15:layout>
                    <c:manualLayout>
                      <c:w val="0.26210755084713055"/>
                      <c:h val="0.29740061760232839"/>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tables'!$C$35:$C$37</c:f>
              <c:strCache>
                <c:ptCount val="3"/>
                <c:pt idx="0">
                  <c:v>Tier 1</c:v>
                </c:pt>
                <c:pt idx="1">
                  <c:v>Tier 2</c:v>
                </c:pt>
                <c:pt idx="2">
                  <c:v>Tier 3</c:v>
                </c:pt>
              </c:strCache>
            </c:strRef>
          </c:cat>
          <c:val>
            <c:numRef>
              <c:f>'Pivot tables'!$E$35:$E$37</c:f>
              <c:numCache>
                <c:formatCode>"₹"\ #,##0</c:formatCode>
                <c:ptCount val="3"/>
                <c:pt idx="0">
                  <c:v>215047.9126000001</c:v>
                </c:pt>
                <c:pt idx="1">
                  <c:v>254464.77940000014</c:v>
                </c:pt>
                <c:pt idx="2">
                  <c:v>306806.99640000012</c:v>
                </c:pt>
              </c:numCache>
            </c:numRef>
          </c:val>
          <c:extLst>
            <c:ext xmlns:c16="http://schemas.microsoft.com/office/drawing/2014/chart" uri="{C3380CC4-5D6E-409C-BE32-E72D297353CC}">
              <c16:uniqueId val="{00000007-07F9-4855-82A2-D39A564CF28C}"/>
            </c:ext>
          </c:extLst>
        </c:ser>
        <c:dLbls>
          <c:dLblPos val="outEnd"/>
          <c:showLegendKey val="0"/>
          <c:showVal val="1"/>
          <c:showCatName val="0"/>
          <c:showSerName val="0"/>
          <c:showPercent val="0"/>
          <c:showBubbleSize val="0"/>
        </c:dLbls>
        <c:gapWidth val="62"/>
        <c:axId val="1180685503"/>
        <c:axId val="1180690303"/>
      </c:barChart>
      <c:catAx>
        <c:axId val="11806855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180690303"/>
        <c:crosses val="autoZero"/>
        <c:auto val="1"/>
        <c:lblAlgn val="ctr"/>
        <c:lblOffset val="100"/>
        <c:noMultiLvlLbl val="0"/>
      </c:catAx>
      <c:valAx>
        <c:axId val="1180690303"/>
        <c:scaling>
          <c:orientation val="minMax"/>
        </c:scaling>
        <c:delete val="1"/>
        <c:axPos val="b"/>
        <c:numFmt formatCode="&quot;₹&quot;\ #,##0" sourceLinked="1"/>
        <c:majorTickMark val="none"/>
        <c:minorTickMark val="none"/>
        <c:tickLblPos val="nextTo"/>
        <c:crossAx val="118068550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instamart Dashboard.xlsx]Pivot tables!PivotTable2</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tables'!$D$43</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tables'!$C$44:$C$59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tables'!$D$44:$D$59</c:f>
              <c:numCache>
                <c:formatCode>"₹"\ #,##0</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99B9-4A74-9973-AE339928DD98}"/>
            </c:ext>
          </c:extLst>
        </c:ser>
        <c:dLbls>
          <c:dLblPos val="outEnd"/>
          <c:showLegendKey val="0"/>
          <c:showVal val="1"/>
          <c:showCatName val="0"/>
          <c:showSerName val="0"/>
          <c:showPercent val="0"/>
          <c:showBubbleSize val="0"/>
        </c:dLbls>
        <c:gapWidth val="54"/>
        <c:axId val="1180705183"/>
        <c:axId val="1180705663"/>
      </c:barChart>
      <c:catAx>
        <c:axId val="11807051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180705663"/>
        <c:crosses val="autoZero"/>
        <c:auto val="1"/>
        <c:lblAlgn val="ctr"/>
        <c:lblOffset val="100"/>
        <c:noMultiLvlLbl val="0"/>
      </c:catAx>
      <c:valAx>
        <c:axId val="1180705663"/>
        <c:scaling>
          <c:orientation val="minMax"/>
        </c:scaling>
        <c:delete val="1"/>
        <c:axPos val="b"/>
        <c:numFmt formatCode="&quot;₹&quot;\ #,##0" sourceLinked="1"/>
        <c:majorTickMark val="none"/>
        <c:minorTickMark val="none"/>
        <c:tickLblPos val="nextTo"/>
        <c:crossAx val="1180705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instamart Dashboard.xlsx]Pivot tables!PivotTable3</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alpha val="79000"/>
            </a:scheme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alpha val="79000"/>
            </a:schemeClr>
          </a:solidFill>
          <a:ln w="25400">
            <a:solidFill>
              <a:schemeClr val="tx1"/>
            </a:solidFill>
          </a:ln>
          <a:effectLst>
            <a:innerShdw dist="12700" dir="16200000">
              <a:schemeClr val="lt1">
                <a:alpha val="75000"/>
              </a:schemeClr>
            </a:innerShdw>
          </a:effectLst>
        </c:spPr>
        <c:dLbl>
          <c:idx val="0"/>
          <c:layout>
            <c:manualLayout>
              <c:x val="6.847723207358508E-8"/>
              <c:y val="-0.20978998036084651"/>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5840991484582277E-2"/>
                  <c:h val="9.8892773892773886E-2"/>
                </c:manualLayout>
              </c15:layout>
            </c:ext>
          </c:extLst>
        </c:dLbl>
      </c:pivotFmt>
      <c:pivotFmt>
        <c:idx val="4"/>
        <c:spPr>
          <a:solidFill>
            <a:schemeClr val="accent2">
              <a:lumMod val="60000"/>
              <a:lumOff val="40000"/>
              <a:alpha val="79000"/>
            </a:schemeClr>
          </a:solidFill>
          <a:ln w="25400">
            <a:solidFill>
              <a:schemeClr val="tx1"/>
            </a:solidFill>
          </a:ln>
          <a:effectLst>
            <a:innerShdw dist="12700" dir="16200000">
              <a:schemeClr val="lt1">
                <a:alpha val="75000"/>
              </a:schemeClr>
            </a:innerShdw>
          </a:effectLst>
        </c:spPr>
        <c:dLbl>
          <c:idx val="0"/>
          <c:layout>
            <c:manualLayout>
              <c:x val="-1.594359801932822E-17"/>
              <c:y val="-0.2738927738927738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alpha val="79000"/>
            </a:schemeClr>
          </a:solidFill>
          <a:ln w="25400">
            <a:solidFill>
              <a:schemeClr val="tx1"/>
            </a:solidFill>
          </a:ln>
          <a:effectLst>
            <a:innerShdw dist="12700" dir="16200000">
              <a:schemeClr val="lt1">
                <a:alpha val="75000"/>
              </a:schemeClr>
            </a:innerShdw>
          </a:effectLst>
        </c:spPr>
        <c:dLbl>
          <c:idx val="0"/>
          <c:layout>
            <c:manualLayout>
              <c:x val="-3.188719603865644E-17"/>
              <c:y val="-0.2738927738927739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60000"/>
              <a:lumOff val="40000"/>
              <a:alpha val="79000"/>
            </a:schemeClr>
          </a:solidFill>
          <a:ln w="25400">
            <a:solidFill>
              <a:schemeClr val="tx1"/>
            </a:solidFill>
          </a:ln>
          <a:effectLst>
            <a:innerShdw dist="12700" dir="16200000">
              <a:schemeClr val="lt1">
                <a:alpha val="75000"/>
              </a:schemeClr>
            </a:innerShdw>
          </a:effectLst>
        </c:spPr>
        <c:dLbl>
          <c:idx val="0"/>
          <c:layout>
            <c:manualLayout>
              <c:x val="-3.4786433893381225E-3"/>
              <c:y val="-0.2738927738927738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60000"/>
              <a:lumOff val="40000"/>
              <a:alpha val="79000"/>
            </a:schemeClr>
          </a:solidFill>
          <a:ln w="25400">
            <a:solidFill>
              <a:schemeClr val="tx1"/>
            </a:solidFill>
          </a:ln>
          <a:effectLst>
            <a:innerShdw dist="12700" dir="16200000">
              <a:schemeClr val="lt1">
                <a:alpha val="75000"/>
              </a:schemeClr>
            </a:innerShdw>
          </a:effectLst>
        </c:spPr>
        <c:dLbl>
          <c:idx val="0"/>
          <c:layout>
            <c:manualLayout>
              <c:x val="-6.3774392077312879E-17"/>
              <c:y val="-0.2738927738927739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60000"/>
              <a:lumOff val="40000"/>
              <a:alpha val="79000"/>
            </a:schemeClr>
          </a:solidFill>
          <a:ln w="25400">
            <a:solidFill>
              <a:schemeClr val="tx1"/>
            </a:solidFill>
          </a:ln>
          <a:effectLst>
            <a:innerShdw dist="12700" dir="16200000">
              <a:schemeClr val="lt1">
                <a:alpha val="75000"/>
              </a:schemeClr>
            </a:innerShdw>
          </a:effectLst>
        </c:spPr>
        <c:dLbl>
          <c:idx val="0"/>
          <c:layout>
            <c:manualLayout>
              <c:x val="-1.0435930168014368E-2"/>
              <c:y val="-0.2913752913752913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alpha val="79000"/>
            </a:schemeClr>
          </a:solidFill>
          <a:ln w="25400">
            <a:solidFill>
              <a:schemeClr val="tx1"/>
            </a:solidFill>
          </a:ln>
          <a:effectLst>
            <a:innerShdw dist="12700" dir="16200000">
              <a:schemeClr val="lt1">
                <a:alpha val="75000"/>
              </a:schemeClr>
            </a:innerShdw>
          </a:effectLst>
        </c:spPr>
        <c:dLbl>
          <c:idx val="0"/>
          <c:layout>
            <c:manualLayout>
              <c:x val="0"/>
              <c:y val="-0.384615384615384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60000"/>
              <a:lumOff val="40000"/>
              <a:alpha val="79000"/>
            </a:schemeClr>
          </a:solidFill>
          <a:ln w="25400">
            <a:solidFill>
              <a:schemeClr val="tx1"/>
            </a:solidFill>
          </a:ln>
          <a:effectLst>
            <a:innerShdw dist="12700" dir="16200000">
              <a:schemeClr val="lt1">
                <a:alpha val="75000"/>
              </a:schemeClr>
            </a:innerShdw>
          </a:effectLst>
        </c:spPr>
        <c:dLbl>
          <c:idx val="0"/>
          <c:layout>
            <c:manualLayout>
              <c:x val="1.565389525202155E-2"/>
              <c:y val="-0.297202797202797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60000"/>
              <a:lumOff val="40000"/>
              <a:alpha val="79000"/>
            </a:schemeClr>
          </a:solidFill>
          <a:ln w="25400">
            <a:solidFill>
              <a:schemeClr val="tx1"/>
            </a:solidFill>
          </a:ln>
          <a:effectLst>
            <a:innerShdw dist="12700" dir="16200000">
              <a:schemeClr val="lt1">
                <a:alpha val="75000"/>
              </a:schemeClr>
            </a:innerShdw>
          </a:effectLst>
        </c:spPr>
        <c:dLbl>
          <c:idx val="0"/>
          <c:layout>
            <c:manualLayout>
              <c:x val="-8.6966084733453054E-3"/>
              <c:y val="-0.297202797202797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642025819477309E-2"/>
          <c:y val="8.7494589492102967E-2"/>
          <c:w val="0.94676812801188548"/>
          <c:h val="0.79054062735165098"/>
        </c:manualLayout>
      </c:layout>
      <c:areaChart>
        <c:grouping val="standard"/>
        <c:varyColors val="0"/>
        <c:ser>
          <c:idx val="0"/>
          <c:order val="0"/>
          <c:tx>
            <c:strRef>
              <c:f>'Pivot tables'!$D$63</c:f>
              <c:strCache>
                <c:ptCount val="1"/>
                <c:pt idx="0">
                  <c:v>Total</c:v>
                </c:pt>
              </c:strCache>
            </c:strRef>
          </c:tx>
          <c:spPr>
            <a:solidFill>
              <a:schemeClr val="accent2">
                <a:lumMod val="60000"/>
                <a:lumOff val="40000"/>
                <a:alpha val="79000"/>
              </a:scheme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9780-48D4-80DA-14507EBDEFBF}"/>
              </c:ext>
            </c:extLst>
          </c:dPt>
          <c:dPt>
            <c:idx val="1"/>
            <c:bubble3D val="0"/>
            <c:extLst>
              <c:ext xmlns:c16="http://schemas.microsoft.com/office/drawing/2014/chart" uri="{C3380CC4-5D6E-409C-BE32-E72D297353CC}">
                <c16:uniqueId val="{00000001-9780-48D4-80DA-14507EBDEFBF}"/>
              </c:ext>
            </c:extLst>
          </c:dPt>
          <c:dPt>
            <c:idx val="2"/>
            <c:bubble3D val="0"/>
            <c:extLst>
              <c:ext xmlns:c16="http://schemas.microsoft.com/office/drawing/2014/chart" uri="{C3380CC4-5D6E-409C-BE32-E72D297353CC}">
                <c16:uniqueId val="{00000002-9780-48D4-80DA-14507EBDEFBF}"/>
              </c:ext>
            </c:extLst>
          </c:dPt>
          <c:dPt>
            <c:idx val="3"/>
            <c:bubble3D val="0"/>
            <c:extLst>
              <c:ext xmlns:c16="http://schemas.microsoft.com/office/drawing/2014/chart" uri="{C3380CC4-5D6E-409C-BE32-E72D297353CC}">
                <c16:uniqueId val="{00000003-9780-48D4-80DA-14507EBDEFBF}"/>
              </c:ext>
            </c:extLst>
          </c:dPt>
          <c:dPt>
            <c:idx val="4"/>
            <c:bubble3D val="0"/>
            <c:extLst>
              <c:ext xmlns:c16="http://schemas.microsoft.com/office/drawing/2014/chart" uri="{C3380CC4-5D6E-409C-BE32-E72D297353CC}">
                <c16:uniqueId val="{00000004-9780-48D4-80DA-14507EBDEFBF}"/>
              </c:ext>
            </c:extLst>
          </c:dPt>
          <c:dPt>
            <c:idx val="5"/>
            <c:bubble3D val="0"/>
            <c:extLst>
              <c:ext xmlns:c16="http://schemas.microsoft.com/office/drawing/2014/chart" uri="{C3380CC4-5D6E-409C-BE32-E72D297353CC}">
                <c16:uniqueId val="{00000005-9780-48D4-80DA-14507EBDEFBF}"/>
              </c:ext>
            </c:extLst>
          </c:dPt>
          <c:dPt>
            <c:idx val="6"/>
            <c:bubble3D val="0"/>
            <c:extLst>
              <c:ext xmlns:c16="http://schemas.microsoft.com/office/drawing/2014/chart" uri="{C3380CC4-5D6E-409C-BE32-E72D297353CC}">
                <c16:uniqueId val="{00000006-9780-48D4-80DA-14507EBDEFBF}"/>
              </c:ext>
            </c:extLst>
          </c:dPt>
          <c:dPt>
            <c:idx val="7"/>
            <c:bubble3D val="0"/>
            <c:extLst>
              <c:ext xmlns:c16="http://schemas.microsoft.com/office/drawing/2014/chart" uri="{C3380CC4-5D6E-409C-BE32-E72D297353CC}">
                <c16:uniqueId val="{00000007-9780-48D4-80DA-14507EBDEFBF}"/>
              </c:ext>
            </c:extLst>
          </c:dPt>
          <c:dPt>
            <c:idx val="8"/>
            <c:bubble3D val="0"/>
            <c:extLst>
              <c:ext xmlns:c16="http://schemas.microsoft.com/office/drawing/2014/chart" uri="{C3380CC4-5D6E-409C-BE32-E72D297353CC}">
                <c16:uniqueId val="{00000008-9780-48D4-80DA-14507EBDEFBF}"/>
              </c:ext>
            </c:extLst>
          </c:dPt>
          <c:dLbls>
            <c:dLbl>
              <c:idx val="0"/>
              <c:layout>
                <c:manualLayout>
                  <c:x val="6.847723207358508E-8"/>
                  <c:y val="-0.20978998036084651"/>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5840991484582277E-2"/>
                      <c:h val="9.8892773892773886E-2"/>
                    </c:manualLayout>
                  </c15:layout>
                </c:ext>
                <c:ext xmlns:c16="http://schemas.microsoft.com/office/drawing/2014/chart" uri="{C3380CC4-5D6E-409C-BE32-E72D297353CC}">
                  <c16:uniqueId val="{00000000-9780-48D4-80DA-14507EBDEFBF}"/>
                </c:ext>
              </c:extLst>
            </c:dLbl>
            <c:dLbl>
              <c:idx val="1"/>
              <c:layout>
                <c:manualLayout>
                  <c:x val="-1.594359801932822E-17"/>
                  <c:y val="-0.273892773892773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780-48D4-80DA-14507EBDEFBF}"/>
                </c:ext>
              </c:extLst>
            </c:dLbl>
            <c:dLbl>
              <c:idx val="2"/>
              <c:layout>
                <c:manualLayout>
                  <c:x val="-3.188719603865644E-17"/>
                  <c:y val="-0.273892773892773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780-48D4-80DA-14507EBDEFBF}"/>
                </c:ext>
              </c:extLst>
            </c:dLbl>
            <c:dLbl>
              <c:idx val="3"/>
              <c:layout>
                <c:manualLayout>
                  <c:x val="-3.4786433893381225E-3"/>
                  <c:y val="-0.273892773892773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780-48D4-80DA-14507EBDEFBF}"/>
                </c:ext>
              </c:extLst>
            </c:dLbl>
            <c:dLbl>
              <c:idx val="4"/>
              <c:layout>
                <c:manualLayout>
                  <c:x val="-6.3774392077312879E-17"/>
                  <c:y val="-0.273892773892773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780-48D4-80DA-14507EBDEFBF}"/>
                </c:ext>
              </c:extLst>
            </c:dLbl>
            <c:dLbl>
              <c:idx val="5"/>
              <c:layout>
                <c:manualLayout>
                  <c:x val="-1.0435930168014368E-2"/>
                  <c:y val="-0.291375291375291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780-48D4-80DA-14507EBDEFBF}"/>
                </c:ext>
              </c:extLst>
            </c:dLbl>
            <c:dLbl>
              <c:idx val="6"/>
              <c:layout>
                <c:manualLayout>
                  <c:x val="0"/>
                  <c:y val="-0.384615384615384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780-48D4-80DA-14507EBDEFBF}"/>
                </c:ext>
              </c:extLst>
            </c:dLbl>
            <c:dLbl>
              <c:idx val="7"/>
              <c:layout>
                <c:manualLayout>
                  <c:x val="1.565389525202155E-2"/>
                  <c:y val="-0.297202797202797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780-48D4-80DA-14507EBDEFBF}"/>
                </c:ext>
              </c:extLst>
            </c:dLbl>
            <c:dLbl>
              <c:idx val="8"/>
              <c:layout>
                <c:manualLayout>
                  <c:x val="-8.6966084733453054E-3"/>
                  <c:y val="-0.297202797202797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780-48D4-80DA-14507EBDEFB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tables'!$C$64:$C$72</c:f>
              <c:strCache>
                <c:ptCount val="9"/>
                <c:pt idx="0">
                  <c:v>2011</c:v>
                </c:pt>
                <c:pt idx="1">
                  <c:v>2012</c:v>
                </c:pt>
                <c:pt idx="2">
                  <c:v>2014</c:v>
                </c:pt>
                <c:pt idx="3">
                  <c:v>2015</c:v>
                </c:pt>
                <c:pt idx="4">
                  <c:v>2016</c:v>
                </c:pt>
                <c:pt idx="5">
                  <c:v>2017</c:v>
                </c:pt>
                <c:pt idx="6">
                  <c:v>2018</c:v>
                </c:pt>
                <c:pt idx="7">
                  <c:v>2020</c:v>
                </c:pt>
                <c:pt idx="8">
                  <c:v>2022</c:v>
                </c:pt>
              </c:strCache>
            </c:strRef>
          </c:cat>
          <c:val>
            <c:numRef>
              <c:f>'Pivot tables'!$D$64:$D$72</c:f>
              <c:numCache>
                <c:formatCode>"₹"\ #,##0</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6-8D01-4C70-A580-DCF279D315CF}"/>
            </c:ext>
          </c:extLst>
        </c:ser>
        <c:dLbls>
          <c:showLegendKey val="0"/>
          <c:showVal val="1"/>
          <c:showCatName val="0"/>
          <c:showSerName val="0"/>
          <c:showPercent val="0"/>
          <c:showBubbleSize val="0"/>
        </c:dLbls>
        <c:dropLines>
          <c:spPr>
            <a:ln w="9525" cap="flat" cmpd="sng" algn="ctr">
              <a:solidFill>
                <a:schemeClr val="bg1">
                  <a:lumMod val="65000"/>
                  <a:alpha val="40000"/>
                </a:schemeClr>
              </a:solidFill>
              <a:round/>
            </a:ln>
            <a:effectLst/>
          </c:spPr>
        </c:dropLines>
        <c:axId val="1365775631"/>
        <c:axId val="1365776111"/>
      </c:areaChart>
      <c:catAx>
        <c:axId val="1365775631"/>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365776111"/>
        <c:crosses val="autoZero"/>
        <c:auto val="1"/>
        <c:lblAlgn val="ctr"/>
        <c:lblOffset val="100"/>
        <c:noMultiLvlLbl val="0"/>
      </c:catAx>
      <c:valAx>
        <c:axId val="1365776111"/>
        <c:scaling>
          <c:orientation val="minMax"/>
        </c:scaling>
        <c:delete val="1"/>
        <c:axPos val="l"/>
        <c:numFmt formatCode="&quot;₹&quot;\ #,##0" sourceLinked="1"/>
        <c:majorTickMark val="out"/>
        <c:minorTickMark val="none"/>
        <c:tickLblPos val="nextTo"/>
        <c:crossAx val="136577563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instamart Dashboard.xlsx]Pivot tables!PivotTable4</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CB99DB"/>
          </a:solidFill>
          <a:ln w="19050">
            <a:solidFill>
              <a:schemeClr val="lt1"/>
            </a:solidFill>
          </a:ln>
          <a:effectLst/>
        </c:spPr>
        <c:dLbl>
          <c:idx val="0"/>
          <c:layout>
            <c:manualLayout>
              <c:x val="0.1575327808094702"/>
              <c:y val="1.12686425080916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7030A0"/>
          </a:solidFill>
          <a:ln w="19050">
            <a:solidFill>
              <a:schemeClr val="lt1"/>
            </a:solidFill>
          </a:ln>
          <a:effectLst/>
        </c:spPr>
        <c:dLbl>
          <c:idx val="0"/>
          <c:layout>
            <c:manualLayout>
              <c:x val="0.19720239748564483"/>
              <c:y val="-3.6257155549914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2">
              <a:lumMod val="75000"/>
            </a:schemeClr>
          </a:solidFill>
          <a:ln w="19050">
            <a:solidFill>
              <a:schemeClr val="lt1"/>
            </a:solidFill>
          </a:ln>
          <a:effectLst/>
        </c:spPr>
        <c:dLbl>
          <c:idx val="0"/>
          <c:layout>
            <c:manualLayout>
              <c:x val="-0.12877309875185936"/>
              <c:y val="2.41243891603731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s>
    <c:plotArea>
      <c:layout>
        <c:manualLayout>
          <c:layoutTarget val="inner"/>
          <c:xMode val="edge"/>
          <c:yMode val="edge"/>
          <c:x val="0.25585303286591121"/>
          <c:y val="0.12953328679317128"/>
          <c:w val="0.46975173017142874"/>
          <c:h val="0.86036885193882084"/>
        </c:manualLayout>
      </c:layout>
      <c:doughnutChart>
        <c:varyColors val="1"/>
        <c:ser>
          <c:idx val="0"/>
          <c:order val="0"/>
          <c:tx>
            <c:strRef>
              <c:f>'Pivot tables'!$D$77</c:f>
              <c:strCache>
                <c:ptCount val="1"/>
                <c:pt idx="0">
                  <c:v>Total</c:v>
                </c:pt>
              </c:strCache>
            </c:strRef>
          </c:tx>
          <c:dPt>
            <c:idx val="0"/>
            <c:bubble3D val="0"/>
            <c:spPr>
              <a:solidFill>
                <a:srgbClr val="CB99DB"/>
              </a:solidFill>
              <a:ln w="19050">
                <a:solidFill>
                  <a:schemeClr val="lt1"/>
                </a:solidFill>
              </a:ln>
              <a:effectLst/>
            </c:spPr>
            <c:extLst>
              <c:ext xmlns:c16="http://schemas.microsoft.com/office/drawing/2014/chart" uri="{C3380CC4-5D6E-409C-BE32-E72D297353CC}">
                <c16:uniqueId val="{00000001-D0E5-4F90-A4FE-70E7888F9B2D}"/>
              </c:ext>
            </c:extLst>
          </c:dPt>
          <c:dPt>
            <c:idx val="1"/>
            <c:bubble3D val="0"/>
            <c:spPr>
              <a:solidFill>
                <a:srgbClr val="7030A0"/>
              </a:solidFill>
              <a:ln w="19050">
                <a:solidFill>
                  <a:schemeClr val="lt1"/>
                </a:solidFill>
              </a:ln>
              <a:effectLst/>
            </c:spPr>
            <c:extLst>
              <c:ext xmlns:c16="http://schemas.microsoft.com/office/drawing/2014/chart" uri="{C3380CC4-5D6E-409C-BE32-E72D297353CC}">
                <c16:uniqueId val="{00000003-D0E5-4F90-A4FE-70E7888F9B2D}"/>
              </c:ext>
            </c:extLst>
          </c:dPt>
          <c:dPt>
            <c:idx val="2"/>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5-D0E5-4F90-A4FE-70E7888F9B2D}"/>
              </c:ext>
            </c:extLst>
          </c:dPt>
          <c:dLbls>
            <c:dLbl>
              <c:idx val="0"/>
              <c:layout>
                <c:manualLayout>
                  <c:x val="0.1575327808094702"/>
                  <c:y val="1.126864250809164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0E5-4F90-A4FE-70E7888F9B2D}"/>
                </c:ext>
              </c:extLst>
            </c:dLbl>
            <c:dLbl>
              <c:idx val="1"/>
              <c:layout>
                <c:manualLayout>
                  <c:x val="0.19720239748564483"/>
                  <c:y val="-3.62571555499144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0E5-4F90-A4FE-70E7888F9B2D}"/>
                </c:ext>
              </c:extLst>
            </c:dLbl>
            <c:dLbl>
              <c:idx val="2"/>
              <c:layout>
                <c:manualLayout>
                  <c:x val="-0.12877309875185936"/>
                  <c:y val="2.412438916037310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0E5-4F90-A4FE-70E7888F9B2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tables'!$C$78:$C$80</c:f>
              <c:strCache>
                <c:ptCount val="3"/>
                <c:pt idx="0">
                  <c:v>High</c:v>
                </c:pt>
                <c:pt idx="1">
                  <c:v>Medium</c:v>
                </c:pt>
                <c:pt idx="2">
                  <c:v>Small</c:v>
                </c:pt>
              </c:strCache>
            </c:strRef>
          </c:cat>
          <c:val>
            <c:numRef>
              <c:f>'Pivot tables'!$D$78:$D$80</c:f>
              <c:numCache>
                <c:formatCode>"₹"\ #,##0</c:formatCode>
                <c:ptCount val="3"/>
                <c:pt idx="0">
                  <c:v>248991.58600000024</c:v>
                </c:pt>
                <c:pt idx="1">
                  <c:v>507895.7363999993</c:v>
                </c:pt>
                <c:pt idx="2">
                  <c:v>444794.17039999936</c:v>
                </c:pt>
              </c:numCache>
            </c:numRef>
          </c:val>
          <c:extLst>
            <c:ext xmlns:c16="http://schemas.microsoft.com/office/drawing/2014/chart" uri="{C3380CC4-5D6E-409C-BE32-E72D297353CC}">
              <c16:uniqueId val="{00000006-13E0-4323-986C-56842C32D4D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20430853296210116"/>
          <c:y val="0"/>
          <c:w val="0.45760407778799739"/>
          <c:h val="0.11509703623786255"/>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instamart Dashboard.xlsx]Pivot tables!PivotTable6</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pivotFmt>
    </c:pivotFmts>
    <c:plotArea>
      <c:layout/>
      <c:barChart>
        <c:barDir val="bar"/>
        <c:grouping val="clustered"/>
        <c:varyColors val="0"/>
        <c:ser>
          <c:idx val="0"/>
          <c:order val="0"/>
          <c:tx>
            <c:strRef>
              <c:f>'Pivot tables'!$D$102</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tables'!$C$103:$C$106</c:f>
              <c:strCache>
                <c:ptCount val="4"/>
                <c:pt idx="0">
                  <c:v>Grocery Store</c:v>
                </c:pt>
                <c:pt idx="1">
                  <c:v>Supermarket Type3</c:v>
                </c:pt>
                <c:pt idx="2">
                  <c:v>Supermarket Type2</c:v>
                </c:pt>
                <c:pt idx="3">
                  <c:v>Supermarket Type1</c:v>
                </c:pt>
              </c:strCache>
            </c:strRef>
          </c:cat>
          <c:val>
            <c:numRef>
              <c:f>'Pivot tables'!$D$103:$D$106</c:f>
              <c:numCache>
                <c:formatCode>"₹"\ #,##0.0</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DF3E-4671-844E-E81A77C41E22}"/>
            </c:ext>
          </c:extLst>
        </c:ser>
        <c:dLbls>
          <c:dLblPos val="outEnd"/>
          <c:showLegendKey val="0"/>
          <c:showVal val="1"/>
          <c:showCatName val="0"/>
          <c:showSerName val="0"/>
          <c:showPercent val="0"/>
          <c:showBubbleSize val="0"/>
        </c:dLbls>
        <c:gapWidth val="62"/>
        <c:axId val="1365747311"/>
        <c:axId val="1365744911"/>
      </c:barChart>
      <c:catAx>
        <c:axId val="1365747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365744911"/>
        <c:crosses val="autoZero"/>
        <c:auto val="1"/>
        <c:lblAlgn val="ctr"/>
        <c:lblOffset val="100"/>
        <c:noMultiLvlLbl val="0"/>
      </c:catAx>
      <c:valAx>
        <c:axId val="1365744911"/>
        <c:scaling>
          <c:orientation val="minMax"/>
        </c:scaling>
        <c:delete val="1"/>
        <c:axPos val="b"/>
        <c:numFmt formatCode="&quot;₹&quot;\ #,##0.0" sourceLinked="1"/>
        <c:majorTickMark val="none"/>
        <c:minorTickMark val="none"/>
        <c:tickLblPos val="nextTo"/>
        <c:crossAx val="1365747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instamart Dashboard.xlsx]Pivot tables!PivotTable7</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tables'!$D$111</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tables'!$C$112:$C$115</c:f>
              <c:strCache>
                <c:ptCount val="4"/>
                <c:pt idx="0">
                  <c:v>Grocery Store</c:v>
                </c:pt>
                <c:pt idx="1">
                  <c:v>Supermarket Type3</c:v>
                </c:pt>
                <c:pt idx="2">
                  <c:v>Supermarket Type2</c:v>
                </c:pt>
                <c:pt idx="3">
                  <c:v>Supermarket Type1</c:v>
                </c:pt>
              </c:strCache>
            </c:strRef>
          </c:cat>
          <c:val>
            <c:numRef>
              <c:f>'Pivot tables'!$D$112:$D$115</c:f>
              <c:numCache>
                <c:formatCode>"₹"\ #,##0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3173-4ADA-B0FA-DE3FC563BC4B}"/>
            </c:ext>
          </c:extLst>
        </c:ser>
        <c:dLbls>
          <c:dLblPos val="outEnd"/>
          <c:showLegendKey val="0"/>
          <c:showVal val="1"/>
          <c:showCatName val="0"/>
          <c:showSerName val="0"/>
          <c:showPercent val="0"/>
          <c:showBubbleSize val="0"/>
        </c:dLbls>
        <c:gapWidth val="86"/>
        <c:axId val="1365748271"/>
        <c:axId val="1365746351"/>
      </c:barChart>
      <c:catAx>
        <c:axId val="1365748271"/>
        <c:scaling>
          <c:orientation val="minMax"/>
        </c:scaling>
        <c:delete val="1"/>
        <c:axPos val="l"/>
        <c:numFmt formatCode="General" sourceLinked="1"/>
        <c:majorTickMark val="out"/>
        <c:minorTickMark val="none"/>
        <c:tickLblPos val="nextTo"/>
        <c:crossAx val="1365746351"/>
        <c:crosses val="autoZero"/>
        <c:auto val="1"/>
        <c:lblAlgn val="ctr"/>
        <c:lblOffset val="100"/>
        <c:noMultiLvlLbl val="0"/>
      </c:catAx>
      <c:valAx>
        <c:axId val="1365746351"/>
        <c:scaling>
          <c:orientation val="minMax"/>
        </c:scaling>
        <c:delete val="1"/>
        <c:axPos val="b"/>
        <c:numFmt formatCode="&quot;₹&quot;\ #,##0" sourceLinked="1"/>
        <c:majorTickMark val="out"/>
        <c:minorTickMark val="none"/>
        <c:tickLblPos val="nextTo"/>
        <c:crossAx val="1365748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 instamart Dashboard.xlsx]Pivot tables!PivotTable8</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227148490819795E-2"/>
          <c:y val="0"/>
          <c:w val="0.89976944101553569"/>
          <c:h val="0.86140873015873021"/>
        </c:manualLayout>
      </c:layout>
      <c:barChart>
        <c:barDir val="bar"/>
        <c:grouping val="clustered"/>
        <c:varyColors val="0"/>
        <c:ser>
          <c:idx val="0"/>
          <c:order val="0"/>
          <c:tx>
            <c:strRef>
              <c:f>'Pivot tables'!$D$122</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tables'!$C$123:$C$126</c:f>
              <c:strCache>
                <c:ptCount val="4"/>
                <c:pt idx="0">
                  <c:v>Grocery Store</c:v>
                </c:pt>
                <c:pt idx="1">
                  <c:v>Supermarket Type3</c:v>
                </c:pt>
                <c:pt idx="2">
                  <c:v>Supermarket Type2</c:v>
                </c:pt>
                <c:pt idx="3">
                  <c:v>Supermarket Type1</c:v>
                </c:pt>
              </c:strCache>
            </c:strRef>
          </c:cat>
          <c:val>
            <c:numRef>
              <c:f>'Pivot tables'!$D$123:$D$126</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4E21-491D-9D65-54DC157DDD8F}"/>
            </c:ext>
          </c:extLst>
        </c:ser>
        <c:dLbls>
          <c:dLblPos val="outEnd"/>
          <c:showLegendKey val="0"/>
          <c:showVal val="1"/>
          <c:showCatName val="0"/>
          <c:showSerName val="0"/>
          <c:showPercent val="0"/>
          <c:showBubbleSize val="0"/>
        </c:dLbls>
        <c:gapWidth val="62"/>
        <c:axId val="1369712751"/>
        <c:axId val="1369724271"/>
      </c:barChart>
      <c:catAx>
        <c:axId val="1369712751"/>
        <c:scaling>
          <c:orientation val="minMax"/>
        </c:scaling>
        <c:delete val="1"/>
        <c:axPos val="l"/>
        <c:numFmt formatCode="General" sourceLinked="1"/>
        <c:majorTickMark val="none"/>
        <c:minorTickMark val="none"/>
        <c:tickLblPos val="nextTo"/>
        <c:crossAx val="1369724271"/>
        <c:crosses val="autoZero"/>
        <c:auto val="1"/>
        <c:lblAlgn val="ctr"/>
        <c:lblOffset val="100"/>
        <c:noMultiLvlLbl val="0"/>
      </c:catAx>
      <c:valAx>
        <c:axId val="1369724271"/>
        <c:scaling>
          <c:orientation val="minMax"/>
        </c:scaling>
        <c:delete val="1"/>
        <c:axPos val="b"/>
        <c:numFmt formatCode="0" sourceLinked="1"/>
        <c:majorTickMark val="none"/>
        <c:minorTickMark val="none"/>
        <c:tickLblPos val="nextTo"/>
        <c:crossAx val="1369712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28EBC2AC-3B71-431B-B66C-804670DFEED6}">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28EBC2AC-3B71-431B-B66C-804670DFEED6}">
          <cx:tx>
            <cx:txData>
              <cx:f>_xlchart.v2.4</cx:f>
              <cx:v>Sales</cx:v>
            </cx:txData>
          </cx:tx>
          <cx:dataPt idx="0">
            <cx:spPr>
              <a:solidFill>
                <a:srgbClr val="ED7D31">
                  <a:lumMod val="75000"/>
                </a:srgbClr>
              </a:solidFill>
            </cx:spPr>
          </cx:dataPt>
          <cx:dataPt idx="1">
            <cx:spPr>
              <a:solidFill>
                <a:srgbClr val="ED7D31">
                  <a:lumMod val="60000"/>
                  <a:lumOff val="40000"/>
                </a:srgbClr>
              </a:solidFill>
            </cx:spPr>
          </cx:dataPt>
          <cx:dataPt idx="2">
            <cx:spPr>
              <a:solidFill>
                <a:srgbClr val="7030A0"/>
              </a:solidFill>
            </cx:spPr>
          </cx:dataPt>
          <cx:data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419999987"/>
        <cx:tickLabels/>
        <cx:txPr>
          <a:bodyPr spcFirstLastPara="1" vertOverflow="ellipsis" horzOverflow="overflow" wrap="square" lIns="0" tIns="0" rIns="0" bIns="0" anchor="ctr" anchorCtr="1"/>
          <a:lstStyle/>
          <a:p>
            <a:pPr algn="ctr" rtl="0">
              <a:defRPr>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jpeg"/><Relationship Id="rId7" Type="http://schemas.openxmlformats.org/officeDocument/2006/relationships/chart" Target="../charts/chart11.xml"/><Relationship Id="rId12" Type="http://schemas.openxmlformats.org/officeDocument/2006/relationships/chart" Target="../charts/chart15.xml"/><Relationship Id="rId2" Type="http://schemas.openxmlformats.org/officeDocument/2006/relationships/image" Target="../media/image2.jpeg"/><Relationship Id="rId16"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6.png"/><Relationship Id="rId10" Type="http://schemas.microsoft.com/office/2014/relationships/chartEx" Target="../charts/chartEx2.xml"/><Relationship Id="rId4" Type="http://schemas.openxmlformats.org/officeDocument/2006/relationships/image" Target="../media/image4.jpe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4</xdr:col>
      <xdr:colOff>278130</xdr:colOff>
      <xdr:row>20</xdr:row>
      <xdr:rowOff>68580</xdr:rowOff>
    </xdr:from>
    <xdr:to>
      <xdr:col>6</xdr:col>
      <xdr:colOff>601980</xdr:colOff>
      <xdr:row>27</xdr:row>
      <xdr:rowOff>167640</xdr:rowOff>
    </xdr:to>
    <xdr:graphicFrame macro="">
      <xdr:nvGraphicFramePr>
        <xdr:cNvPr id="3" name="Chart 2">
          <a:extLst>
            <a:ext uri="{FF2B5EF4-FFF2-40B4-BE49-F238E27FC236}">
              <a16:creationId xmlns:a16="http://schemas.microsoft.com/office/drawing/2014/main" id="{2B13536D-C14A-9FEE-6C94-03A3F50076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304800</xdr:colOff>
      <xdr:row>28</xdr:row>
      <xdr:rowOff>160020</xdr:rowOff>
    </xdr:from>
    <xdr:to>
      <xdr:col>7</xdr:col>
      <xdr:colOff>457200</xdr:colOff>
      <xdr:row>37</xdr:row>
      <xdr:rowOff>91440</xdr:rowOff>
    </xdr:to>
    <xdr:graphicFrame macro="">
      <xdr:nvGraphicFramePr>
        <xdr:cNvPr id="4" name="Chart 3">
          <a:extLst>
            <a:ext uri="{FF2B5EF4-FFF2-40B4-BE49-F238E27FC236}">
              <a16:creationId xmlns:a16="http://schemas.microsoft.com/office/drawing/2014/main" id="{40D7C70C-31D8-ABC6-86B6-37383BA520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560070</xdr:colOff>
      <xdr:row>43</xdr:row>
      <xdr:rowOff>7620</xdr:rowOff>
    </xdr:from>
    <xdr:to>
      <xdr:col>7</xdr:col>
      <xdr:colOff>2042160</xdr:colOff>
      <xdr:row>56</xdr:row>
      <xdr:rowOff>129540</xdr:rowOff>
    </xdr:to>
    <xdr:graphicFrame macro="">
      <xdr:nvGraphicFramePr>
        <xdr:cNvPr id="5" name="Chart 4">
          <a:extLst>
            <a:ext uri="{FF2B5EF4-FFF2-40B4-BE49-F238E27FC236}">
              <a16:creationId xmlns:a16="http://schemas.microsoft.com/office/drawing/2014/main" id="{E43EC91B-7CCB-6BB6-9EC1-D42A2892BD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541020</xdr:colOff>
      <xdr:row>61</xdr:row>
      <xdr:rowOff>190500</xdr:rowOff>
    </xdr:from>
    <xdr:to>
      <xdr:col>7</xdr:col>
      <xdr:colOff>1379220</xdr:colOff>
      <xdr:row>72</xdr:row>
      <xdr:rowOff>190500</xdr:rowOff>
    </xdr:to>
    <xdr:graphicFrame macro="">
      <xdr:nvGraphicFramePr>
        <xdr:cNvPr id="6" name="Chart 5">
          <a:extLst>
            <a:ext uri="{FF2B5EF4-FFF2-40B4-BE49-F238E27FC236}">
              <a16:creationId xmlns:a16="http://schemas.microsoft.com/office/drawing/2014/main" id="{3109EFD2-9F20-B066-7DE6-A083AF19F6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22860</xdr:colOff>
      <xdr:row>74</xdr:row>
      <xdr:rowOff>137160</xdr:rowOff>
    </xdr:from>
    <xdr:to>
      <xdr:col>7</xdr:col>
      <xdr:colOff>861060</xdr:colOff>
      <xdr:row>82</xdr:row>
      <xdr:rowOff>0</xdr:rowOff>
    </xdr:to>
    <xdr:graphicFrame macro="">
      <xdr:nvGraphicFramePr>
        <xdr:cNvPr id="7" name="Chart 6">
          <a:extLst>
            <a:ext uri="{FF2B5EF4-FFF2-40B4-BE49-F238E27FC236}">
              <a16:creationId xmlns:a16="http://schemas.microsoft.com/office/drawing/2014/main" id="{CFAFE025-A4DC-03C3-C118-5656BFD24B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590550</xdr:colOff>
      <xdr:row>85</xdr:row>
      <xdr:rowOff>137160</xdr:rowOff>
    </xdr:from>
    <xdr:to>
      <xdr:col>9</xdr:col>
      <xdr:colOff>510540</xdr:colOff>
      <xdr:row>95</xdr:row>
      <xdr:rowOff>148590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D35434B2-6335-39D0-09CA-9EF92E99FD3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242810" y="17106900"/>
              <a:ext cx="3227070" cy="19926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560070</xdr:colOff>
      <xdr:row>98</xdr:row>
      <xdr:rowOff>182880</xdr:rowOff>
    </xdr:from>
    <xdr:to>
      <xdr:col>7</xdr:col>
      <xdr:colOff>541020</xdr:colOff>
      <xdr:row>106</xdr:row>
      <xdr:rowOff>144780</xdr:rowOff>
    </xdr:to>
    <xdr:graphicFrame macro="">
      <xdr:nvGraphicFramePr>
        <xdr:cNvPr id="10" name="Chart 9">
          <a:extLst>
            <a:ext uri="{FF2B5EF4-FFF2-40B4-BE49-F238E27FC236}">
              <a16:creationId xmlns:a16="http://schemas.microsoft.com/office/drawing/2014/main" id="{EF9026B1-81E0-9ED4-386F-97A90ABD9C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560070</xdr:colOff>
      <xdr:row>107</xdr:row>
      <xdr:rowOff>175260</xdr:rowOff>
    </xdr:from>
    <xdr:to>
      <xdr:col>7</xdr:col>
      <xdr:colOff>632460</xdr:colOff>
      <xdr:row>117</xdr:row>
      <xdr:rowOff>99060</xdr:rowOff>
    </xdr:to>
    <xdr:graphicFrame macro="">
      <xdr:nvGraphicFramePr>
        <xdr:cNvPr id="11" name="Chart 10">
          <a:extLst>
            <a:ext uri="{FF2B5EF4-FFF2-40B4-BE49-F238E27FC236}">
              <a16:creationId xmlns:a16="http://schemas.microsoft.com/office/drawing/2014/main" id="{ECC8D8E8-CC01-75E2-106A-995E1E67DE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537210</xdr:colOff>
      <xdr:row>118</xdr:row>
      <xdr:rowOff>190500</xdr:rowOff>
    </xdr:from>
    <xdr:to>
      <xdr:col>7</xdr:col>
      <xdr:colOff>662940</xdr:colOff>
      <xdr:row>127</xdr:row>
      <xdr:rowOff>152400</xdr:rowOff>
    </xdr:to>
    <xdr:graphicFrame macro="">
      <xdr:nvGraphicFramePr>
        <xdr:cNvPr id="12" name="Chart 11">
          <a:extLst>
            <a:ext uri="{FF2B5EF4-FFF2-40B4-BE49-F238E27FC236}">
              <a16:creationId xmlns:a16="http://schemas.microsoft.com/office/drawing/2014/main" id="{42A61EE2-FD17-BE3C-8BB6-1F043265F9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647700</xdr:colOff>
      <xdr:row>134</xdr:row>
      <xdr:rowOff>30480</xdr:rowOff>
    </xdr:from>
    <xdr:to>
      <xdr:col>7</xdr:col>
      <xdr:colOff>1234440</xdr:colOff>
      <xdr:row>147</xdr:row>
      <xdr:rowOff>150495</xdr:rowOff>
    </xdr:to>
    <mc:AlternateContent xmlns:mc="http://schemas.openxmlformats.org/markup-compatibility/2006" xmlns:a14="http://schemas.microsoft.com/office/drawing/2010/main">
      <mc:Choice Requires="a14">
        <xdr:graphicFrame macro="">
          <xdr:nvGraphicFramePr>
            <xdr:cNvPr id="13" name="Item Type">
              <a:extLst>
                <a:ext uri="{FF2B5EF4-FFF2-40B4-BE49-F238E27FC236}">
                  <a16:creationId xmlns:a16="http://schemas.microsoft.com/office/drawing/2014/main" id="{EC69F64E-2E4D-0881-D506-37BBA782C5BC}"/>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6629400" y="265785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7620</xdr:colOff>
      <xdr:row>133</xdr:row>
      <xdr:rowOff>175260</xdr:rowOff>
    </xdr:from>
    <xdr:to>
      <xdr:col>5</xdr:col>
      <xdr:colOff>822960</xdr:colOff>
      <xdr:row>147</xdr:row>
      <xdr:rowOff>97155</xdr:rowOff>
    </xdr:to>
    <mc:AlternateContent xmlns:mc="http://schemas.openxmlformats.org/markup-compatibility/2006" xmlns:a14="http://schemas.microsoft.com/office/drawing/2010/main">
      <mc:Choice Requires="a14">
        <xdr:graphicFrame macro="">
          <xdr:nvGraphicFramePr>
            <xdr:cNvPr id="14" name="Outlet Location Type">
              <a:extLst>
                <a:ext uri="{FF2B5EF4-FFF2-40B4-BE49-F238E27FC236}">
                  <a16:creationId xmlns:a16="http://schemas.microsoft.com/office/drawing/2014/main" id="{7374B4A1-062B-430D-4516-E8DA09ADA45F}"/>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3779520" y="265252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15240</xdr:colOff>
      <xdr:row>133</xdr:row>
      <xdr:rowOff>190500</xdr:rowOff>
    </xdr:from>
    <xdr:to>
      <xdr:col>3</xdr:col>
      <xdr:colOff>525780</xdr:colOff>
      <xdr:row>147</xdr:row>
      <xdr:rowOff>112395</xdr:rowOff>
    </xdr:to>
    <mc:AlternateContent xmlns:mc="http://schemas.openxmlformats.org/markup-compatibility/2006" xmlns:a14="http://schemas.microsoft.com/office/drawing/2010/main">
      <mc:Choice Requires="a14">
        <xdr:graphicFrame macro="">
          <xdr:nvGraphicFramePr>
            <xdr:cNvPr id="15" name="Outlet Size 1">
              <a:extLst>
                <a:ext uri="{FF2B5EF4-FFF2-40B4-BE49-F238E27FC236}">
                  <a16:creationId xmlns:a16="http://schemas.microsoft.com/office/drawing/2014/main" id="{BCEF39E5-5E53-6FCD-0ADC-074F5979BB7E}"/>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356360" y="265404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57873</xdr:colOff>
      <xdr:row>0</xdr:row>
      <xdr:rowOff>0</xdr:rowOff>
    </xdr:from>
    <xdr:to>
      <xdr:col>25</xdr:col>
      <xdr:colOff>549797</xdr:colOff>
      <xdr:row>33</xdr:row>
      <xdr:rowOff>48228</xdr:rowOff>
    </xdr:to>
    <xdr:sp macro="" textlink="">
      <xdr:nvSpPr>
        <xdr:cNvPr id="2" name="Rectangle 1">
          <a:extLst>
            <a:ext uri="{FF2B5EF4-FFF2-40B4-BE49-F238E27FC236}">
              <a16:creationId xmlns:a16="http://schemas.microsoft.com/office/drawing/2014/main" id="{616BC0FB-8CD7-E936-13D3-2EC1D7DF07C2}"/>
            </a:ext>
          </a:extLst>
        </xdr:cNvPr>
        <xdr:cNvSpPr/>
      </xdr:nvSpPr>
      <xdr:spPr>
        <a:xfrm>
          <a:off x="733063" y="0"/>
          <a:ext cx="16696481" cy="6732608"/>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220215</xdr:colOff>
      <xdr:row>0</xdr:row>
      <xdr:rowOff>48228</xdr:rowOff>
    </xdr:from>
    <xdr:to>
      <xdr:col>4</xdr:col>
      <xdr:colOff>453341</xdr:colOff>
      <xdr:row>33</xdr:row>
      <xdr:rowOff>0</xdr:rowOff>
    </xdr:to>
    <xdr:sp macro="" textlink="">
      <xdr:nvSpPr>
        <xdr:cNvPr id="3" name="Rectangle: Top Corners Rounded 2">
          <a:extLst>
            <a:ext uri="{FF2B5EF4-FFF2-40B4-BE49-F238E27FC236}">
              <a16:creationId xmlns:a16="http://schemas.microsoft.com/office/drawing/2014/main" id="{FE715E58-F54D-F998-05A0-14C80274E4F6}"/>
            </a:ext>
          </a:extLst>
        </xdr:cNvPr>
        <xdr:cNvSpPr/>
      </xdr:nvSpPr>
      <xdr:spPr>
        <a:xfrm rot="5400000">
          <a:off x="-1293323" y="2236956"/>
          <a:ext cx="6636152" cy="2258695"/>
        </a:xfrm>
        <a:prstGeom prst="round2SameRect">
          <a:avLst>
            <a:gd name="adj1" fmla="val 22377"/>
            <a:gd name="adj2" fmla="val 0"/>
          </a:avLst>
        </a:prstGeom>
        <a:solidFill>
          <a:schemeClr val="accent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ysClr val="windowText" lastClr="000000"/>
            </a:solidFill>
          </a:endParaRPr>
        </a:p>
      </xdr:txBody>
    </xdr:sp>
    <xdr:clientData/>
  </xdr:twoCellAnchor>
  <xdr:twoCellAnchor>
    <xdr:from>
      <xdr:col>4</xdr:col>
      <xdr:colOff>583556</xdr:colOff>
      <xdr:row>0</xdr:row>
      <xdr:rowOff>154328</xdr:rowOff>
    </xdr:from>
    <xdr:to>
      <xdr:col>13</xdr:col>
      <xdr:colOff>165455</xdr:colOff>
      <xdr:row>12</xdr:row>
      <xdr:rowOff>93911</xdr:rowOff>
    </xdr:to>
    <xdr:grpSp>
      <xdr:nvGrpSpPr>
        <xdr:cNvPr id="10" name="Group 9">
          <a:extLst>
            <a:ext uri="{FF2B5EF4-FFF2-40B4-BE49-F238E27FC236}">
              <a16:creationId xmlns:a16="http://schemas.microsoft.com/office/drawing/2014/main" id="{63F2D9BB-0BBA-32AB-E575-BFE56810699B}"/>
            </a:ext>
          </a:extLst>
        </xdr:cNvPr>
        <xdr:cNvGrpSpPr/>
      </xdr:nvGrpSpPr>
      <xdr:grpSpPr>
        <a:xfrm>
          <a:off x="3283213" y="154328"/>
          <a:ext cx="5656128" cy="2290897"/>
          <a:chOff x="3293961" y="135037"/>
          <a:chExt cx="5658608" cy="2370267"/>
        </a:xfrm>
      </xdr:grpSpPr>
      <xdr:sp macro="" textlink="">
        <xdr:nvSpPr>
          <xdr:cNvPr id="6" name="Rectangle: Rounded Corners 5">
            <a:extLst>
              <a:ext uri="{FF2B5EF4-FFF2-40B4-BE49-F238E27FC236}">
                <a16:creationId xmlns:a16="http://schemas.microsoft.com/office/drawing/2014/main" id="{F4201B6B-DD71-0F28-4D75-5BDF2D69B6AD}"/>
              </a:ext>
            </a:extLst>
          </xdr:cNvPr>
          <xdr:cNvSpPr/>
        </xdr:nvSpPr>
        <xdr:spPr>
          <a:xfrm>
            <a:off x="3293961" y="135037"/>
            <a:ext cx="2736000" cy="1044000"/>
          </a:xfrm>
          <a:prstGeom prst="roundRect">
            <a:avLst/>
          </a:prstGeom>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A6160DFE-301A-2EB9-AC11-3D783E5E57BC}"/>
              </a:ext>
            </a:extLst>
          </xdr:cNvPr>
          <xdr:cNvSpPr/>
        </xdr:nvSpPr>
        <xdr:spPr>
          <a:xfrm>
            <a:off x="6216569" y="135037"/>
            <a:ext cx="2736000" cy="10440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352DBA01-D03C-80CF-6156-0452E7ECA4AC}"/>
              </a:ext>
            </a:extLst>
          </xdr:cNvPr>
          <xdr:cNvSpPr/>
        </xdr:nvSpPr>
        <xdr:spPr>
          <a:xfrm>
            <a:off x="3293961" y="1461304"/>
            <a:ext cx="2736000" cy="10440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D2A882AB-7948-184D-7EAF-37753F78C701}"/>
              </a:ext>
            </a:extLst>
          </xdr:cNvPr>
          <xdr:cNvSpPr/>
        </xdr:nvSpPr>
        <xdr:spPr>
          <a:xfrm>
            <a:off x="6216569" y="1461304"/>
            <a:ext cx="2736000" cy="10440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0</xdr:colOff>
      <xdr:row>1</xdr:row>
      <xdr:rowOff>172656</xdr:rowOff>
    </xdr:from>
    <xdr:to>
      <xdr:col>8</xdr:col>
      <xdr:colOff>315686</xdr:colOff>
      <xdr:row>4</xdr:row>
      <xdr:rowOff>143720</xdr:rowOff>
    </xdr:to>
    <xdr:sp macro="" textlink="'Pivot tables'!$C$15">
      <xdr:nvSpPr>
        <xdr:cNvPr id="11" name="TextBox 10">
          <a:extLst>
            <a:ext uri="{FF2B5EF4-FFF2-40B4-BE49-F238E27FC236}">
              <a16:creationId xmlns:a16="http://schemas.microsoft.com/office/drawing/2014/main" id="{03287B75-03D7-0B29-0FEE-E48907F558B3}"/>
            </a:ext>
          </a:extLst>
        </xdr:cNvPr>
        <xdr:cNvSpPr txBox="1"/>
      </xdr:nvSpPr>
      <xdr:spPr>
        <a:xfrm>
          <a:off x="3374571" y="368599"/>
          <a:ext cx="2340429" cy="558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4EC0D63-62ED-47CA-BD54-E8F61DEC1ECE}" type="TxLink">
            <a:rPr lang="en-US" sz="2400" b="0" i="0" u="none" strike="noStrike">
              <a:ln>
                <a:noFill/>
              </a:ln>
              <a:solidFill>
                <a:srgbClr val="000000"/>
              </a:solidFill>
              <a:latin typeface="Segoe UI Black" panose="020B0A02040204020203" pitchFamily="34" charset="0"/>
              <a:ea typeface="Segoe UI Black" panose="020B0A02040204020203" pitchFamily="34" charset="0"/>
              <a:cs typeface="Calibri"/>
            </a:rPr>
            <a:pPr algn="ctr"/>
            <a:t>₹ 12,01,681</a:t>
          </a:fld>
          <a:endParaRPr lang="en-IN" sz="2400">
            <a:ln>
              <a:noFill/>
            </a:ln>
            <a:latin typeface="Segoe UI Black" panose="020B0A02040204020203" pitchFamily="34" charset="0"/>
            <a:ea typeface="Segoe UI Black" panose="020B0A02040204020203" pitchFamily="34" charset="0"/>
          </a:endParaRPr>
        </a:p>
      </xdr:txBody>
    </xdr:sp>
    <xdr:clientData/>
  </xdr:twoCellAnchor>
  <xdr:twoCellAnchor>
    <xdr:from>
      <xdr:col>5</xdr:col>
      <xdr:colOff>27006</xdr:colOff>
      <xdr:row>3</xdr:row>
      <xdr:rowOff>194841</xdr:rowOff>
    </xdr:from>
    <xdr:to>
      <xdr:col>8</xdr:col>
      <xdr:colOff>443695</xdr:colOff>
      <xdr:row>6</xdr:row>
      <xdr:rowOff>167833</xdr:rowOff>
    </xdr:to>
    <xdr:sp macro="" textlink="'Pivot tables'!$C$15">
      <xdr:nvSpPr>
        <xdr:cNvPr id="13" name="TextBox 12">
          <a:extLst>
            <a:ext uri="{FF2B5EF4-FFF2-40B4-BE49-F238E27FC236}">
              <a16:creationId xmlns:a16="http://schemas.microsoft.com/office/drawing/2014/main" id="{7B6189DA-3725-461F-8070-92EEB31B1F2B}"/>
            </a:ext>
          </a:extLst>
        </xdr:cNvPr>
        <xdr:cNvSpPr txBox="1"/>
      </xdr:nvSpPr>
      <xdr:spPr>
        <a:xfrm>
          <a:off x="3402955" y="802512"/>
          <a:ext cx="2442259" cy="580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n>
                <a:noFill/>
              </a:ln>
              <a:latin typeface="Segoe UI Semibold" panose="020B0702040204020203" pitchFamily="34" charset="0"/>
              <a:ea typeface="Segoe UI Black" panose="020B0A02040204020203" pitchFamily="34" charset="0"/>
              <a:cs typeface="Segoe UI Semibold" panose="020B0702040204020203" pitchFamily="34" charset="0"/>
            </a:rPr>
            <a:t>TOTAL</a:t>
          </a:r>
          <a:r>
            <a:rPr lang="en-IN" sz="1200" b="1" baseline="0">
              <a:ln>
                <a:noFill/>
              </a:ln>
              <a:latin typeface="Segoe UI Semibold" panose="020B0702040204020203" pitchFamily="34" charset="0"/>
              <a:ea typeface="Segoe UI Black" panose="020B0A02040204020203" pitchFamily="34" charset="0"/>
              <a:cs typeface="Segoe UI Semibold" panose="020B0702040204020203" pitchFamily="34" charset="0"/>
            </a:rPr>
            <a:t> SALES</a:t>
          </a:r>
          <a:endParaRPr lang="en-IN" sz="1200" b="1">
            <a:ln>
              <a:noFill/>
            </a:ln>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17361</xdr:colOff>
      <xdr:row>1</xdr:row>
      <xdr:rowOff>172656</xdr:rowOff>
    </xdr:from>
    <xdr:to>
      <xdr:col>12</xdr:col>
      <xdr:colOff>113817</xdr:colOff>
      <xdr:row>4</xdr:row>
      <xdr:rowOff>143720</xdr:rowOff>
    </xdr:to>
    <xdr:sp macro="" textlink="'Pivot tables'!D15">
      <xdr:nvSpPr>
        <xdr:cNvPr id="14" name="TextBox 13">
          <a:extLst>
            <a:ext uri="{FF2B5EF4-FFF2-40B4-BE49-F238E27FC236}">
              <a16:creationId xmlns:a16="http://schemas.microsoft.com/office/drawing/2014/main" id="{65110B45-3C64-4930-9792-B474FC589081}"/>
            </a:ext>
          </a:extLst>
        </xdr:cNvPr>
        <xdr:cNvSpPr txBox="1"/>
      </xdr:nvSpPr>
      <xdr:spPr>
        <a:xfrm>
          <a:off x="6769260" y="375213"/>
          <a:ext cx="1446835" cy="578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0E2DC35-0B65-4114-A5EA-6A48D9BB2991}" type="TxLink">
            <a:rPr lang="en-US" sz="2400" b="0" i="0" u="none" strike="noStrike">
              <a:ln>
                <a:noFill/>
              </a:ln>
              <a:solidFill>
                <a:srgbClr val="000000"/>
              </a:solidFill>
              <a:latin typeface="Segoe UI Black" panose="020B0A02040204020203" pitchFamily="34" charset="0"/>
              <a:ea typeface="Segoe UI Black" panose="020B0A02040204020203" pitchFamily="34" charset="0"/>
              <a:cs typeface="Calibri"/>
            </a:rPr>
            <a:pPr marL="0" indent="0" algn="ctr"/>
            <a:t>₹ 141</a:t>
          </a:fld>
          <a:endParaRPr lang="en-IN" sz="2400" b="0" i="0" u="none" strike="noStrike">
            <a:ln>
              <a:noFill/>
            </a:ln>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9</xdr:col>
      <xdr:colOff>217987</xdr:colOff>
      <xdr:row>3</xdr:row>
      <xdr:rowOff>194841</xdr:rowOff>
    </xdr:from>
    <xdr:to>
      <xdr:col>12</xdr:col>
      <xdr:colOff>634677</xdr:colOff>
      <xdr:row>6</xdr:row>
      <xdr:rowOff>167833</xdr:rowOff>
    </xdr:to>
    <xdr:sp macro="" textlink="'Pivot tables'!$C$15">
      <xdr:nvSpPr>
        <xdr:cNvPr id="15" name="TextBox 14">
          <a:extLst>
            <a:ext uri="{FF2B5EF4-FFF2-40B4-BE49-F238E27FC236}">
              <a16:creationId xmlns:a16="http://schemas.microsoft.com/office/drawing/2014/main" id="{5BB50903-7BA3-4AE5-AAA5-892CC47F4284}"/>
            </a:ext>
          </a:extLst>
        </xdr:cNvPr>
        <xdr:cNvSpPr txBox="1"/>
      </xdr:nvSpPr>
      <xdr:spPr>
        <a:xfrm>
          <a:off x="6294696" y="802512"/>
          <a:ext cx="2442259" cy="580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n>
                <a:noFill/>
              </a:ln>
              <a:latin typeface="Segoe UI Semibold" panose="020B0702040204020203" pitchFamily="34" charset="0"/>
              <a:ea typeface="Segoe UI Black" panose="020B0A02040204020203" pitchFamily="34" charset="0"/>
              <a:cs typeface="Segoe UI Semibold" panose="020B0702040204020203" pitchFamily="34" charset="0"/>
            </a:rPr>
            <a:t>AVERAGE</a:t>
          </a:r>
          <a:r>
            <a:rPr lang="en-IN" sz="1200" b="1" baseline="0">
              <a:ln>
                <a:noFill/>
              </a:ln>
              <a:latin typeface="Segoe UI Semibold" panose="020B0702040204020203" pitchFamily="34" charset="0"/>
              <a:ea typeface="Segoe UI Black" panose="020B0A02040204020203" pitchFamily="34" charset="0"/>
              <a:cs typeface="Segoe UI Semibold" panose="020B0702040204020203" pitchFamily="34" charset="0"/>
            </a:rPr>
            <a:t> SALES</a:t>
          </a:r>
        </a:p>
        <a:p>
          <a:pPr algn="ctr"/>
          <a:endParaRPr lang="en-IN" sz="1200" b="1">
            <a:ln>
              <a:noFill/>
            </a:ln>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5</xdr:col>
      <xdr:colOff>468775</xdr:colOff>
      <xdr:row>8</xdr:row>
      <xdr:rowOff>54016</xdr:rowOff>
    </xdr:from>
    <xdr:to>
      <xdr:col>7</xdr:col>
      <xdr:colOff>565230</xdr:colOff>
      <xdr:row>11</xdr:row>
      <xdr:rowOff>25080</xdr:rowOff>
    </xdr:to>
    <xdr:sp macro="" textlink="'Pivot tables'!E15">
      <xdr:nvSpPr>
        <xdr:cNvPr id="16" name="TextBox 15">
          <a:extLst>
            <a:ext uri="{FF2B5EF4-FFF2-40B4-BE49-F238E27FC236}">
              <a16:creationId xmlns:a16="http://schemas.microsoft.com/office/drawing/2014/main" id="{4BD9E712-EAD3-459C-9E18-5E39B3F7B9E0}"/>
            </a:ext>
          </a:extLst>
        </xdr:cNvPr>
        <xdr:cNvSpPr txBox="1"/>
      </xdr:nvSpPr>
      <xdr:spPr>
        <a:xfrm>
          <a:off x="3844724" y="1674472"/>
          <a:ext cx="1446835" cy="578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AF427C5-C3DA-4C6E-9C17-1ABD8B4660AB}" type="TxLink">
            <a:rPr lang="en-US" sz="2400" b="0" i="0" u="none" strike="noStrike">
              <a:ln>
                <a:noFill/>
              </a:ln>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0" i="0" u="none" strike="noStrike">
            <a:ln>
              <a:noFill/>
            </a:ln>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129251</xdr:colOff>
      <xdr:row>8</xdr:row>
      <xdr:rowOff>54016</xdr:rowOff>
    </xdr:from>
    <xdr:to>
      <xdr:col>12</xdr:col>
      <xdr:colOff>225707</xdr:colOff>
      <xdr:row>11</xdr:row>
      <xdr:rowOff>25080</xdr:rowOff>
    </xdr:to>
    <xdr:sp macro="" textlink="'Pivot tables'!F15">
      <xdr:nvSpPr>
        <xdr:cNvPr id="17" name="TextBox 16">
          <a:extLst>
            <a:ext uri="{FF2B5EF4-FFF2-40B4-BE49-F238E27FC236}">
              <a16:creationId xmlns:a16="http://schemas.microsoft.com/office/drawing/2014/main" id="{EAE3841A-3E3A-4ECB-9C5A-20D993BA7A50}"/>
            </a:ext>
          </a:extLst>
        </xdr:cNvPr>
        <xdr:cNvSpPr txBox="1"/>
      </xdr:nvSpPr>
      <xdr:spPr>
        <a:xfrm>
          <a:off x="6881150" y="1674472"/>
          <a:ext cx="1446835" cy="578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74325A1-7859-43A3-9299-9EB7D771B88A}" type="TxLink">
            <a:rPr lang="en-US" sz="2400" b="0" i="0" u="none" strike="noStrike">
              <a:ln>
                <a:noFill/>
              </a:ln>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ln>
              <a:noFill/>
            </a:ln>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4</xdr:col>
      <xdr:colOff>661684</xdr:colOff>
      <xdr:row>10</xdr:row>
      <xdr:rowOff>48228</xdr:rowOff>
    </xdr:from>
    <xdr:to>
      <xdr:col>8</xdr:col>
      <xdr:colOff>403183</xdr:colOff>
      <xdr:row>13</xdr:row>
      <xdr:rowOff>21220</xdr:rowOff>
    </xdr:to>
    <xdr:sp macro="" textlink="'Pivot tables'!$C$15">
      <xdr:nvSpPr>
        <xdr:cNvPr id="18" name="TextBox 17">
          <a:extLst>
            <a:ext uri="{FF2B5EF4-FFF2-40B4-BE49-F238E27FC236}">
              <a16:creationId xmlns:a16="http://schemas.microsoft.com/office/drawing/2014/main" id="{58805328-A3A6-44D8-AE53-635C33B00B5A}"/>
            </a:ext>
          </a:extLst>
        </xdr:cNvPr>
        <xdr:cNvSpPr txBox="1"/>
      </xdr:nvSpPr>
      <xdr:spPr>
        <a:xfrm>
          <a:off x="3362443" y="2073798"/>
          <a:ext cx="2442259" cy="580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n>
                <a:noFill/>
              </a:ln>
              <a:latin typeface="Segoe UI Semibold" panose="020B0702040204020203" pitchFamily="34" charset="0"/>
              <a:ea typeface="Segoe UI Black" panose="020B0A02040204020203" pitchFamily="34" charset="0"/>
              <a:cs typeface="Segoe UI Semibold" panose="020B0702040204020203" pitchFamily="34" charset="0"/>
            </a:rPr>
            <a:t>NO</a:t>
          </a:r>
          <a:r>
            <a:rPr lang="en-IN" sz="1200" b="1" baseline="0">
              <a:ln>
                <a:noFill/>
              </a:ln>
              <a:latin typeface="Segoe UI Semibold" panose="020B0702040204020203" pitchFamily="34" charset="0"/>
              <a:ea typeface="Segoe UI Black" panose="020B0A02040204020203" pitchFamily="34" charset="0"/>
              <a:cs typeface="Segoe UI Semibold" panose="020B0702040204020203" pitchFamily="34" charset="0"/>
            </a:rPr>
            <a:t> OF ITEMS</a:t>
          </a:r>
        </a:p>
        <a:p>
          <a:pPr algn="ctr"/>
          <a:endParaRPr lang="en-IN" sz="1200" b="1">
            <a:ln>
              <a:noFill/>
            </a:ln>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9</xdr:col>
      <xdr:colOff>293223</xdr:colOff>
      <xdr:row>10</xdr:row>
      <xdr:rowOff>48228</xdr:rowOff>
    </xdr:from>
    <xdr:to>
      <xdr:col>13</xdr:col>
      <xdr:colOff>34723</xdr:colOff>
      <xdr:row>13</xdr:row>
      <xdr:rowOff>21220</xdr:rowOff>
    </xdr:to>
    <xdr:sp macro="" textlink="'Pivot tables'!$C$15">
      <xdr:nvSpPr>
        <xdr:cNvPr id="19" name="TextBox 18">
          <a:extLst>
            <a:ext uri="{FF2B5EF4-FFF2-40B4-BE49-F238E27FC236}">
              <a16:creationId xmlns:a16="http://schemas.microsoft.com/office/drawing/2014/main" id="{05994B6F-24A8-4578-BB36-95466E3F177D}"/>
            </a:ext>
          </a:extLst>
        </xdr:cNvPr>
        <xdr:cNvSpPr txBox="1"/>
      </xdr:nvSpPr>
      <xdr:spPr>
        <a:xfrm>
          <a:off x="6369932" y="2073798"/>
          <a:ext cx="2442259" cy="580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baseline="0">
              <a:ln>
                <a:noFill/>
              </a:ln>
              <a:latin typeface="Segoe UI Semibold" panose="020B0702040204020203" pitchFamily="34" charset="0"/>
              <a:ea typeface="Segoe UI Black" panose="020B0A02040204020203" pitchFamily="34" charset="0"/>
              <a:cs typeface="Segoe UI Semibold" panose="020B0702040204020203" pitchFamily="34" charset="0"/>
            </a:rPr>
            <a:t>AVERAGE RATING</a:t>
          </a:r>
        </a:p>
        <a:p>
          <a:pPr algn="ctr"/>
          <a:endParaRPr lang="en-IN" sz="1200" b="1">
            <a:ln>
              <a:noFill/>
            </a:ln>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8</xdr:col>
      <xdr:colOff>149267</xdr:colOff>
      <xdr:row>1</xdr:row>
      <xdr:rowOff>11851</xdr:rowOff>
    </xdr:from>
    <xdr:to>
      <xdr:col>8</xdr:col>
      <xdr:colOff>530782</xdr:colOff>
      <xdr:row>2</xdr:row>
      <xdr:rowOff>87086</xdr:rowOff>
    </xdr:to>
    <xdr:pic>
      <xdr:nvPicPr>
        <xdr:cNvPr id="20" name="Picture 19">
          <a:extLst>
            <a:ext uri="{FF2B5EF4-FFF2-40B4-BE49-F238E27FC236}">
              <a16:creationId xmlns:a16="http://schemas.microsoft.com/office/drawing/2014/main" id="{782C18F6-EE12-ABD2-257D-91DA2E96F8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48581" y="207794"/>
          <a:ext cx="381515" cy="271178"/>
        </a:xfrm>
        <a:prstGeom prst="rect">
          <a:avLst/>
        </a:prstGeom>
        <a:noFill/>
      </xdr:spPr>
    </xdr:pic>
    <xdr:clientData/>
  </xdr:twoCellAnchor>
  <xdr:twoCellAnchor editAs="oneCell">
    <xdr:from>
      <xdr:col>7</xdr:col>
      <xdr:colOff>604298</xdr:colOff>
      <xdr:row>7</xdr:row>
      <xdr:rowOff>106100</xdr:rowOff>
    </xdr:from>
    <xdr:to>
      <xdr:col>8</xdr:col>
      <xdr:colOff>472631</xdr:colOff>
      <xdr:row>10</xdr:row>
      <xdr:rowOff>50224</xdr:rowOff>
    </xdr:to>
    <xdr:pic>
      <xdr:nvPicPr>
        <xdr:cNvPr id="21" name="Picture 20">
          <a:extLst>
            <a:ext uri="{FF2B5EF4-FFF2-40B4-BE49-F238E27FC236}">
              <a16:creationId xmlns:a16="http://schemas.microsoft.com/office/drawing/2014/main" id="{6B6DD43E-E816-29EE-999F-34662AEFCBF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30627" y="1523999"/>
          <a:ext cx="543523" cy="5517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202560</xdr:colOff>
      <xdr:row>7</xdr:row>
      <xdr:rowOff>77164</xdr:rowOff>
    </xdr:from>
    <xdr:to>
      <xdr:col>13</xdr:col>
      <xdr:colOff>86811</xdr:colOff>
      <xdr:row>10</xdr:row>
      <xdr:rowOff>37449</xdr:rowOff>
    </xdr:to>
    <xdr:pic>
      <xdr:nvPicPr>
        <xdr:cNvPr id="22" name="Picture 21">
          <a:extLst>
            <a:ext uri="{FF2B5EF4-FFF2-40B4-BE49-F238E27FC236}">
              <a16:creationId xmlns:a16="http://schemas.microsoft.com/office/drawing/2014/main" id="{542DB22A-6BF3-2ED3-823A-184B82F57A5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304838" y="1495063"/>
          <a:ext cx="559441" cy="5679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270076</xdr:colOff>
      <xdr:row>1</xdr:row>
      <xdr:rowOff>59814</xdr:rowOff>
    </xdr:from>
    <xdr:to>
      <xdr:col>12</xdr:col>
      <xdr:colOff>607671</xdr:colOff>
      <xdr:row>3</xdr:row>
      <xdr:rowOff>14951</xdr:rowOff>
    </xdr:to>
    <xdr:pic>
      <xdr:nvPicPr>
        <xdr:cNvPr id="24" name="Picture 23">
          <a:extLst>
            <a:ext uri="{FF2B5EF4-FFF2-40B4-BE49-F238E27FC236}">
              <a16:creationId xmlns:a16="http://schemas.microsoft.com/office/drawing/2014/main" id="{38DAF4DE-4DEB-FF2E-B800-06AA350266B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372354" y="262371"/>
          <a:ext cx="337595" cy="3602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13776</xdr:colOff>
      <xdr:row>12</xdr:row>
      <xdr:rowOff>174172</xdr:rowOff>
    </xdr:from>
    <xdr:to>
      <xdr:col>13</xdr:col>
      <xdr:colOff>232733</xdr:colOff>
      <xdr:row>33</xdr:row>
      <xdr:rowOff>16811</xdr:rowOff>
    </xdr:to>
    <xdr:sp macro="" textlink="">
      <xdr:nvSpPr>
        <xdr:cNvPr id="12" name="Rectangle: Rounded Corners 11">
          <a:extLst>
            <a:ext uri="{FF2B5EF4-FFF2-40B4-BE49-F238E27FC236}">
              <a16:creationId xmlns:a16="http://schemas.microsoft.com/office/drawing/2014/main" id="{FF2F3382-A51C-4871-833A-4ECC4204C269}"/>
            </a:ext>
          </a:extLst>
        </xdr:cNvPr>
        <xdr:cNvSpPr/>
      </xdr:nvSpPr>
      <xdr:spPr>
        <a:xfrm>
          <a:off x="3388347" y="2525486"/>
          <a:ext cx="5618272" cy="3957439"/>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591270</xdr:colOff>
      <xdr:row>14</xdr:row>
      <xdr:rowOff>28938</xdr:rowOff>
    </xdr:from>
    <xdr:to>
      <xdr:col>9</xdr:col>
      <xdr:colOff>32657</xdr:colOff>
      <xdr:row>23</xdr:row>
      <xdr:rowOff>175125</xdr:rowOff>
    </xdr:to>
    <xdr:graphicFrame macro="">
      <xdr:nvGraphicFramePr>
        <xdr:cNvPr id="23" name="Chart 22">
          <a:extLst>
            <a:ext uri="{FF2B5EF4-FFF2-40B4-BE49-F238E27FC236}">
              <a16:creationId xmlns:a16="http://schemas.microsoft.com/office/drawing/2014/main" id="{733B880A-06FA-4C43-91BB-952E4E88FE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592236</xdr:colOff>
      <xdr:row>13</xdr:row>
      <xdr:rowOff>7716</xdr:rowOff>
    </xdr:from>
    <xdr:to>
      <xdr:col>8</xdr:col>
      <xdr:colOff>333735</xdr:colOff>
      <xdr:row>15</xdr:row>
      <xdr:rowOff>183266</xdr:rowOff>
    </xdr:to>
    <xdr:sp macro="" textlink="'Pivot tables'!$C$15">
      <xdr:nvSpPr>
        <xdr:cNvPr id="25" name="TextBox 24">
          <a:extLst>
            <a:ext uri="{FF2B5EF4-FFF2-40B4-BE49-F238E27FC236}">
              <a16:creationId xmlns:a16="http://schemas.microsoft.com/office/drawing/2014/main" id="{71623531-4B14-4A39-AF85-DEB7FD51D9EC}"/>
            </a:ext>
          </a:extLst>
        </xdr:cNvPr>
        <xdr:cNvSpPr txBox="1"/>
      </xdr:nvSpPr>
      <xdr:spPr>
        <a:xfrm>
          <a:off x="3292995" y="2640957"/>
          <a:ext cx="2442259" cy="580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baseline="0">
              <a:ln>
                <a:noFill/>
              </a:ln>
              <a:latin typeface="Segoe UI Semibold" panose="020B0702040204020203" pitchFamily="34" charset="0"/>
              <a:ea typeface="Segoe UI Black" panose="020B0A02040204020203" pitchFamily="34" charset="0"/>
              <a:cs typeface="Segoe UI Semibold" panose="020B0702040204020203" pitchFamily="34" charset="0"/>
            </a:rPr>
            <a:t>FAT CONTENT</a:t>
          </a:r>
        </a:p>
        <a:p>
          <a:pPr algn="ctr"/>
          <a:endParaRPr lang="en-IN" sz="1400" b="1">
            <a:ln>
              <a:noFill/>
            </a:ln>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9</xdr:col>
      <xdr:colOff>123254</xdr:colOff>
      <xdr:row>12</xdr:row>
      <xdr:rowOff>174172</xdr:rowOff>
    </xdr:from>
    <xdr:to>
      <xdr:col>9</xdr:col>
      <xdr:colOff>123254</xdr:colOff>
      <xdr:row>33</xdr:row>
      <xdr:rowOff>16811</xdr:rowOff>
    </xdr:to>
    <xdr:cxnSp macro="">
      <xdr:nvCxnSpPr>
        <xdr:cNvPr id="27" name="Straight Connector 26">
          <a:extLst>
            <a:ext uri="{FF2B5EF4-FFF2-40B4-BE49-F238E27FC236}">
              <a16:creationId xmlns:a16="http://schemas.microsoft.com/office/drawing/2014/main" id="{E82F6F52-A000-FCDF-1D1C-2B7144493966}"/>
            </a:ext>
          </a:extLst>
        </xdr:cNvPr>
        <xdr:cNvCxnSpPr>
          <a:stCxn id="12" idx="0"/>
          <a:endCxn id="12" idx="2"/>
        </xdr:cNvCxnSpPr>
      </xdr:nvCxnSpPr>
      <xdr:spPr>
        <a:xfrm>
          <a:off x="6197483" y="2525486"/>
          <a:ext cx="0" cy="3957439"/>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23</xdr:row>
      <xdr:rowOff>173620</xdr:rowOff>
    </xdr:from>
    <xdr:to>
      <xdr:col>9</xdr:col>
      <xdr:colOff>135038</xdr:colOff>
      <xdr:row>23</xdr:row>
      <xdr:rowOff>173620</xdr:rowOff>
    </xdr:to>
    <xdr:cxnSp macro="">
      <xdr:nvCxnSpPr>
        <xdr:cNvPr id="29" name="Straight Connector 28">
          <a:extLst>
            <a:ext uri="{FF2B5EF4-FFF2-40B4-BE49-F238E27FC236}">
              <a16:creationId xmlns:a16="http://schemas.microsoft.com/office/drawing/2014/main" id="{4D671B62-F12C-4FE6-BC7C-DD5DBC52090F}"/>
            </a:ext>
          </a:extLst>
        </xdr:cNvPr>
        <xdr:cNvCxnSpPr/>
      </xdr:nvCxnSpPr>
      <xdr:spPr>
        <a:xfrm flipH="1">
          <a:off x="3375949" y="4832430"/>
          <a:ext cx="2835798" cy="0"/>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69445</xdr:colOff>
      <xdr:row>24</xdr:row>
      <xdr:rowOff>5788</xdr:rowOff>
    </xdr:from>
    <xdr:to>
      <xdr:col>8</xdr:col>
      <xdr:colOff>486134</xdr:colOff>
      <xdr:row>26</xdr:row>
      <xdr:rowOff>181337</xdr:rowOff>
    </xdr:to>
    <xdr:sp macro="" textlink="'Pivot tables'!$C$15">
      <xdr:nvSpPr>
        <xdr:cNvPr id="36" name="TextBox 35">
          <a:extLst>
            <a:ext uri="{FF2B5EF4-FFF2-40B4-BE49-F238E27FC236}">
              <a16:creationId xmlns:a16="http://schemas.microsoft.com/office/drawing/2014/main" id="{D07769AF-5D7A-4BF6-9213-17564FAC340C}"/>
            </a:ext>
          </a:extLst>
        </xdr:cNvPr>
        <xdr:cNvSpPr txBox="1"/>
      </xdr:nvSpPr>
      <xdr:spPr>
        <a:xfrm>
          <a:off x="3445394" y="4867155"/>
          <a:ext cx="2442259" cy="580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baseline="0">
              <a:ln>
                <a:noFill/>
              </a:ln>
              <a:latin typeface="Segoe UI Semibold" panose="020B0702040204020203" pitchFamily="34" charset="0"/>
              <a:ea typeface="Segoe UI Black" panose="020B0A02040204020203" pitchFamily="34" charset="0"/>
              <a:cs typeface="Segoe UI Semibold" panose="020B0702040204020203" pitchFamily="34" charset="0"/>
            </a:rPr>
            <a:t>FAT BY OUTLET</a:t>
          </a:r>
        </a:p>
        <a:p>
          <a:pPr algn="ctr"/>
          <a:endParaRPr lang="en-IN" sz="1400" b="1">
            <a:ln>
              <a:noFill/>
            </a:ln>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5</xdr:col>
      <xdr:colOff>289366</xdr:colOff>
      <xdr:row>25</xdr:row>
      <xdr:rowOff>9646</xdr:rowOff>
    </xdr:from>
    <xdr:to>
      <xdr:col>9</xdr:col>
      <xdr:colOff>77164</xdr:colOff>
      <xdr:row>33</xdr:row>
      <xdr:rowOff>103690</xdr:rowOff>
    </xdr:to>
    <xdr:graphicFrame macro="">
      <xdr:nvGraphicFramePr>
        <xdr:cNvPr id="37" name="Chart 36">
          <a:extLst>
            <a:ext uri="{FF2B5EF4-FFF2-40B4-BE49-F238E27FC236}">
              <a16:creationId xmlns:a16="http://schemas.microsoft.com/office/drawing/2014/main" id="{43205FE6-5D4E-40A9-8C23-6541264B63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260430</xdr:colOff>
      <xdr:row>13</xdr:row>
      <xdr:rowOff>44370</xdr:rowOff>
    </xdr:from>
    <xdr:to>
      <xdr:col>12</xdr:col>
      <xdr:colOff>408971</xdr:colOff>
      <xdr:row>15</xdr:row>
      <xdr:rowOff>144685</xdr:rowOff>
    </xdr:to>
    <xdr:sp macro="" textlink="'Pivot tables'!$C$15">
      <xdr:nvSpPr>
        <xdr:cNvPr id="38" name="TextBox 37">
          <a:extLst>
            <a:ext uri="{FF2B5EF4-FFF2-40B4-BE49-F238E27FC236}">
              <a16:creationId xmlns:a16="http://schemas.microsoft.com/office/drawing/2014/main" id="{2BA64E77-097C-40C0-9021-0DD484F3470F}"/>
            </a:ext>
          </a:extLst>
        </xdr:cNvPr>
        <xdr:cNvSpPr txBox="1"/>
      </xdr:nvSpPr>
      <xdr:spPr>
        <a:xfrm>
          <a:off x="6337139" y="2677611"/>
          <a:ext cx="2174110" cy="50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baseline="0">
              <a:ln>
                <a:noFill/>
              </a:ln>
              <a:latin typeface="Segoe UI Semibold" panose="020B0702040204020203" pitchFamily="34" charset="0"/>
              <a:ea typeface="Segoe UI Black" panose="020B0A02040204020203" pitchFamily="34" charset="0"/>
              <a:cs typeface="Segoe UI Semibold" panose="020B0702040204020203" pitchFamily="34" charset="0"/>
            </a:rPr>
            <a:t>ITEM TYPE</a:t>
          </a:r>
        </a:p>
        <a:p>
          <a:pPr algn="ctr"/>
          <a:endParaRPr lang="en-IN" sz="1400" b="1" baseline="0">
            <a:ln>
              <a:noFill/>
            </a:ln>
            <a:latin typeface="Segoe UI Semibold" panose="020B0702040204020203" pitchFamily="34" charset="0"/>
            <a:ea typeface="Segoe UI Black" panose="020B0A02040204020203" pitchFamily="34" charset="0"/>
            <a:cs typeface="Segoe UI Semibold" panose="020B0702040204020203" pitchFamily="34" charset="0"/>
          </a:endParaRPr>
        </a:p>
        <a:p>
          <a:pPr algn="ctr"/>
          <a:endParaRPr lang="en-IN" sz="1400" b="1">
            <a:ln>
              <a:noFill/>
            </a:ln>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9</xdr:col>
      <xdr:colOff>0</xdr:colOff>
      <xdr:row>14</xdr:row>
      <xdr:rowOff>163975</xdr:rowOff>
    </xdr:from>
    <xdr:to>
      <xdr:col>13</xdr:col>
      <xdr:colOff>241140</xdr:colOff>
      <xdr:row>32</xdr:row>
      <xdr:rowOff>115746</xdr:rowOff>
    </xdr:to>
    <xdr:graphicFrame macro="">
      <xdr:nvGraphicFramePr>
        <xdr:cNvPr id="39" name="Chart 38">
          <a:extLst>
            <a:ext uri="{FF2B5EF4-FFF2-40B4-BE49-F238E27FC236}">
              <a16:creationId xmlns:a16="http://schemas.microsoft.com/office/drawing/2014/main" id="{8FCAC298-7478-4644-BC2A-794041DA99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327950</xdr:colOff>
      <xdr:row>0</xdr:row>
      <xdr:rowOff>38582</xdr:rowOff>
    </xdr:from>
    <xdr:to>
      <xdr:col>25</xdr:col>
      <xdr:colOff>337595</xdr:colOff>
      <xdr:row>32</xdr:row>
      <xdr:rowOff>136967</xdr:rowOff>
    </xdr:to>
    <xdr:sp macro="" textlink="">
      <xdr:nvSpPr>
        <xdr:cNvPr id="41" name="Rectangle: Rounded Corners 40">
          <a:extLst>
            <a:ext uri="{FF2B5EF4-FFF2-40B4-BE49-F238E27FC236}">
              <a16:creationId xmlns:a16="http://schemas.microsoft.com/office/drawing/2014/main" id="{287A05FD-0481-4AB9-8B80-F95CEA8CFF39}"/>
            </a:ext>
          </a:extLst>
        </xdr:cNvPr>
        <xdr:cNvSpPr/>
      </xdr:nvSpPr>
      <xdr:spPr>
        <a:xfrm>
          <a:off x="9105418" y="38582"/>
          <a:ext cx="8111924" cy="6580208"/>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482278</xdr:colOff>
      <xdr:row>0</xdr:row>
      <xdr:rowOff>67520</xdr:rowOff>
    </xdr:from>
    <xdr:to>
      <xdr:col>24</xdr:col>
      <xdr:colOff>356886</xdr:colOff>
      <xdr:row>11</xdr:row>
      <xdr:rowOff>11093</xdr:rowOff>
    </xdr:to>
    <xdr:graphicFrame macro="">
      <xdr:nvGraphicFramePr>
        <xdr:cNvPr id="40" name="Chart 39">
          <a:extLst>
            <a:ext uri="{FF2B5EF4-FFF2-40B4-BE49-F238E27FC236}">
              <a16:creationId xmlns:a16="http://schemas.microsoft.com/office/drawing/2014/main" id="{7382B223-322B-4BAB-B32C-6F31F7AAF5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241136</xdr:colOff>
      <xdr:row>0</xdr:row>
      <xdr:rowOff>23150</xdr:rowOff>
    </xdr:from>
    <xdr:to>
      <xdr:col>16</xdr:col>
      <xdr:colOff>657825</xdr:colOff>
      <xdr:row>2</xdr:row>
      <xdr:rowOff>123464</xdr:rowOff>
    </xdr:to>
    <xdr:sp macro="" textlink="'Pivot tables'!$C$15">
      <xdr:nvSpPr>
        <xdr:cNvPr id="42" name="TextBox 41">
          <a:extLst>
            <a:ext uri="{FF2B5EF4-FFF2-40B4-BE49-F238E27FC236}">
              <a16:creationId xmlns:a16="http://schemas.microsoft.com/office/drawing/2014/main" id="{EC68C160-1F4A-4F06-9074-A2A62F2CB471}"/>
            </a:ext>
          </a:extLst>
        </xdr:cNvPr>
        <xdr:cNvSpPr txBox="1"/>
      </xdr:nvSpPr>
      <xdr:spPr>
        <a:xfrm>
          <a:off x="9018604" y="23150"/>
          <a:ext cx="2442259" cy="50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baseline="0">
              <a:ln>
                <a:noFill/>
              </a:ln>
              <a:latin typeface="Segoe UI Semibold" panose="020B0702040204020203" pitchFamily="34" charset="0"/>
              <a:ea typeface="Segoe UI Black" panose="020B0A02040204020203" pitchFamily="34" charset="0"/>
              <a:cs typeface="Segoe UI Semibold" panose="020B0702040204020203" pitchFamily="34" charset="0"/>
            </a:rPr>
            <a:t>OUTLET ESTABLISHMENT</a:t>
          </a:r>
        </a:p>
        <a:p>
          <a:pPr algn="ctr"/>
          <a:endParaRPr lang="en-IN" sz="1400" b="1" baseline="0">
            <a:ln>
              <a:noFill/>
            </a:ln>
            <a:latin typeface="Segoe UI Semibold" panose="020B0702040204020203" pitchFamily="34" charset="0"/>
            <a:ea typeface="Segoe UI Black" panose="020B0A02040204020203" pitchFamily="34" charset="0"/>
            <a:cs typeface="Segoe UI Semibold" panose="020B0702040204020203" pitchFamily="34" charset="0"/>
          </a:endParaRPr>
        </a:p>
        <a:p>
          <a:pPr algn="ctr"/>
          <a:endParaRPr lang="en-IN" sz="1400" b="1">
            <a:ln>
              <a:noFill/>
            </a:ln>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13</xdr:col>
      <xdr:colOff>356886</xdr:colOff>
      <xdr:row>10</xdr:row>
      <xdr:rowOff>192911</xdr:rowOff>
    </xdr:from>
    <xdr:to>
      <xdr:col>25</xdr:col>
      <xdr:colOff>356885</xdr:colOff>
      <xdr:row>11</xdr:row>
      <xdr:rowOff>38582</xdr:rowOff>
    </xdr:to>
    <xdr:cxnSp macro="">
      <xdr:nvCxnSpPr>
        <xdr:cNvPr id="43" name="Straight Connector 42">
          <a:extLst>
            <a:ext uri="{FF2B5EF4-FFF2-40B4-BE49-F238E27FC236}">
              <a16:creationId xmlns:a16="http://schemas.microsoft.com/office/drawing/2014/main" id="{5FE4E255-C180-41C0-A19B-516BB1AEC831}"/>
            </a:ext>
          </a:extLst>
        </xdr:cNvPr>
        <xdr:cNvCxnSpPr/>
      </xdr:nvCxnSpPr>
      <xdr:spPr>
        <a:xfrm flipH="1">
          <a:off x="9134354" y="2218481"/>
          <a:ext cx="8102278" cy="48228"/>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383891</xdr:colOff>
      <xdr:row>11</xdr:row>
      <xdr:rowOff>21220</xdr:rowOff>
    </xdr:from>
    <xdr:to>
      <xdr:col>16</xdr:col>
      <xdr:colOff>125390</xdr:colOff>
      <xdr:row>13</xdr:row>
      <xdr:rowOff>121534</xdr:rowOff>
    </xdr:to>
    <xdr:sp macro="" textlink="'Pivot tables'!$C$15">
      <xdr:nvSpPr>
        <xdr:cNvPr id="51" name="TextBox 50">
          <a:extLst>
            <a:ext uri="{FF2B5EF4-FFF2-40B4-BE49-F238E27FC236}">
              <a16:creationId xmlns:a16="http://schemas.microsoft.com/office/drawing/2014/main" id="{B3EA74EF-0BF8-413B-A25F-A81A2DA46C2D}"/>
            </a:ext>
          </a:extLst>
        </xdr:cNvPr>
        <xdr:cNvSpPr txBox="1"/>
      </xdr:nvSpPr>
      <xdr:spPr>
        <a:xfrm>
          <a:off x="8486169" y="2249347"/>
          <a:ext cx="2442259" cy="50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baseline="0">
              <a:ln>
                <a:noFill/>
              </a:ln>
              <a:latin typeface="Segoe UI Semibold" panose="020B0702040204020203" pitchFamily="34" charset="0"/>
              <a:ea typeface="Segoe UI Black" panose="020B0A02040204020203" pitchFamily="34" charset="0"/>
              <a:cs typeface="Segoe UI Semibold" panose="020B0702040204020203" pitchFamily="34" charset="0"/>
            </a:rPr>
            <a:t>OUTLET SIZE</a:t>
          </a:r>
        </a:p>
        <a:p>
          <a:pPr algn="ctr"/>
          <a:endParaRPr lang="en-IN" sz="1400" b="1" baseline="0">
            <a:ln>
              <a:noFill/>
            </a:ln>
            <a:latin typeface="Segoe UI Semibold" panose="020B0702040204020203" pitchFamily="34" charset="0"/>
            <a:ea typeface="Segoe UI Black" panose="020B0A02040204020203" pitchFamily="34" charset="0"/>
            <a:cs typeface="Segoe UI Semibold" panose="020B0702040204020203" pitchFamily="34" charset="0"/>
          </a:endParaRPr>
        </a:p>
        <a:p>
          <a:pPr algn="ctr"/>
          <a:endParaRPr lang="en-IN" sz="1400" b="1">
            <a:ln>
              <a:noFill/>
            </a:ln>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13</xdr:col>
      <xdr:colOff>173618</xdr:colOff>
      <xdr:row>12</xdr:row>
      <xdr:rowOff>36653</xdr:rowOff>
    </xdr:from>
    <xdr:to>
      <xdr:col>18</xdr:col>
      <xdr:colOff>405114</xdr:colOff>
      <xdr:row>21</xdr:row>
      <xdr:rowOff>183266</xdr:rowOff>
    </xdr:to>
    <xdr:graphicFrame macro="">
      <xdr:nvGraphicFramePr>
        <xdr:cNvPr id="52" name="Chart 51">
          <a:extLst>
            <a:ext uri="{FF2B5EF4-FFF2-40B4-BE49-F238E27FC236}">
              <a16:creationId xmlns:a16="http://schemas.microsoft.com/office/drawing/2014/main" id="{91AD9EF7-367C-4B2D-B3D7-82ED841F29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318304</xdr:colOff>
      <xdr:row>22</xdr:row>
      <xdr:rowOff>38584</xdr:rowOff>
    </xdr:from>
    <xdr:to>
      <xdr:col>25</xdr:col>
      <xdr:colOff>366531</xdr:colOff>
      <xdr:row>22</xdr:row>
      <xdr:rowOff>57875</xdr:rowOff>
    </xdr:to>
    <xdr:cxnSp macro="">
      <xdr:nvCxnSpPr>
        <xdr:cNvPr id="53" name="Straight Connector 52">
          <a:extLst>
            <a:ext uri="{FF2B5EF4-FFF2-40B4-BE49-F238E27FC236}">
              <a16:creationId xmlns:a16="http://schemas.microsoft.com/office/drawing/2014/main" id="{18F67B55-B9A6-4249-ABEC-3E3ABF344E8F}"/>
            </a:ext>
          </a:extLst>
        </xdr:cNvPr>
        <xdr:cNvCxnSpPr/>
      </xdr:nvCxnSpPr>
      <xdr:spPr>
        <a:xfrm flipH="1" flipV="1">
          <a:off x="9095772" y="4494837"/>
          <a:ext cx="8150506" cy="19291"/>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434051</xdr:colOff>
      <xdr:row>12</xdr:row>
      <xdr:rowOff>19291</xdr:rowOff>
    </xdr:from>
    <xdr:to>
      <xdr:col>24</xdr:col>
      <xdr:colOff>424405</xdr:colOff>
      <xdr:row>22</xdr:row>
      <xdr:rowOff>115746</xdr:rowOff>
    </xdr:to>
    <mc:AlternateContent xmlns:mc="http://schemas.openxmlformats.org/markup-compatibility/2006">
      <mc:Choice xmlns:cx2="http://schemas.microsoft.com/office/drawing/2015/10/21/chartex" Requires="cx2">
        <xdr:graphicFrame macro="">
          <xdr:nvGraphicFramePr>
            <xdr:cNvPr id="59" name="Chart 58">
              <a:extLst>
                <a:ext uri="{FF2B5EF4-FFF2-40B4-BE49-F238E27FC236}">
                  <a16:creationId xmlns:a16="http://schemas.microsoft.com/office/drawing/2014/main" id="{8B4D138B-F9A8-4374-8321-4AAAFB04681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174691" y="2396731"/>
              <a:ext cx="3343154" cy="207765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410899</xdr:colOff>
      <xdr:row>11</xdr:row>
      <xdr:rowOff>9644</xdr:rowOff>
    </xdr:from>
    <xdr:to>
      <xdr:col>22</xdr:col>
      <xdr:colOff>152399</xdr:colOff>
      <xdr:row>13</xdr:row>
      <xdr:rowOff>109958</xdr:rowOff>
    </xdr:to>
    <xdr:sp macro="" textlink="'Pivot tables'!$C$15">
      <xdr:nvSpPr>
        <xdr:cNvPr id="60" name="TextBox 59">
          <a:extLst>
            <a:ext uri="{FF2B5EF4-FFF2-40B4-BE49-F238E27FC236}">
              <a16:creationId xmlns:a16="http://schemas.microsoft.com/office/drawing/2014/main" id="{069F86D9-EED7-4A38-AA85-096A0CEAAB4F}"/>
            </a:ext>
          </a:extLst>
        </xdr:cNvPr>
        <xdr:cNvSpPr txBox="1"/>
      </xdr:nvSpPr>
      <xdr:spPr>
        <a:xfrm>
          <a:off x="12564317" y="2237771"/>
          <a:ext cx="2442259" cy="50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baseline="0">
              <a:ln>
                <a:noFill/>
              </a:ln>
              <a:latin typeface="Segoe UI Semibold" panose="020B0702040204020203" pitchFamily="34" charset="0"/>
              <a:ea typeface="Segoe UI Black" panose="020B0A02040204020203" pitchFamily="34" charset="0"/>
              <a:cs typeface="Segoe UI Semibold" panose="020B0702040204020203" pitchFamily="34" charset="0"/>
            </a:rPr>
            <a:t>OUTLET LOCATION</a:t>
          </a:r>
        </a:p>
        <a:p>
          <a:pPr algn="ctr"/>
          <a:endParaRPr lang="en-IN" sz="1400" b="1" baseline="0">
            <a:ln>
              <a:noFill/>
            </a:ln>
            <a:latin typeface="Segoe UI Semibold" panose="020B0702040204020203" pitchFamily="34" charset="0"/>
            <a:ea typeface="Segoe UI Black" panose="020B0A02040204020203" pitchFamily="34" charset="0"/>
            <a:cs typeface="Segoe UI Semibold" panose="020B0702040204020203" pitchFamily="34" charset="0"/>
          </a:endParaRPr>
        </a:p>
        <a:p>
          <a:pPr algn="ctr"/>
          <a:endParaRPr lang="en-IN" sz="1400" b="1">
            <a:ln>
              <a:noFill/>
            </a:ln>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13</xdr:col>
      <xdr:colOff>530507</xdr:colOff>
      <xdr:row>22</xdr:row>
      <xdr:rowOff>125391</xdr:rowOff>
    </xdr:from>
    <xdr:to>
      <xdr:col>18</xdr:col>
      <xdr:colOff>27538</xdr:colOff>
      <xdr:row>32</xdr:row>
      <xdr:rowOff>115821</xdr:rowOff>
    </xdr:to>
    <xdr:graphicFrame macro="">
      <xdr:nvGraphicFramePr>
        <xdr:cNvPr id="61" name="Chart 60">
          <a:extLst>
            <a:ext uri="{FF2B5EF4-FFF2-40B4-BE49-F238E27FC236}">
              <a16:creationId xmlns:a16="http://schemas.microsoft.com/office/drawing/2014/main" id="{80817EB7-685B-4B7A-AC6A-AA212E5FC3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478418</xdr:colOff>
      <xdr:row>22</xdr:row>
      <xdr:rowOff>48229</xdr:rowOff>
    </xdr:from>
    <xdr:to>
      <xdr:col>16</xdr:col>
      <xdr:colOff>219917</xdr:colOff>
      <xdr:row>24</xdr:row>
      <xdr:rowOff>148543</xdr:rowOff>
    </xdr:to>
    <xdr:sp macro="" textlink="'Pivot tables'!$C$15">
      <xdr:nvSpPr>
        <xdr:cNvPr id="62" name="TextBox 61">
          <a:extLst>
            <a:ext uri="{FF2B5EF4-FFF2-40B4-BE49-F238E27FC236}">
              <a16:creationId xmlns:a16="http://schemas.microsoft.com/office/drawing/2014/main" id="{FA02D9A1-6A42-4B7C-93F5-9AFA1449ED07}"/>
            </a:ext>
          </a:extLst>
        </xdr:cNvPr>
        <xdr:cNvSpPr txBox="1"/>
      </xdr:nvSpPr>
      <xdr:spPr>
        <a:xfrm>
          <a:off x="8580696" y="4504482"/>
          <a:ext cx="2442259" cy="50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baseline="0">
              <a:ln>
                <a:noFill/>
              </a:ln>
              <a:latin typeface="Segoe UI Semibold" panose="020B0702040204020203" pitchFamily="34" charset="0"/>
              <a:ea typeface="Segoe UI Black" panose="020B0A02040204020203" pitchFamily="34" charset="0"/>
              <a:cs typeface="Segoe UI Semibold" panose="020B0702040204020203" pitchFamily="34" charset="0"/>
            </a:rPr>
            <a:t>OUTLET TYPE</a:t>
          </a:r>
        </a:p>
        <a:p>
          <a:pPr algn="ctr"/>
          <a:endParaRPr lang="en-IN" sz="1400" b="1" baseline="0">
            <a:ln>
              <a:noFill/>
            </a:ln>
            <a:latin typeface="Segoe UI Semibold" panose="020B0702040204020203" pitchFamily="34" charset="0"/>
            <a:ea typeface="Segoe UI Black" panose="020B0A02040204020203" pitchFamily="34" charset="0"/>
            <a:cs typeface="Segoe UI Semibold" panose="020B0702040204020203" pitchFamily="34" charset="0"/>
          </a:endParaRPr>
        </a:p>
        <a:p>
          <a:pPr algn="ctr"/>
          <a:endParaRPr lang="en-IN" sz="1400" b="1" baseline="0">
            <a:ln>
              <a:noFill/>
            </a:ln>
            <a:latin typeface="Segoe UI Semibold" panose="020B0702040204020203" pitchFamily="34" charset="0"/>
            <a:ea typeface="Segoe UI Black" panose="020B0A02040204020203" pitchFamily="34" charset="0"/>
            <a:cs typeface="Segoe UI Semibold" panose="020B0702040204020203" pitchFamily="34" charset="0"/>
          </a:endParaRPr>
        </a:p>
        <a:p>
          <a:pPr algn="ctr"/>
          <a:endParaRPr lang="en-IN" sz="1400" b="1">
            <a:ln>
              <a:noFill/>
            </a:ln>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17</xdr:col>
      <xdr:colOff>646253</xdr:colOff>
      <xdr:row>22</xdr:row>
      <xdr:rowOff>106100</xdr:rowOff>
    </xdr:from>
    <xdr:to>
      <xdr:col>21</xdr:col>
      <xdr:colOff>115748</xdr:colOff>
      <xdr:row>32</xdr:row>
      <xdr:rowOff>96530</xdr:rowOff>
    </xdr:to>
    <xdr:graphicFrame macro="">
      <xdr:nvGraphicFramePr>
        <xdr:cNvPr id="63" name="Chart 62">
          <a:extLst>
            <a:ext uri="{FF2B5EF4-FFF2-40B4-BE49-F238E27FC236}">
              <a16:creationId xmlns:a16="http://schemas.microsoft.com/office/drawing/2014/main" id="{5A804B14-AB2F-4699-98E2-6538CD6371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32792</xdr:colOff>
      <xdr:row>31</xdr:row>
      <xdr:rowOff>46299</xdr:rowOff>
    </xdr:from>
    <xdr:to>
      <xdr:col>17</xdr:col>
      <xdr:colOff>449481</xdr:colOff>
      <xdr:row>33</xdr:row>
      <xdr:rowOff>146613</xdr:rowOff>
    </xdr:to>
    <xdr:sp macro="" textlink="'Pivot tables'!$C$15">
      <xdr:nvSpPr>
        <xdr:cNvPr id="64" name="TextBox 63">
          <a:extLst>
            <a:ext uri="{FF2B5EF4-FFF2-40B4-BE49-F238E27FC236}">
              <a16:creationId xmlns:a16="http://schemas.microsoft.com/office/drawing/2014/main" id="{F6AAFE47-F323-49BF-B31A-051EC3639A6E}"/>
            </a:ext>
          </a:extLst>
        </xdr:cNvPr>
        <xdr:cNvSpPr txBox="1"/>
      </xdr:nvSpPr>
      <xdr:spPr>
        <a:xfrm>
          <a:off x="9485450" y="6325565"/>
          <a:ext cx="2442259" cy="50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baseline="0">
              <a:ln>
                <a:noFill/>
              </a:ln>
              <a:solidFill>
                <a:srgbClr val="FF0000"/>
              </a:solidFill>
              <a:latin typeface="Segoe UI Semibold" panose="020B0702040204020203" pitchFamily="34" charset="0"/>
              <a:ea typeface="Segoe UI Black" panose="020B0A02040204020203" pitchFamily="34" charset="0"/>
              <a:cs typeface="Segoe UI Semibold" panose="020B0702040204020203" pitchFamily="34" charset="0"/>
            </a:rPr>
            <a:t>Total sales</a:t>
          </a:r>
        </a:p>
        <a:p>
          <a:pPr algn="ctr"/>
          <a:endParaRPr lang="en-IN" sz="1200" b="1" baseline="0">
            <a:ln>
              <a:noFill/>
            </a:ln>
            <a:solidFill>
              <a:srgbClr val="FF0000"/>
            </a:solidFill>
            <a:latin typeface="Segoe UI Semibold" panose="020B0702040204020203" pitchFamily="34" charset="0"/>
            <a:ea typeface="Segoe UI Black" panose="020B0A02040204020203" pitchFamily="34" charset="0"/>
            <a:cs typeface="Segoe UI Semibold" panose="020B0702040204020203" pitchFamily="34" charset="0"/>
          </a:endParaRPr>
        </a:p>
        <a:p>
          <a:pPr algn="ctr"/>
          <a:endParaRPr lang="en-IN" sz="1200" b="1" baseline="0">
            <a:ln>
              <a:noFill/>
            </a:ln>
            <a:solidFill>
              <a:srgbClr val="FF0000"/>
            </a:solidFill>
            <a:latin typeface="Segoe UI Semibold" panose="020B0702040204020203" pitchFamily="34" charset="0"/>
            <a:ea typeface="Segoe UI Black" panose="020B0A02040204020203" pitchFamily="34" charset="0"/>
            <a:cs typeface="Segoe UI Semibold" panose="020B0702040204020203" pitchFamily="34" charset="0"/>
          </a:endParaRPr>
        </a:p>
        <a:p>
          <a:pPr algn="ctr"/>
          <a:endParaRPr lang="en-IN" sz="1200" b="1">
            <a:ln>
              <a:noFill/>
            </a:ln>
            <a:solidFill>
              <a:srgbClr val="FF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17</xdr:col>
      <xdr:colOff>484204</xdr:colOff>
      <xdr:row>31</xdr:row>
      <xdr:rowOff>54015</xdr:rowOff>
    </xdr:from>
    <xdr:to>
      <xdr:col>21</xdr:col>
      <xdr:colOff>225704</xdr:colOff>
      <xdr:row>33</xdr:row>
      <xdr:rowOff>154329</xdr:rowOff>
    </xdr:to>
    <xdr:sp macro="" textlink="'Pivot tables'!$C$15">
      <xdr:nvSpPr>
        <xdr:cNvPr id="65" name="TextBox 64">
          <a:extLst>
            <a:ext uri="{FF2B5EF4-FFF2-40B4-BE49-F238E27FC236}">
              <a16:creationId xmlns:a16="http://schemas.microsoft.com/office/drawing/2014/main" id="{DF08B1A8-430D-4730-B15F-9FA599938879}"/>
            </a:ext>
          </a:extLst>
        </xdr:cNvPr>
        <xdr:cNvSpPr txBox="1"/>
      </xdr:nvSpPr>
      <xdr:spPr>
        <a:xfrm>
          <a:off x="11962432" y="6333281"/>
          <a:ext cx="2442259" cy="50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baseline="0">
              <a:ln>
                <a:noFill/>
              </a:ln>
              <a:solidFill>
                <a:srgbClr val="FF0000"/>
              </a:solidFill>
              <a:latin typeface="Segoe UI Semibold" panose="020B0702040204020203" pitchFamily="34" charset="0"/>
              <a:ea typeface="Segoe UI Black" panose="020B0A02040204020203" pitchFamily="34" charset="0"/>
              <a:cs typeface="Segoe UI Semibold" panose="020B0702040204020203" pitchFamily="34" charset="0"/>
            </a:rPr>
            <a:t>Avg sales</a:t>
          </a:r>
        </a:p>
        <a:p>
          <a:pPr algn="ctr"/>
          <a:endParaRPr lang="en-IN" sz="1200" b="1" baseline="0">
            <a:ln>
              <a:noFill/>
            </a:ln>
            <a:solidFill>
              <a:srgbClr val="FF0000"/>
            </a:solidFill>
            <a:latin typeface="Segoe UI Semibold" panose="020B0702040204020203" pitchFamily="34" charset="0"/>
            <a:ea typeface="Segoe UI Black" panose="020B0A02040204020203" pitchFamily="34" charset="0"/>
            <a:cs typeface="Segoe UI Semibold" panose="020B0702040204020203" pitchFamily="34" charset="0"/>
          </a:endParaRPr>
        </a:p>
        <a:p>
          <a:pPr algn="ctr"/>
          <a:endParaRPr lang="en-IN" sz="1200" b="1" baseline="0">
            <a:ln>
              <a:noFill/>
            </a:ln>
            <a:solidFill>
              <a:srgbClr val="FF0000"/>
            </a:solidFill>
            <a:latin typeface="Segoe UI Semibold" panose="020B0702040204020203" pitchFamily="34" charset="0"/>
            <a:ea typeface="Segoe UI Black" panose="020B0A02040204020203" pitchFamily="34" charset="0"/>
            <a:cs typeface="Segoe UI Semibold" panose="020B0702040204020203" pitchFamily="34" charset="0"/>
          </a:endParaRPr>
        </a:p>
        <a:p>
          <a:pPr algn="ctr"/>
          <a:endParaRPr lang="en-IN" sz="1200" b="1">
            <a:ln>
              <a:noFill/>
            </a:ln>
            <a:solidFill>
              <a:srgbClr val="FF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21</xdr:col>
      <xdr:colOff>106098</xdr:colOff>
      <xdr:row>31</xdr:row>
      <xdr:rowOff>61732</xdr:rowOff>
    </xdr:from>
    <xdr:to>
      <xdr:col>24</xdr:col>
      <xdr:colOff>522787</xdr:colOff>
      <xdr:row>33</xdr:row>
      <xdr:rowOff>162046</xdr:rowOff>
    </xdr:to>
    <xdr:sp macro="" textlink="'Pivot tables'!$C$15">
      <xdr:nvSpPr>
        <xdr:cNvPr id="66" name="TextBox 65">
          <a:extLst>
            <a:ext uri="{FF2B5EF4-FFF2-40B4-BE49-F238E27FC236}">
              <a16:creationId xmlns:a16="http://schemas.microsoft.com/office/drawing/2014/main" id="{EF877C92-CC83-4BBB-9D3E-37396EA4C0E1}"/>
            </a:ext>
          </a:extLst>
        </xdr:cNvPr>
        <xdr:cNvSpPr txBox="1"/>
      </xdr:nvSpPr>
      <xdr:spPr>
        <a:xfrm>
          <a:off x="14285085" y="6340998"/>
          <a:ext cx="2442259" cy="50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baseline="0">
              <a:ln>
                <a:noFill/>
              </a:ln>
              <a:solidFill>
                <a:srgbClr val="FF0000"/>
              </a:solidFill>
              <a:latin typeface="Segoe UI Semibold" panose="020B0702040204020203" pitchFamily="34" charset="0"/>
              <a:ea typeface="Segoe UI Black" panose="020B0A02040204020203" pitchFamily="34" charset="0"/>
              <a:cs typeface="Segoe UI Semibold" panose="020B0702040204020203" pitchFamily="34" charset="0"/>
            </a:rPr>
            <a:t>No of Items</a:t>
          </a:r>
        </a:p>
        <a:p>
          <a:pPr algn="ctr"/>
          <a:endParaRPr lang="en-IN" sz="1200" b="1" baseline="0">
            <a:ln>
              <a:noFill/>
            </a:ln>
            <a:solidFill>
              <a:srgbClr val="FF0000"/>
            </a:solidFill>
            <a:latin typeface="Segoe UI Semibold" panose="020B0702040204020203" pitchFamily="34" charset="0"/>
            <a:ea typeface="Segoe UI Black" panose="020B0A02040204020203" pitchFamily="34" charset="0"/>
            <a:cs typeface="Segoe UI Semibold" panose="020B0702040204020203" pitchFamily="34" charset="0"/>
          </a:endParaRPr>
        </a:p>
        <a:p>
          <a:pPr algn="ctr"/>
          <a:endParaRPr lang="en-IN" sz="1200" b="1" baseline="0">
            <a:ln>
              <a:noFill/>
            </a:ln>
            <a:solidFill>
              <a:srgbClr val="FF0000"/>
            </a:solidFill>
            <a:latin typeface="Segoe UI Semibold" panose="020B0702040204020203" pitchFamily="34" charset="0"/>
            <a:ea typeface="Segoe UI Black" panose="020B0A02040204020203" pitchFamily="34" charset="0"/>
            <a:cs typeface="Segoe UI Semibold" panose="020B0702040204020203" pitchFamily="34" charset="0"/>
          </a:endParaRPr>
        </a:p>
        <a:p>
          <a:pPr algn="ctr"/>
          <a:endParaRPr lang="en-IN" sz="1200" b="1">
            <a:ln>
              <a:noFill/>
            </a:ln>
            <a:solidFill>
              <a:srgbClr val="FF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21</xdr:col>
      <xdr:colOff>231490</xdr:colOff>
      <xdr:row>23</xdr:row>
      <xdr:rowOff>57874</xdr:rowOff>
    </xdr:from>
    <xdr:to>
      <xdr:col>25</xdr:col>
      <xdr:colOff>318303</xdr:colOff>
      <xdr:row>32</xdr:row>
      <xdr:rowOff>192911</xdr:rowOff>
    </xdr:to>
    <xdr:graphicFrame macro="">
      <xdr:nvGraphicFramePr>
        <xdr:cNvPr id="67" name="Chart 66">
          <a:extLst>
            <a:ext uri="{FF2B5EF4-FFF2-40B4-BE49-F238E27FC236}">
              <a16:creationId xmlns:a16="http://schemas.microsoft.com/office/drawing/2014/main" id="{2CF92A33-9B60-436C-8721-1A60358449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133107</xdr:colOff>
      <xdr:row>5</xdr:row>
      <xdr:rowOff>50157</xdr:rowOff>
    </xdr:from>
    <xdr:to>
      <xdr:col>4</xdr:col>
      <xdr:colOff>549797</xdr:colOff>
      <xdr:row>7</xdr:row>
      <xdr:rowOff>150471</xdr:rowOff>
    </xdr:to>
    <xdr:sp macro="" textlink="'Pivot tables'!$C$15">
      <xdr:nvSpPr>
        <xdr:cNvPr id="68" name="TextBox 67">
          <a:extLst>
            <a:ext uri="{FF2B5EF4-FFF2-40B4-BE49-F238E27FC236}">
              <a16:creationId xmlns:a16="http://schemas.microsoft.com/office/drawing/2014/main" id="{D10D5247-7196-49E9-A475-8D899F590D95}"/>
            </a:ext>
          </a:extLst>
        </xdr:cNvPr>
        <xdr:cNvSpPr txBox="1"/>
      </xdr:nvSpPr>
      <xdr:spPr>
        <a:xfrm>
          <a:off x="808297" y="1062942"/>
          <a:ext cx="2442259" cy="50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baseline="0">
              <a:ln>
                <a:noFill/>
              </a:ln>
              <a:latin typeface="Segoe UI Semibold" panose="020B0702040204020203" pitchFamily="34" charset="0"/>
              <a:ea typeface="Segoe UI Black" panose="020B0A02040204020203" pitchFamily="34" charset="0"/>
              <a:cs typeface="Segoe UI Semibold" panose="020B0702040204020203" pitchFamily="34" charset="0"/>
            </a:rPr>
            <a:t>FILTER PANEL</a:t>
          </a:r>
        </a:p>
        <a:p>
          <a:pPr algn="ctr"/>
          <a:endParaRPr lang="en-IN" sz="1200" b="1" baseline="0">
            <a:ln>
              <a:noFill/>
            </a:ln>
            <a:latin typeface="Segoe UI Semibold" panose="020B0702040204020203" pitchFamily="34" charset="0"/>
            <a:ea typeface="Segoe UI Black" panose="020B0A02040204020203" pitchFamily="34" charset="0"/>
            <a:cs typeface="Segoe UI Semibold" panose="020B0702040204020203" pitchFamily="34" charset="0"/>
          </a:endParaRPr>
        </a:p>
        <a:p>
          <a:pPr algn="ctr"/>
          <a:endParaRPr lang="en-IN" sz="1200" b="1">
            <a:ln>
              <a:noFill/>
            </a:ln>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1</xdr:col>
      <xdr:colOff>469879</xdr:colOff>
      <xdr:row>5</xdr:row>
      <xdr:rowOff>106100</xdr:rowOff>
    </xdr:from>
    <xdr:to>
      <xdr:col>2</xdr:col>
      <xdr:colOff>113571</xdr:colOff>
      <xdr:row>6</xdr:row>
      <xdr:rowOff>106100</xdr:rowOff>
    </xdr:to>
    <xdr:pic>
      <xdr:nvPicPr>
        <xdr:cNvPr id="69" name="Picture 68">
          <a:extLst>
            <a:ext uri="{FF2B5EF4-FFF2-40B4-BE49-F238E27FC236}">
              <a16:creationId xmlns:a16="http://schemas.microsoft.com/office/drawing/2014/main" id="{2910F473-DD63-5D82-B2A3-2B6FD5FD92C6}"/>
            </a:ext>
          </a:extLst>
        </xdr:cNvPr>
        <xdr:cNvPicPr>
          <a:picLocks noChangeAspect="1"/>
        </xdr:cNvPicPr>
      </xdr:nvPicPr>
      <xdr:blipFill>
        <a:blip xmlns:r="http://schemas.openxmlformats.org/officeDocument/2006/relationships" r:embed="rId14"/>
        <a:stretch>
          <a:fillRect/>
        </a:stretch>
      </xdr:blipFill>
      <xdr:spPr>
        <a:xfrm>
          <a:off x="1145069" y="1118885"/>
          <a:ext cx="318882" cy="202557"/>
        </a:xfrm>
        <a:prstGeom prst="rect">
          <a:avLst/>
        </a:prstGeom>
        <a:solidFill>
          <a:srgbClr val="FFD200"/>
        </a:solidFill>
      </xdr:spPr>
    </xdr:pic>
    <xdr:clientData/>
  </xdr:twoCellAnchor>
  <xdr:twoCellAnchor editAs="oneCell">
    <xdr:from>
      <xdr:col>1</xdr:col>
      <xdr:colOff>335963</xdr:colOff>
      <xdr:row>6</xdr:row>
      <xdr:rowOff>144684</xdr:rowOff>
    </xdr:from>
    <xdr:to>
      <xdr:col>4</xdr:col>
      <xdr:colOff>289368</xdr:colOff>
      <xdr:row>12</xdr:row>
      <xdr:rowOff>125392</xdr:rowOff>
    </xdr:to>
    <mc:AlternateContent xmlns:mc="http://schemas.openxmlformats.org/markup-compatibility/2006" xmlns:a14="http://schemas.microsoft.com/office/drawing/2010/main">
      <mc:Choice Requires="a14">
        <xdr:graphicFrame macro="">
          <xdr:nvGraphicFramePr>
            <xdr:cNvPr id="70" name="Outlet Size 2">
              <a:extLst>
                <a:ext uri="{FF2B5EF4-FFF2-40B4-BE49-F238E27FC236}">
                  <a16:creationId xmlns:a16="http://schemas.microsoft.com/office/drawing/2014/main" id="{2F170EEE-81E4-47FC-A14C-505548E2D451}"/>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mlns="">
        <xdr:sp macro="" textlink="">
          <xdr:nvSpPr>
            <xdr:cNvPr id="0" name=""/>
            <xdr:cNvSpPr>
              <a:spLocks noTextEdit="1"/>
            </xdr:cNvSpPr>
          </xdr:nvSpPr>
          <xdr:spPr>
            <a:xfrm>
              <a:off x="1011153" y="1360026"/>
              <a:ext cx="1978974" cy="1196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347240</xdr:colOff>
      <xdr:row>12</xdr:row>
      <xdr:rowOff>192912</xdr:rowOff>
    </xdr:from>
    <xdr:to>
      <xdr:col>4</xdr:col>
      <xdr:colOff>289366</xdr:colOff>
      <xdr:row>19</xdr:row>
      <xdr:rowOff>28938</xdr:rowOff>
    </xdr:to>
    <mc:AlternateContent xmlns:mc="http://schemas.openxmlformats.org/markup-compatibility/2006" xmlns:a14="http://schemas.microsoft.com/office/drawing/2010/main">
      <mc:Choice Requires="a14">
        <xdr:graphicFrame macro="">
          <xdr:nvGraphicFramePr>
            <xdr:cNvPr id="71" name="Outlet Location Type 1">
              <a:extLst>
                <a:ext uri="{FF2B5EF4-FFF2-40B4-BE49-F238E27FC236}">
                  <a16:creationId xmlns:a16="http://schemas.microsoft.com/office/drawing/2014/main" id="{D69FDEFB-3AF6-4AF3-830C-E0CD6B3167A5}"/>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022430" y="2623596"/>
              <a:ext cx="1967695" cy="12539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345609</xdr:colOff>
      <xdr:row>19</xdr:row>
      <xdr:rowOff>67521</xdr:rowOff>
    </xdr:from>
    <xdr:to>
      <xdr:col>4</xdr:col>
      <xdr:colOff>289368</xdr:colOff>
      <xdr:row>32</xdr:row>
      <xdr:rowOff>67519</xdr:rowOff>
    </xdr:to>
    <mc:AlternateContent xmlns:mc="http://schemas.openxmlformats.org/markup-compatibility/2006" xmlns:a14="http://schemas.microsoft.com/office/drawing/2010/main">
      <mc:Choice Requires="a14">
        <xdr:graphicFrame macro="">
          <xdr:nvGraphicFramePr>
            <xdr:cNvPr id="72" name="Item Type 1">
              <a:extLst>
                <a:ext uri="{FF2B5EF4-FFF2-40B4-BE49-F238E27FC236}">
                  <a16:creationId xmlns:a16="http://schemas.microsoft.com/office/drawing/2014/main" id="{C5B2ECD3-211F-4FDC-9CCC-250B3E817818}"/>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020799" y="3916103"/>
              <a:ext cx="1969328" cy="2633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385824</xdr:colOff>
      <xdr:row>1</xdr:row>
      <xdr:rowOff>19291</xdr:rowOff>
    </xdr:from>
    <xdr:to>
      <xdr:col>4</xdr:col>
      <xdr:colOff>241140</xdr:colOff>
      <xdr:row>4</xdr:row>
      <xdr:rowOff>77943</xdr:rowOff>
    </xdr:to>
    <xdr:pic>
      <xdr:nvPicPr>
        <xdr:cNvPr id="73" name="Picture 72">
          <a:extLst>
            <a:ext uri="{FF2B5EF4-FFF2-40B4-BE49-F238E27FC236}">
              <a16:creationId xmlns:a16="http://schemas.microsoft.com/office/drawing/2014/main" id="{0EE4E5E6-696C-F578-BD9A-386570A27D9E}"/>
            </a:ext>
          </a:extLst>
        </xdr:cNvPr>
        <xdr:cNvPicPr>
          <a:picLocks noChangeAspect="1"/>
        </xdr:cNvPicPr>
      </xdr:nvPicPr>
      <xdr:blipFill>
        <a:blip xmlns:r="http://schemas.openxmlformats.org/officeDocument/2006/relationships" r:embed="rId15">
          <a:alphaModFix/>
          <a:extLst>
            <a:ext uri="{BEBA8EAE-BF5A-486C-A8C5-ECC9F3942E4B}">
              <a14:imgProps xmlns:a14="http://schemas.microsoft.com/office/drawing/2010/main">
                <a14:imgLayer r:embed="rId16">
                  <a14:imgEffect>
                    <a14:colorTemperature colorTemp="5300"/>
                  </a14:imgEffect>
                </a14:imgLayer>
              </a14:imgProps>
            </a:ext>
          </a:extLst>
        </a:blip>
        <a:stretch>
          <a:fillRect/>
        </a:stretch>
      </xdr:blipFill>
      <xdr:spPr>
        <a:xfrm>
          <a:off x="1061014" y="221848"/>
          <a:ext cx="1880885" cy="666323"/>
        </a:xfrm>
        <a:prstGeom prst="rect">
          <a:avLst/>
        </a:prstGeom>
        <a:noFill/>
        <a:effectLst>
          <a:outerShdw blurRad="50800" dist="38100" dir="2700000" algn="tl" rotWithShape="0">
            <a:prstClr val="black">
              <a:alpha val="40000"/>
            </a:prstClr>
          </a:outerShdw>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upriya" refreshedDate="45928.713425231479" createdVersion="8" refreshedVersion="8" minRefreshableVersion="3" recordCount="8523" xr:uid="{7E0BDDAD-344C-4D54-87B2-A6158A48E1F8}">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8278241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9D8480-C62B-4FA7-8B0F-D1BC131A817A}" name="PivotTable1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C25:D27"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8"/>
  </dataFields>
  <formats count="3">
    <format dxfId="1231">
      <pivotArea type="all" dataOnly="0" outline="0" fieldPosition="0"/>
    </format>
    <format dxfId="1230">
      <pivotArea outline="0" collapsedLevelsAreSubtotals="1" fieldPosition="0"/>
    </format>
    <format dxfId="1157">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D8953E-C4C7-4A9F-AC11-78BB3651FDCF}"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location ref="C122:D126"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Sales" fld="11" subtotal="count" baseField="8" baseItem="0" numFmtId="1"/>
  </dataFields>
  <formats count="4">
    <format dxfId="1234">
      <pivotArea type="all" dataOnly="0" outline="0" fieldPosition="0"/>
    </format>
    <format dxfId="1233">
      <pivotArea outline="0" collapsedLevelsAreSubtotals="1" fieldPosition="0"/>
    </format>
    <format dxfId="1232">
      <pivotArea collapsedLevelsAreSubtotals="1" fieldPosition="0">
        <references count="1">
          <reference field="8" count="1">
            <x v="0"/>
          </reference>
        </references>
      </pivotArea>
    </format>
    <format dxfId="1219">
      <pivotArea outline="0" collapsedLevelsAreSubtotals="1" fieldPosition="0"/>
    </format>
  </formats>
  <chartFormats count="14">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8" format="3">
      <pivotArea type="data" outline="0" fieldPosition="0">
        <references count="2">
          <reference field="4294967294" count="1" selected="0">
            <x v="0"/>
          </reference>
          <reference field="8" count="1" selected="0">
            <x v="3"/>
          </reference>
        </references>
      </pivotArea>
    </chartFormat>
    <chartFormat chart="29"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108B16-A738-4EA4-9073-4B7CB2C1449E}"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C87:D90"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70"/>
  </dataFields>
  <formats count="3">
    <format dxfId="1236">
      <pivotArea type="all" dataOnly="0" outline="0" fieldPosition="0"/>
    </format>
    <format dxfId="1235">
      <pivotArea outline="0" collapsedLevelsAreSubtotals="1" fieldPosition="0"/>
    </format>
    <format dxfId="1226">
      <pivotArea outline="0" collapsedLevelsAreSubtotals="1" fieldPosition="0"/>
    </format>
  </formats>
  <chartFormats count="6">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884FDF-8D85-447E-B0A8-2F4D32129269}"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1:F12"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2" fld="11" subtotal="average" baseField="0" baseItem="1"/>
    <dataField name="Count of Sr No" fld="1" subtotal="count" baseField="0" baseItem="1"/>
    <dataField name="Average of Rating" fld="12" subtotal="average" baseField="0" baseItem="1"/>
  </dataFields>
  <formats count="3">
    <format dxfId="1239">
      <pivotArea type="all" dataOnly="0" outline="0" fieldPosition="0"/>
    </format>
    <format dxfId="1238">
      <pivotArea outline="0" collapsedLevelsAreSubtotals="1" fieldPosition="0"/>
    </format>
    <format dxfId="1237">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81E760-20D3-4715-9B8C-611F004825B2}"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C63:D72"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8"/>
  </dataFields>
  <formats count="3">
    <format dxfId="1241">
      <pivotArea type="all" dataOnly="0" outline="0" fieldPosition="0"/>
    </format>
    <format dxfId="1240">
      <pivotArea outline="0" collapsedLevelsAreSubtotals="1" fieldPosition="0"/>
    </format>
    <format dxfId="1175">
      <pivotArea outline="0" collapsedLevelsAreSubtotals="1" fieldPosition="0"/>
    </format>
  </formats>
  <chartFormats count="13">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4" count="1" selected="0">
            <x v="0"/>
          </reference>
        </references>
      </pivotArea>
    </chartFormat>
    <chartFormat chart="17" format="4">
      <pivotArea type="data" outline="0" fieldPosition="0">
        <references count="2">
          <reference field="4294967294" count="1" selected="0">
            <x v="0"/>
          </reference>
          <reference field="4" count="1" selected="0">
            <x v="1"/>
          </reference>
        </references>
      </pivotArea>
    </chartFormat>
    <chartFormat chart="17" format="5">
      <pivotArea type="data" outline="0" fieldPosition="0">
        <references count="2">
          <reference field="4294967294" count="1" selected="0">
            <x v="0"/>
          </reference>
          <reference field="4" count="1" selected="0">
            <x v="2"/>
          </reference>
        </references>
      </pivotArea>
    </chartFormat>
    <chartFormat chart="17" format="6">
      <pivotArea type="data" outline="0" fieldPosition="0">
        <references count="2">
          <reference field="4294967294" count="1" selected="0">
            <x v="0"/>
          </reference>
          <reference field="4" count="1" selected="0">
            <x v="3"/>
          </reference>
        </references>
      </pivotArea>
    </chartFormat>
    <chartFormat chart="17" format="7">
      <pivotArea type="data" outline="0" fieldPosition="0">
        <references count="2">
          <reference field="4294967294" count="1" selected="0">
            <x v="0"/>
          </reference>
          <reference field="4" count="1" selected="0">
            <x v="4"/>
          </reference>
        </references>
      </pivotArea>
    </chartFormat>
    <chartFormat chart="17" format="8">
      <pivotArea type="data" outline="0" fieldPosition="0">
        <references count="2">
          <reference field="4294967294" count="1" selected="0">
            <x v="0"/>
          </reference>
          <reference field="4" count="1" selected="0">
            <x v="5"/>
          </reference>
        </references>
      </pivotArea>
    </chartFormat>
    <chartFormat chart="17" format="9">
      <pivotArea type="data" outline="0" fieldPosition="0">
        <references count="2">
          <reference field="4294967294" count="1" selected="0">
            <x v="0"/>
          </reference>
          <reference field="4" count="1" selected="0">
            <x v="6"/>
          </reference>
        </references>
      </pivotArea>
    </chartFormat>
    <chartFormat chart="17" format="10">
      <pivotArea type="data" outline="0" fieldPosition="0">
        <references count="2">
          <reference field="4294967294" count="1" selected="0">
            <x v="0"/>
          </reference>
          <reference field="4" count="1" selected="0">
            <x v="7"/>
          </reference>
        </references>
      </pivotArea>
    </chartFormat>
    <chartFormat chart="17"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FC27FD-3776-4EE5-A86E-615701FD05E8}"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C43:D59"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8"/>
  </dataFields>
  <formats count="3">
    <format dxfId="1243">
      <pivotArea type="all" dataOnly="0" outline="0" fieldPosition="0"/>
    </format>
    <format dxfId="1242">
      <pivotArea outline="0" collapsedLevelsAreSubtotals="1" fieldPosition="0"/>
    </format>
    <format dxfId="1170">
      <pivotArea outline="0" collapsedLevelsAreSubtotals="1" fieldPosition="0"/>
    </format>
  </formats>
  <chartFormats count="2">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E595AD-62C7-4C37-B923-155F05337584}" name="PivotTable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C111:D115"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1" numFmtId="168"/>
  </dataFields>
  <formats count="3">
    <format dxfId="1245">
      <pivotArea type="all" dataOnly="0" outline="0" fieldPosition="0"/>
    </format>
    <format dxfId="1244">
      <pivotArea outline="0" collapsedLevelsAreSubtotals="1" fieldPosition="0"/>
    </format>
    <format dxfId="1224">
      <pivotArea outline="0" collapsedLevelsAreSubtotals="1" fieldPosition="0"/>
    </format>
  </formats>
  <chartFormats count="12">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8" format="3">
      <pivotArea type="data" outline="0" fieldPosition="0">
        <references count="2">
          <reference field="4294967294" count="1" selected="0">
            <x v="0"/>
          </reference>
          <reference field="8" count="1" selected="0">
            <x v="3"/>
          </reference>
        </references>
      </pivotArea>
    </chartFormat>
    <chartFormat chart="29"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B563EC4-52B8-4ED7-A16C-E44694FFB608}"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C33:E37"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8"/>
  </dataFields>
  <formats count="6">
    <format dxfId="1247">
      <pivotArea type="all" dataOnly="0" outline="0" fieldPosition="0"/>
    </format>
    <format dxfId="1246">
      <pivotArea outline="0" collapsedLevelsAreSubtotals="1" fieldPosition="0"/>
    </format>
    <format dxfId="1229">
      <pivotArea field="0" type="button" dataOnly="0" labelOnly="1" outline="0" axis="axisCol" fieldPosition="0"/>
    </format>
    <format dxfId="1228">
      <pivotArea type="topRight" dataOnly="0" labelOnly="1" outline="0" fieldPosition="0"/>
    </format>
    <format dxfId="1227">
      <pivotArea dataOnly="0" labelOnly="1" fieldPosition="0">
        <references count="1">
          <reference field="0" count="0"/>
        </references>
      </pivotArea>
    </format>
    <format dxfId="1162">
      <pivotArea outline="0" collapsedLevelsAreSubtotals="1" fieldPosition="0"/>
    </format>
  </formats>
  <chartFormats count="14">
    <chartFormat chart="4" format="0" series="1">
      <pivotArea type="data" outline="0" fieldPosition="0">
        <references count="2">
          <reference field="4294967294" count="1" selected="0">
            <x v="0"/>
          </reference>
          <reference field="0" count="1" selected="0">
            <x v="1"/>
          </reference>
        </references>
      </pivotArea>
    </chartFormat>
    <chartFormat chart="4" format="1" series="1">
      <pivotArea type="data" outline="0" fieldPosition="0">
        <references count="2">
          <reference field="4294967294" count="1" selected="0">
            <x v="0"/>
          </reference>
          <reference field="0" count="1" selected="0">
            <x v="0"/>
          </reference>
        </references>
      </pivotArea>
    </chartFormat>
    <chartFormat chart="9" format="4" series="1">
      <pivotArea type="data" outline="0" fieldPosition="0">
        <references count="2">
          <reference field="4294967294" count="1" selected="0">
            <x v="0"/>
          </reference>
          <reference field="0" count="1" selected="0">
            <x v="0"/>
          </reference>
        </references>
      </pivotArea>
    </chartFormat>
    <chartFormat chart="9" format="5" series="1">
      <pivotArea type="data" outline="0" fieldPosition="0">
        <references count="2">
          <reference field="4294967294" count="1" selected="0">
            <x v="0"/>
          </reference>
          <reference field="0" count="1" selected="0">
            <x v="1"/>
          </reference>
        </references>
      </pivotArea>
    </chartFormat>
    <chartFormat chart="9" format="6">
      <pivotArea type="data" outline="0" fieldPosition="0">
        <references count="3">
          <reference field="4294967294" count="1" selected="0">
            <x v="0"/>
          </reference>
          <reference field="0" count="1" selected="0">
            <x v="1"/>
          </reference>
          <reference field="6" count="1" selected="0">
            <x v="2"/>
          </reference>
        </references>
      </pivotArea>
    </chartFormat>
    <chartFormat chart="9" format="7">
      <pivotArea type="data" outline="0" fieldPosition="0">
        <references count="3">
          <reference field="4294967294" count="1" selected="0">
            <x v="0"/>
          </reference>
          <reference field="0" count="1" selected="0">
            <x v="1"/>
          </reference>
          <reference field="6" count="1" selected="0">
            <x v="0"/>
          </reference>
        </references>
      </pivotArea>
    </chartFormat>
    <chartFormat chart="9" format="8">
      <pivotArea type="data" outline="0" fieldPosition="0">
        <references count="3">
          <reference field="4294967294" count="1" selected="0">
            <x v="0"/>
          </reference>
          <reference field="0" count="1" selected="0">
            <x v="0"/>
          </reference>
          <reference field="6" count="1" selected="0">
            <x v="0"/>
          </reference>
        </references>
      </pivotArea>
    </chartFormat>
    <chartFormat chart="9" format="9">
      <pivotArea type="data" outline="0" fieldPosition="0">
        <references count="3">
          <reference field="4294967294" count="1" selected="0">
            <x v="0"/>
          </reference>
          <reference field="0" count="1" selected="0">
            <x v="0"/>
          </reference>
          <reference field="6" count="1" selected="0">
            <x v="1"/>
          </reference>
        </references>
      </pivotArea>
    </chartFormat>
    <chartFormat chart="9" format="10">
      <pivotArea type="data" outline="0" fieldPosition="0">
        <references count="3">
          <reference field="4294967294" count="1" selected="0">
            <x v="0"/>
          </reference>
          <reference field="0" count="1" selected="0">
            <x v="1"/>
          </reference>
          <reference field="6" count="1" selected="0">
            <x v="1"/>
          </reference>
        </references>
      </pivotArea>
    </chartFormat>
    <chartFormat chart="9" format="11">
      <pivotArea type="data" outline="0" fieldPosition="0">
        <references count="3">
          <reference field="4294967294" count="1" selected="0">
            <x v="0"/>
          </reference>
          <reference field="0" count="1" selected="0">
            <x v="0"/>
          </reference>
          <reference field="6" count="1" selected="0">
            <x v="2"/>
          </reference>
        </references>
      </pivotArea>
    </chartFormat>
    <chartFormat chart="9" format="12">
      <pivotArea type="data" outline="0" fieldPosition="0">
        <references count="2">
          <reference field="4294967294" count="1" selected="0">
            <x v="0"/>
          </reference>
          <reference field="0" count="1" selected="0">
            <x v="1"/>
          </reference>
        </references>
      </pivotArea>
    </chartFormat>
    <chartFormat chart="9" format="13">
      <pivotArea type="data" outline="0" fieldPosition="0">
        <references count="2">
          <reference field="4294967294" count="1" selected="0">
            <x v="0"/>
          </reference>
          <reference field="0" count="1" selected="0">
            <x v="0"/>
          </reference>
        </references>
      </pivotArea>
    </chartFormat>
    <chartFormat chart="9" format="14"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00D3B3-37EE-4F93-AE94-A306727DCF3C}"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C102:D106"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70"/>
  </dataFields>
  <formats count="3">
    <format dxfId="1249">
      <pivotArea type="all" dataOnly="0" outline="0" fieldPosition="0"/>
    </format>
    <format dxfId="1248">
      <pivotArea outline="0" collapsedLevelsAreSubtotals="1" fieldPosition="0"/>
    </format>
    <format dxfId="1225">
      <pivotArea outline="0" collapsedLevelsAreSubtotals="1" fieldPosition="0"/>
    </format>
  </formats>
  <chartFormats count="10">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8"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7E866FD-3F98-4E7C-A24C-B3E202AF6B59}"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C77:D80"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8"/>
  </dataFields>
  <formats count="3">
    <format dxfId="1251">
      <pivotArea type="all" dataOnly="0" outline="0" fieldPosition="0"/>
    </format>
    <format dxfId="1250">
      <pivotArea outline="0" collapsedLevelsAreSubtotals="1" fieldPosition="0"/>
    </format>
    <format dxfId="1180">
      <pivotArea outline="0" collapsedLevelsAreSubtotals="1" fieldPosition="0"/>
    </format>
  </formats>
  <chartFormats count="14">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2" format="6">
      <pivotArea type="data" outline="0" fieldPosition="0">
        <references count="2">
          <reference field="4294967294" count="1" selected="0">
            <x v="0"/>
          </reference>
          <reference field="7" count="1" selected="0">
            <x v="0"/>
          </reference>
        </references>
      </pivotArea>
    </chartFormat>
    <chartFormat chart="22" format="7">
      <pivotArea type="data" outline="0" fieldPosition="0">
        <references count="2">
          <reference field="4294967294" count="1" selected="0">
            <x v="0"/>
          </reference>
          <reference field="7" count="1" selected="0">
            <x v="1"/>
          </reference>
        </references>
      </pivotArea>
    </chartFormat>
    <chartFormat chart="22" format="8">
      <pivotArea type="data" outline="0" fieldPosition="0">
        <references count="2">
          <reference field="4294967294" count="1" selected="0">
            <x v="0"/>
          </reference>
          <reference field="7" count="1" selected="0">
            <x v="2"/>
          </reference>
        </references>
      </pivotArea>
    </chartFormat>
    <chartFormat chart="19" format="1">
      <pivotArea type="data" outline="0" fieldPosition="0">
        <references count="2">
          <reference field="4294967294" count="1" selected="0">
            <x v="0"/>
          </reference>
          <reference field="7" count="1" selected="0">
            <x v="0"/>
          </reference>
        </references>
      </pivotArea>
    </chartFormat>
    <chartFormat chart="19" format="2">
      <pivotArea type="data" outline="0" fieldPosition="0">
        <references count="2">
          <reference field="4294967294" count="1" selected="0">
            <x v="0"/>
          </reference>
          <reference field="7" count="1" selected="0">
            <x v="1"/>
          </reference>
        </references>
      </pivotArea>
    </chartFormat>
    <chartFormat chart="19" format="3">
      <pivotArea type="data" outline="0" fieldPosition="0">
        <references count="2">
          <reference field="4294967294" count="1" selected="0">
            <x v="0"/>
          </reference>
          <reference field="7" count="1" selected="0">
            <x v="2"/>
          </reference>
        </references>
      </pivotArea>
    </chartFormat>
    <chartFormat chart="19" format="4">
      <pivotArea type="data" outline="0" fieldPosition="0">
        <references count="1">
          <reference field="4294967294" count="1" selected="0">
            <x v="0"/>
          </reference>
        </references>
      </pivotArea>
    </chartFormat>
    <chartFormat chart="22"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760C73E9-8226-4F15-A3C8-BDC8484D4D59}" sourceName="Outlet Size">
  <pivotTables>
    <pivotTable tabId="2" name="PivotTable11"/>
    <pivotTable tabId="2" name="PivotTable12"/>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82782419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4B927F6E-050F-468A-A1DB-86959DC5DFE5}" sourceName="Item Type">
  <pivotTables>
    <pivotTable tabId="2" name="PivotTable8"/>
    <pivotTable tabId="2" name="PivotTable1"/>
    <pivotTable tabId="2" name="PivotTable11"/>
    <pivotTable tabId="2" name="PivotTable12"/>
    <pivotTable tabId="2" name="PivotTable2"/>
    <pivotTable tabId="2" name="PivotTable3"/>
    <pivotTable tabId="2" name="PivotTable4"/>
    <pivotTable tabId="2" name="PivotTable5"/>
    <pivotTable tabId="2" name="PivotTable6"/>
    <pivotTable tabId="2" name="PivotTable7"/>
  </pivotTables>
  <data>
    <tabular pivotCacheId="827824194">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228500C5-F130-4C6A-8972-543E413B8EFF}" sourceName="Outlet Location Type">
  <pivotTables>
    <pivotTable tabId="2" name="PivotTable8"/>
    <pivotTable tabId="2" name="PivotTable1"/>
    <pivotTable tabId="2" name="PivotTable11"/>
    <pivotTable tabId="2" name="PivotTable12"/>
    <pivotTable tabId="2" name="PivotTable2"/>
    <pivotTable tabId="2" name="PivotTable3"/>
    <pivotTable tabId="2" name="PivotTable4"/>
    <pivotTable tabId="2" name="PivotTable5"/>
    <pivotTable tabId="2" name="PivotTable6"/>
    <pivotTable tabId="2" name="PivotTable7"/>
  </pivotTables>
  <data>
    <tabular pivotCacheId="82782419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0B471EEA-31EF-466C-BB8A-CF8C8983204D}" cache="Slicer_Outlet_Size" caption="Outlet Size" rowHeight="260350"/>
  <slicer name="Item Type" xr10:uid="{204A8298-7D0B-4B6E-94C2-29918C0238E7}" cache="Slicer_Item_Type" caption="Item Type" rowHeight="260350"/>
  <slicer name="Outlet Location Type" xr10:uid="{54E5329D-395C-41CA-ADD3-B74CDF92D6D2}" cache="Slicer_Outlet_Location_Type" caption="Outlet Location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2" xr10:uid="{53C43BFC-3EBA-48EF-971C-C4F7FB52C8BD}" cache="Slicer_Outlet_Size" caption="Outlet Size" style="swiggy instamart" rowHeight="260350"/>
  <slicer name="Item Type 1" xr10:uid="{217271FD-2DD9-462B-8DD2-4D33A12F836B}" cache="Slicer_Item_Type" caption="Item Type" startItem="9" style="swiggy instamart" rowHeight="260350"/>
  <slicer name="Outlet Location Type 1" xr10:uid="{E0368606-F475-49B8-9F9F-310F0EEF4C4A}" cache="Slicer_Outlet_Location_Type" caption="Outlet Location " style="swiggy instamart"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80112C83-0327-422A-9341-040E0637EA16}"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election activeCell="B2" sqref="B2"/>
    </sheetView>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1617</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094AB-2F21-420C-85B3-86D827626DBB}">
  <dimension ref="B3:G133"/>
  <sheetViews>
    <sheetView topLeftCell="A2" workbookViewId="0">
      <selection activeCell="I12" sqref="I12"/>
    </sheetView>
  </sheetViews>
  <sheetFormatPr defaultRowHeight="15.6" x14ac:dyDescent="0.3"/>
  <cols>
    <col min="3" max="3" width="17.296875" bestFit="1" customWidth="1"/>
    <col min="4" max="4" width="14.59765625" bestFit="1" customWidth="1"/>
    <col min="5" max="5" width="13.296875" bestFit="1" customWidth="1"/>
    <col min="6" max="6" width="15.69921875" bestFit="1" customWidth="1"/>
    <col min="7" max="7" width="16.296875" bestFit="1" customWidth="1"/>
    <col min="8" max="8" width="34.59765625" bestFit="1" customWidth="1"/>
  </cols>
  <sheetData>
    <row r="3" spans="2:7" ht="21" x14ac:dyDescent="0.4">
      <c r="B3" s="20" t="s">
        <v>1614</v>
      </c>
      <c r="C3" s="20"/>
    </row>
    <row r="4" spans="2:7" x14ac:dyDescent="0.3">
      <c r="B4" s="19">
        <v>1</v>
      </c>
      <c r="C4" s="19" t="s">
        <v>1610</v>
      </c>
    </row>
    <row r="5" spans="2:7" x14ac:dyDescent="0.3">
      <c r="B5" s="19">
        <v>2</v>
      </c>
      <c r="C5" s="19" t="s">
        <v>1611</v>
      </c>
    </row>
    <row r="6" spans="2:7" x14ac:dyDescent="0.3">
      <c r="B6" s="19">
        <v>3</v>
      </c>
      <c r="C6" s="19" t="s">
        <v>1612</v>
      </c>
    </row>
    <row r="7" spans="2:7" x14ac:dyDescent="0.3">
      <c r="B7" s="19">
        <v>4</v>
      </c>
      <c r="C7" s="19" t="s">
        <v>1613</v>
      </c>
    </row>
    <row r="10" spans="2:7" ht="18" x14ac:dyDescent="0.35">
      <c r="B10" s="21" t="s">
        <v>1620</v>
      </c>
      <c r="C10" s="1"/>
      <c r="D10" s="1"/>
      <c r="E10" s="1"/>
      <c r="F10" s="1"/>
      <c r="G10" s="2"/>
    </row>
    <row r="11" spans="2:7" x14ac:dyDescent="0.3">
      <c r="B11" s="3"/>
      <c r="C11" s="14" t="s">
        <v>1615</v>
      </c>
      <c r="D11" s="15" t="s">
        <v>1616</v>
      </c>
      <c r="E11" s="15" t="s">
        <v>1618</v>
      </c>
      <c r="F11" s="16" t="s">
        <v>1619</v>
      </c>
      <c r="G11" s="4"/>
    </row>
    <row r="12" spans="2:7" x14ac:dyDescent="0.3">
      <c r="B12" s="3"/>
      <c r="C12" s="25">
        <v>1201681.4928000034</v>
      </c>
      <c r="D12" s="26">
        <v>140.99278338613203</v>
      </c>
      <c r="E12" s="26">
        <v>8523</v>
      </c>
      <c r="F12" s="27">
        <v>3.9658570925731196</v>
      </c>
      <c r="G12" s="4"/>
    </row>
    <row r="13" spans="2:7" x14ac:dyDescent="0.3">
      <c r="B13" s="3"/>
      <c r="G13" s="4"/>
    </row>
    <row r="14" spans="2:7" x14ac:dyDescent="0.3">
      <c r="B14" s="3"/>
      <c r="C14" s="10" t="s">
        <v>1610</v>
      </c>
      <c r="D14" s="10" t="s">
        <v>1621</v>
      </c>
      <c r="E14" s="10" t="s">
        <v>1622</v>
      </c>
      <c r="F14" s="10" t="s">
        <v>1623</v>
      </c>
      <c r="G14" s="4"/>
    </row>
    <row r="15" spans="2:7" x14ac:dyDescent="0.3">
      <c r="B15" s="3"/>
      <c r="C15" s="31">
        <f>GETPIVOTDATA("Sum of Sales",$C$11)</f>
        <v>1201681.4928000034</v>
      </c>
      <c r="D15" s="31">
        <f>GETPIVOTDATA("Average of Sales2",$C$11)</f>
        <v>140.99278338613203</v>
      </c>
      <c r="E15" s="8">
        <f>GETPIVOTDATA("Count of Sr No",$C$11)</f>
        <v>8523</v>
      </c>
      <c r="F15" s="9">
        <f>GETPIVOTDATA("Average of Rating",$C$11)</f>
        <v>3.9658570925731196</v>
      </c>
      <c r="G15" s="4"/>
    </row>
    <row r="16" spans="2:7" x14ac:dyDescent="0.3">
      <c r="B16" s="5"/>
      <c r="C16" s="6"/>
      <c r="D16" s="6"/>
      <c r="E16" s="6"/>
      <c r="F16" s="6"/>
      <c r="G16" s="7"/>
    </row>
    <row r="21" spans="2:4" ht="23.4" x14ac:dyDescent="0.45">
      <c r="B21" s="28" t="s">
        <v>1624</v>
      </c>
      <c r="C21" s="28"/>
    </row>
    <row r="23" spans="2:4" ht="18" x14ac:dyDescent="0.35">
      <c r="B23" s="19">
        <v>1</v>
      </c>
      <c r="C23" s="22" t="s">
        <v>1631</v>
      </c>
    </row>
    <row r="25" spans="2:4" x14ac:dyDescent="0.3">
      <c r="C25" s="11" t="s">
        <v>1625</v>
      </c>
      <c r="D25" s="2" t="s">
        <v>1615</v>
      </c>
    </row>
    <row r="26" spans="2:4" x14ac:dyDescent="0.3">
      <c r="C26" s="12" t="s">
        <v>17</v>
      </c>
      <c r="D26" s="42">
        <v>776319.68840000057</v>
      </c>
    </row>
    <row r="27" spans="2:4" x14ac:dyDescent="0.3">
      <c r="C27" s="13" t="s">
        <v>10</v>
      </c>
      <c r="D27" s="44">
        <v>425361.8043999995</v>
      </c>
    </row>
    <row r="31" spans="2:4" ht="18" x14ac:dyDescent="0.35">
      <c r="B31" s="19">
        <v>2</v>
      </c>
      <c r="C31" s="22" t="s">
        <v>1632</v>
      </c>
    </row>
    <row r="33" spans="2:5" x14ac:dyDescent="0.3">
      <c r="C33" s="11" t="s">
        <v>1615</v>
      </c>
      <c r="D33" s="34" t="s">
        <v>1626</v>
      </c>
      <c r="E33" s="35"/>
    </row>
    <row r="34" spans="2:5" x14ac:dyDescent="0.3">
      <c r="C34" s="17" t="s">
        <v>1625</v>
      </c>
      <c r="D34" s="36" t="s">
        <v>10</v>
      </c>
      <c r="E34" s="37" t="s">
        <v>17</v>
      </c>
    </row>
    <row r="35" spans="2:5" x14ac:dyDescent="0.3">
      <c r="C35" s="12" t="s">
        <v>14</v>
      </c>
      <c r="D35" s="47">
        <v>121349.89940000001</v>
      </c>
      <c r="E35" s="48">
        <v>215047.9126000001</v>
      </c>
    </row>
    <row r="36" spans="2:5" x14ac:dyDescent="0.3">
      <c r="C36" s="12" t="s">
        <v>34</v>
      </c>
      <c r="D36" s="49">
        <v>138685.86819999994</v>
      </c>
      <c r="E36" s="40">
        <v>254464.77940000014</v>
      </c>
    </row>
    <row r="37" spans="2:5" x14ac:dyDescent="0.3">
      <c r="C37" s="13" t="s">
        <v>21</v>
      </c>
      <c r="D37" s="50">
        <v>165326.0368</v>
      </c>
      <c r="E37" s="41">
        <v>306806.99640000012</v>
      </c>
    </row>
    <row r="41" spans="2:5" ht="18" x14ac:dyDescent="0.35">
      <c r="B41" s="19">
        <v>3</v>
      </c>
      <c r="C41" s="22" t="s">
        <v>2</v>
      </c>
    </row>
    <row r="43" spans="2:5" x14ac:dyDescent="0.3">
      <c r="C43" s="11" t="s">
        <v>1625</v>
      </c>
      <c r="D43" s="2" t="s">
        <v>1615</v>
      </c>
    </row>
    <row r="44" spans="2:5" x14ac:dyDescent="0.3">
      <c r="C44" s="12" t="s">
        <v>153</v>
      </c>
      <c r="D44" s="42">
        <v>9077.869999999999</v>
      </c>
    </row>
    <row r="45" spans="2:5" x14ac:dyDescent="0.3">
      <c r="C45" s="12" t="s">
        <v>74</v>
      </c>
      <c r="D45" s="43">
        <v>15596.696600000001</v>
      </c>
    </row>
    <row r="46" spans="2:5" x14ac:dyDescent="0.3">
      <c r="C46" s="12" t="s">
        <v>159</v>
      </c>
      <c r="D46" s="43">
        <v>21880.027399999992</v>
      </c>
    </row>
    <row r="47" spans="2:5" x14ac:dyDescent="0.3">
      <c r="C47" s="12" t="s">
        <v>64</v>
      </c>
      <c r="D47" s="43">
        <v>22451.891599999999</v>
      </c>
    </row>
    <row r="48" spans="2:5" x14ac:dyDescent="0.3">
      <c r="C48" s="12" t="s">
        <v>61</v>
      </c>
      <c r="D48" s="43">
        <v>29334.680599999996</v>
      </c>
    </row>
    <row r="49" spans="2:4" x14ac:dyDescent="0.3">
      <c r="C49" s="12" t="s">
        <v>57</v>
      </c>
      <c r="D49" s="43">
        <v>35379.119800000015</v>
      </c>
    </row>
    <row r="50" spans="2:4" x14ac:dyDescent="0.3">
      <c r="C50" s="12" t="s">
        <v>32</v>
      </c>
      <c r="D50" s="43">
        <v>58514.166999999987</v>
      </c>
    </row>
    <row r="51" spans="2:4" x14ac:dyDescent="0.3">
      <c r="C51" s="12" t="s">
        <v>54</v>
      </c>
      <c r="D51" s="43">
        <v>59449.863799999992</v>
      </c>
    </row>
    <row r="52" spans="2:4" x14ac:dyDescent="0.3">
      <c r="C52" s="12" t="s">
        <v>19</v>
      </c>
      <c r="D52" s="43">
        <v>68025.838800000012</v>
      </c>
    </row>
    <row r="53" spans="2:4" x14ac:dyDescent="0.3">
      <c r="C53" s="12" t="s">
        <v>95</v>
      </c>
      <c r="D53" s="43">
        <v>81894.736400000009</v>
      </c>
    </row>
    <row r="54" spans="2:4" x14ac:dyDescent="0.3">
      <c r="C54" s="12" t="s">
        <v>28</v>
      </c>
      <c r="D54" s="43">
        <v>90706.728999999992</v>
      </c>
    </row>
    <row r="55" spans="2:4" x14ac:dyDescent="0.3">
      <c r="C55" s="12" t="s">
        <v>67</v>
      </c>
      <c r="D55" s="43">
        <v>101276.46159999995</v>
      </c>
    </row>
    <row r="56" spans="2:4" x14ac:dyDescent="0.3">
      <c r="C56" s="12" t="s">
        <v>24</v>
      </c>
      <c r="D56" s="43">
        <v>118558.88140000009</v>
      </c>
    </row>
    <row r="57" spans="2:4" x14ac:dyDescent="0.3">
      <c r="C57" s="12" t="s">
        <v>42</v>
      </c>
      <c r="D57" s="43">
        <v>135976.52539999998</v>
      </c>
    </row>
    <row r="58" spans="2:4" x14ac:dyDescent="0.3">
      <c r="C58" s="12" t="s">
        <v>48</v>
      </c>
      <c r="D58" s="43">
        <v>175433.92240000021</v>
      </c>
    </row>
    <row r="59" spans="2:4" x14ac:dyDescent="0.3">
      <c r="C59" s="13" t="s">
        <v>12</v>
      </c>
      <c r="D59" s="44">
        <v>178124.08099999995</v>
      </c>
    </row>
    <row r="61" spans="2:4" ht="18" x14ac:dyDescent="0.35">
      <c r="B61" s="19">
        <v>4</v>
      </c>
      <c r="C61" s="30" t="s">
        <v>1633</v>
      </c>
    </row>
    <row r="63" spans="2:4" x14ac:dyDescent="0.3">
      <c r="C63" s="11" t="s">
        <v>1625</v>
      </c>
      <c r="D63" s="2" t="s">
        <v>1615</v>
      </c>
    </row>
    <row r="64" spans="2:4" x14ac:dyDescent="0.3">
      <c r="C64" s="12">
        <v>2011</v>
      </c>
      <c r="D64" s="42">
        <v>78131.566599999976</v>
      </c>
    </row>
    <row r="65" spans="2:4" x14ac:dyDescent="0.3">
      <c r="C65" s="12">
        <v>2012</v>
      </c>
      <c r="D65" s="43">
        <v>130476.85979999998</v>
      </c>
    </row>
    <row r="66" spans="2:4" x14ac:dyDescent="0.3">
      <c r="C66" s="12">
        <v>2014</v>
      </c>
      <c r="D66" s="43">
        <v>131809.01560000007</v>
      </c>
    </row>
    <row r="67" spans="2:4" x14ac:dyDescent="0.3">
      <c r="C67" s="12">
        <v>2015</v>
      </c>
      <c r="D67" s="43">
        <v>130942.78019999999</v>
      </c>
    </row>
    <row r="68" spans="2:4" x14ac:dyDescent="0.3">
      <c r="C68" s="12">
        <v>2016</v>
      </c>
      <c r="D68" s="43">
        <v>132113.36980000007</v>
      </c>
    </row>
    <row r="69" spans="2:4" x14ac:dyDescent="0.3">
      <c r="C69" s="12">
        <v>2017</v>
      </c>
      <c r="D69" s="43">
        <v>133103.90699999989</v>
      </c>
    </row>
    <row r="70" spans="2:4" x14ac:dyDescent="0.3">
      <c r="C70" s="12">
        <v>2018</v>
      </c>
      <c r="D70" s="43">
        <v>204522.25700000025</v>
      </c>
    </row>
    <row r="71" spans="2:4" x14ac:dyDescent="0.3">
      <c r="C71" s="12">
        <v>2020</v>
      </c>
      <c r="D71" s="43">
        <v>129103.96039999987</v>
      </c>
    </row>
    <row r="72" spans="2:4" x14ac:dyDescent="0.3">
      <c r="C72" s="13">
        <v>2022</v>
      </c>
      <c r="D72" s="44">
        <v>131477.77639999994</v>
      </c>
    </row>
    <row r="75" spans="2:4" ht="18" x14ac:dyDescent="0.35">
      <c r="B75" s="19">
        <v>5</v>
      </c>
      <c r="C75" s="22" t="s">
        <v>5</v>
      </c>
    </row>
    <row r="77" spans="2:4" x14ac:dyDescent="0.3">
      <c r="C77" s="11" t="s">
        <v>1625</v>
      </c>
      <c r="D77" s="2" t="s">
        <v>1615</v>
      </c>
    </row>
    <row r="78" spans="2:4" x14ac:dyDescent="0.3">
      <c r="C78" s="12" t="s">
        <v>30</v>
      </c>
      <c r="D78" s="42">
        <v>248991.58600000024</v>
      </c>
    </row>
    <row r="79" spans="2:4" x14ac:dyDescent="0.3">
      <c r="C79" s="12" t="s">
        <v>15</v>
      </c>
      <c r="D79" s="43">
        <v>507895.7363999993</v>
      </c>
    </row>
    <row r="80" spans="2:4" x14ac:dyDescent="0.3">
      <c r="C80" s="13" t="s">
        <v>26</v>
      </c>
      <c r="D80" s="44">
        <v>444794.17039999936</v>
      </c>
    </row>
    <row r="85" spans="2:7" ht="18" x14ac:dyDescent="0.35">
      <c r="B85" s="19">
        <v>6</v>
      </c>
      <c r="C85" s="22" t="s">
        <v>1634</v>
      </c>
    </row>
    <row r="87" spans="2:7" x14ac:dyDescent="0.3">
      <c r="C87" s="11" t="s">
        <v>1625</v>
      </c>
      <c r="D87" s="2" t="s">
        <v>1615</v>
      </c>
      <c r="F87" s="24" t="s">
        <v>1627</v>
      </c>
      <c r="G87" s="24" t="s">
        <v>1608</v>
      </c>
    </row>
    <row r="88" spans="2:7" x14ac:dyDescent="0.3">
      <c r="C88" s="12" t="s">
        <v>21</v>
      </c>
      <c r="D88" s="32">
        <v>472133.03319999954</v>
      </c>
      <c r="F88" s="23" t="str">
        <f>C88</f>
        <v>Tier 3</v>
      </c>
      <c r="G88" s="39">
        <f>GETPIVOTDATA("Sales",$C$87,"Outlet Location Type",C88)</f>
        <v>472133.03319999954</v>
      </c>
    </row>
    <row r="89" spans="2:7" x14ac:dyDescent="0.3">
      <c r="C89" s="12" t="s">
        <v>34</v>
      </c>
      <c r="D89" s="38">
        <v>393150.64759999956</v>
      </c>
      <c r="F89" s="23" t="str">
        <f>C89</f>
        <v>Tier 2</v>
      </c>
      <c r="G89" s="39">
        <f>GETPIVOTDATA("Sales",$C$87,"Outlet Location Type",C89)</f>
        <v>393150.64759999956</v>
      </c>
    </row>
    <row r="90" spans="2:7" x14ac:dyDescent="0.3">
      <c r="C90" s="13" t="s">
        <v>14</v>
      </c>
      <c r="D90" s="33">
        <v>336397.81199999945</v>
      </c>
      <c r="F90" s="23" t="str">
        <f>C90</f>
        <v>Tier 1</v>
      </c>
      <c r="G90" s="39">
        <f>GETPIVOTDATA("Sales",$C$87,"Outlet Location Type",C90)</f>
        <v>336397.81199999945</v>
      </c>
    </row>
    <row r="98" spans="2:4" ht="18" x14ac:dyDescent="0.35">
      <c r="B98" s="19">
        <v>7</v>
      </c>
      <c r="C98" s="22" t="s">
        <v>6</v>
      </c>
    </row>
    <row r="100" spans="2:4" x14ac:dyDescent="0.3">
      <c r="C100" s="19" t="s">
        <v>1610</v>
      </c>
    </row>
    <row r="102" spans="2:4" x14ac:dyDescent="0.3">
      <c r="C102" s="11" t="s">
        <v>1625</v>
      </c>
      <c r="D102" s="2" t="s">
        <v>1615</v>
      </c>
    </row>
    <row r="103" spans="2:4" x14ac:dyDescent="0.3">
      <c r="C103" s="12" t="s">
        <v>40</v>
      </c>
      <c r="D103" s="32">
        <v>151939.149</v>
      </c>
    </row>
    <row r="104" spans="2:4" x14ac:dyDescent="0.3">
      <c r="C104" s="12" t="s">
        <v>46</v>
      </c>
      <c r="D104" s="38">
        <v>130714.67460000006</v>
      </c>
    </row>
    <row r="105" spans="2:4" x14ac:dyDescent="0.3">
      <c r="C105" s="12" t="s">
        <v>22</v>
      </c>
      <c r="D105" s="38">
        <v>131477.77639999994</v>
      </c>
    </row>
    <row r="106" spans="2:4" x14ac:dyDescent="0.3">
      <c r="C106" s="13" t="s">
        <v>16</v>
      </c>
      <c r="D106" s="33">
        <v>787549.89280000131</v>
      </c>
    </row>
    <row r="109" spans="2:4" x14ac:dyDescent="0.3">
      <c r="C109" s="29" t="s">
        <v>1611</v>
      </c>
    </row>
    <row r="111" spans="2:4" x14ac:dyDescent="0.3">
      <c r="C111" s="11" t="s">
        <v>1625</v>
      </c>
      <c r="D111" s="2" t="s">
        <v>1628</v>
      </c>
    </row>
    <row r="112" spans="2:4" x14ac:dyDescent="0.3">
      <c r="C112" s="12" t="s">
        <v>40</v>
      </c>
      <c r="D112" s="42">
        <v>140.29468975069253</v>
      </c>
    </row>
    <row r="113" spans="3:4" x14ac:dyDescent="0.3">
      <c r="C113" s="12" t="s">
        <v>46</v>
      </c>
      <c r="D113" s="43">
        <v>139.80179101604284</v>
      </c>
    </row>
    <row r="114" spans="3:4" x14ac:dyDescent="0.3">
      <c r="C114" s="12" t="s">
        <v>22</v>
      </c>
      <c r="D114" s="43">
        <v>141.67863836206891</v>
      </c>
    </row>
    <row r="115" spans="3:4" x14ac:dyDescent="0.3">
      <c r="C115" s="13" t="s">
        <v>16</v>
      </c>
      <c r="D115" s="44">
        <v>141.21389506903375</v>
      </c>
    </row>
    <row r="120" spans="3:4" x14ac:dyDescent="0.3">
      <c r="C120" s="19" t="s">
        <v>1612</v>
      </c>
    </row>
    <row r="122" spans="3:4" x14ac:dyDescent="0.3">
      <c r="C122" s="11" t="s">
        <v>1625</v>
      </c>
      <c r="D122" s="2" t="s">
        <v>1629</v>
      </c>
    </row>
    <row r="123" spans="3:4" x14ac:dyDescent="0.3">
      <c r="C123" s="12" t="s">
        <v>40</v>
      </c>
      <c r="D123" s="18">
        <v>1083</v>
      </c>
    </row>
    <row r="124" spans="3:4" x14ac:dyDescent="0.3">
      <c r="C124" s="12" t="s">
        <v>46</v>
      </c>
      <c r="D124" s="45">
        <v>935</v>
      </c>
    </row>
    <row r="125" spans="3:4" x14ac:dyDescent="0.3">
      <c r="C125" s="12" t="s">
        <v>22</v>
      </c>
      <c r="D125" s="45">
        <v>928</v>
      </c>
    </row>
    <row r="126" spans="3:4" x14ac:dyDescent="0.3">
      <c r="C126" s="13" t="s">
        <v>16</v>
      </c>
      <c r="D126" s="46">
        <v>5577</v>
      </c>
    </row>
    <row r="133" spans="3:3" ht="18" x14ac:dyDescent="0.35">
      <c r="C133" s="22" t="s">
        <v>1630</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25009-51EF-4385-AD71-F880B8225B04}">
  <dimension ref="K22"/>
  <sheetViews>
    <sheetView showGridLines="0" showRowColHeaders="0" tabSelected="1" zoomScale="70" zoomScaleNormal="79" workbookViewId="0">
      <selection activeCell="K36" sqref="K36"/>
    </sheetView>
  </sheetViews>
  <sheetFormatPr defaultRowHeight="15.6" x14ac:dyDescent="0.3"/>
  <sheetData>
    <row r="22" spans="11:11" x14ac:dyDescent="0.3">
      <c r="K22"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Instamart grocery data</vt:lpstr>
      <vt:lpstr>Pivot tables</vt:lpstr>
      <vt:lpstr>Instamart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Tanu Priya</cp:lastModifiedBy>
  <dcterms:created xsi:type="dcterms:W3CDTF">2024-06-23T13:11:17Z</dcterms:created>
  <dcterms:modified xsi:type="dcterms:W3CDTF">2025-12-15T04:36:07Z</dcterms:modified>
</cp:coreProperties>
</file>