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Portfolio-projects\jobaaj_projects\Excel_A-Z\Fitness Tracker Products\"/>
    </mc:Choice>
  </mc:AlternateContent>
  <xr:revisionPtr revIDLastSave="0" documentId="13_ncr:1_{E8B6BEE0-B553-40A9-AA97-93C7F2441544}" xr6:coauthVersionLast="47" xr6:coauthVersionMax="47" xr10:uidLastSave="{00000000-0000-0000-0000-000000000000}"/>
  <bookViews>
    <workbookView xWindow="-108" yWindow="-108" windowWidth="23256" windowHeight="12456" tabRatio="720" firstSheet="1" activeTab="6" xr2:uid="{00000000-000D-0000-FFFF-FFFF00000000}"/>
  </bookViews>
  <sheets>
    <sheet name="Analysed_data" sheetId="1" r:id="rId1"/>
    <sheet name="Performance of brands" sheetId="2" r:id="rId2"/>
    <sheet name="Ratings VS No.of colors" sheetId="3" r:id="rId3"/>
    <sheet name="Color Preference" sheetId="4" r:id="rId4"/>
    <sheet name="Ratings VS Revenue, Volume" sheetId="5" r:id="rId5"/>
    <sheet name="Preference of device, strap" sheetId="6" r:id="rId6"/>
    <sheet name="Final report" sheetId="7" r:id="rId7"/>
  </sheets>
  <calcPr calcId="181029"/>
  <pivotCaches>
    <pivotCache cacheId="14" r:id="rId8"/>
  </pivotCaches>
</workbook>
</file>

<file path=xl/calcChain.xml><?xml version="1.0" encoding="utf-8"?>
<calcChain xmlns="http://schemas.openxmlformats.org/spreadsheetml/2006/main">
  <c r="B3" i="4" l="1"/>
  <c r="B4" i="4"/>
  <c r="B5" i="4"/>
  <c r="B6" i="4"/>
  <c r="B7" i="4"/>
  <c r="B8" i="4"/>
  <c r="B9" i="4"/>
  <c r="B11" i="4"/>
  <c r="B10" i="4"/>
  <c r="B12" i="4"/>
  <c r="B14" i="4"/>
  <c r="B13" i="4"/>
  <c r="B15" i="4"/>
  <c r="B17" i="4"/>
  <c r="B16" i="4"/>
  <c r="B18" i="4"/>
  <c r="B19" i="4"/>
  <c r="B20" i="4"/>
  <c r="B21" i="4"/>
  <c r="B22" i="4"/>
  <c r="B23" i="4"/>
  <c r="B24" i="4"/>
  <c r="B25" i="4"/>
  <c r="B31" i="4"/>
  <c r="B28" i="4"/>
  <c r="B32" i="4"/>
  <c r="B33" i="4"/>
  <c r="B27" i="4"/>
  <c r="B29" i="4"/>
  <c r="B30" i="4"/>
  <c r="B26" i="4"/>
  <c r="B34" i="4"/>
  <c r="B42" i="4"/>
  <c r="B38" i="4"/>
  <c r="B35" i="4"/>
  <c r="B40" i="4"/>
  <c r="B36" i="4"/>
  <c r="B48" i="4"/>
  <c r="B49" i="4"/>
  <c r="B43" i="4"/>
  <c r="B50" i="4"/>
  <c r="B44" i="4"/>
  <c r="B51" i="4"/>
  <c r="B52" i="4"/>
  <c r="B53" i="4"/>
  <c r="B45" i="4"/>
  <c r="B54" i="4"/>
  <c r="B55" i="4"/>
  <c r="B56" i="4"/>
  <c r="B57" i="4"/>
  <c r="B58" i="4"/>
  <c r="B59" i="4"/>
  <c r="B60" i="4"/>
  <c r="B46" i="4"/>
  <c r="B41" i="4"/>
  <c r="B61" i="4"/>
  <c r="B62" i="4"/>
  <c r="B63" i="4"/>
  <c r="B39" i="4"/>
  <c r="B47" i="4"/>
  <c r="B64" i="4"/>
  <c r="B65" i="4"/>
  <c r="B66" i="4"/>
  <c r="B67" i="4"/>
  <c r="B68" i="4"/>
  <c r="B69" i="4"/>
  <c r="B70" i="4"/>
  <c r="B71" i="4"/>
  <c r="B72" i="4"/>
  <c r="B37" i="4"/>
  <c r="B73" i="4"/>
  <c r="B74" i="4"/>
  <c r="B75" i="4"/>
  <c r="B76" i="4"/>
  <c r="B77" i="4"/>
  <c r="B2" i="4"/>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2" i="1"/>
</calcChain>
</file>

<file path=xl/sharedStrings.xml><?xml version="1.0" encoding="utf-8"?>
<sst xmlns="http://schemas.openxmlformats.org/spreadsheetml/2006/main" count="4159" uniqueCount="588">
  <si>
    <t>Brand Name</t>
  </si>
  <si>
    <t>Device Type</t>
  </si>
  <si>
    <t>Model Name</t>
  </si>
  <si>
    <t>Color</t>
  </si>
  <si>
    <t>Selling Price</t>
  </si>
  <si>
    <t>Original Price</t>
  </si>
  <si>
    <t>Display</t>
  </si>
  <si>
    <t>Rating (Out of 5)</t>
  </si>
  <si>
    <t>Strap Material</t>
  </si>
  <si>
    <t>Average Battery Life (in days)</t>
  </si>
  <si>
    <t>Reviews</t>
  </si>
  <si>
    <t>Xiaomi</t>
  </si>
  <si>
    <t>FitnessBand</t>
  </si>
  <si>
    <t>Smart Band 5</t>
  </si>
  <si>
    <t>Black</t>
  </si>
  <si>
    <t>AMOLED Display</t>
  </si>
  <si>
    <t>Thermoplastic polyurethane</t>
  </si>
  <si>
    <t>Smart Band 4</t>
  </si>
  <si>
    <t>HMSH01GE</t>
  </si>
  <si>
    <t>LCD Display</t>
  </si>
  <si>
    <t>Leather</t>
  </si>
  <si>
    <t>Band 3</t>
  </si>
  <si>
    <t>OLED Display</t>
  </si>
  <si>
    <t>Plastic</t>
  </si>
  <si>
    <t>Band - HRX Edition</t>
  </si>
  <si>
    <t>Band 2</t>
  </si>
  <si>
    <t>Smartwatch</t>
  </si>
  <si>
    <t>Revolve</t>
  </si>
  <si>
    <t>Silicone</t>
  </si>
  <si>
    <t>RevolveActive</t>
  </si>
  <si>
    <t>Smart Band 3i</t>
  </si>
  <si>
    <t xml:space="preserve">OnePlus </t>
  </si>
  <si>
    <t>Steven Harrington Edition Band</t>
  </si>
  <si>
    <t>Blue</t>
  </si>
  <si>
    <t>Band</t>
  </si>
  <si>
    <t>FitBit</t>
  </si>
  <si>
    <t>Versa 2</t>
  </si>
  <si>
    <t>Sense</t>
  </si>
  <si>
    <t>Elastomer</t>
  </si>
  <si>
    <t>Versa 3</t>
  </si>
  <si>
    <t>Charge 4</t>
  </si>
  <si>
    <t>PMOLED Display</t>
  </si>
  <si>
    <t>Inspire</t>
  </si>
  <si>
    <t>LED Display</t>
  </si>
  <si>
    <t>Inspire 2</t>
  </si>
  <si>
    <t>Lunar</t>
  </si>
  <si>
    <t>FB413LVLV</t>
  </si>
  <si>
    <t>Flex Small</t>
  </si>
  <si>
    <t>Rubber</t>
  </si>
  <si>
    <t>Inspire HR</t>
  </si>
  <si>
    <t>Charge 3</t>
  </si>
  <si>
    <t>Versa Special Edition</t>
  </si>
  <si>
    <t>Fabric</t>
  </si>
  <si>
    <t>Ionic</t>
  </si>
  <si>
    <t>Versa 2 Special Edition</t>
  </si>
  <si>
    <t>Versa</t>
  </si>
  <si>
    <t>Purple</t>
  </si>
  <si>
    <t>Surge</t>
  </si>
  <si>
    <t>Charge 2</t>
  </si>
  <si>
    <t>Charge 3 Special Edition</t>
  </si>
  <si>
    <t>Blaze</t>
  </si>
  <si>
    <t>Alta HR</t>
  </si>
  <si>
    <t>Versa Lite Edition</t>
  </si>
  <si>
    <t>Orange</t>
  </si>
  <si>
    <t>versa</t>
  </si>
  <si>
    <t>Charge HR</t>
  </si>
  <si>
    <t>Alta</t>
  </si>
  <si>
    <t>realme</t>
  </si>
  <si>
    <t>TFT-LCD Display</t>
  </si>
  <si>
    <t>Yellow</t>
  </si>
  <si>
    <t>Smart band</t>
  </si>
  <si>
    <t>Grey</t>
  </si>
  <si>
    <t>Huawei</t>
  </si>
  <si>
    <t>Band 4</t>
  </si>
  <si>
    <t>Band 6</t>
  </si>
  <si>
    <t>Band 2 Pro Activity</t>
  </si>
  <si>
    <t>Honor</t>
  </si>
  <si>
    <t>Band 5i</t>
  </si>
  <si>
    <t>Band 5</t>
  </si>
  <si>
    <t>band 4 running</t>
  </si>
  <si>
    <t>Band Z1</t>
  </si>
  <si>
    <t>GOQii</t>
  </si>
  <si>
    <t>Beat</t>
  </si>
  <si>
    <t>Vital 3.0</t>
  </si>
  <si>
    <t>Infinix</t>
  </si>
  <si>
    <t>LCARE</t>
  </si>
  <si>
    <t>Watch</t>
  </si>
  <si>
    <t>Mambo</t>
  </si>
  <si>
    <t>LAVA</t>
  </si>
  <si>
    <t>BeFit</t>
  </si>
  <si>
    <t>Noise</t>
  </si>
  <si>
    <t>ColorFit</t>
  </si>
  <si>
    <t>ColorFit2</t>
  </si>
  <si>
    <t>Oppo</t>
  </si>
  <si>
    <t>46 mm</t>
  </si>
  <si>
    <t>41mm</t>
  </si>
  <si>
    <t>2 Pro</t>
  </si>
  <si>
    <t>2S</t>
  </si>
  <si>
    <t>S</t>
  </si>
  <si>
    <t>S Pro</t>
  </si>
  <si>
    <t>S Master</t>
  </si>
  <si>
    <t>Fashion</t>
  </si>
  <si>
    <t>Classic</t>
  </si>
  <si>
    <t>Fastrack</t>
  </si>
  <si>
    <t>Reflex 3.0</t>
  </si>
  <si>
    <t>Reflex Beat</t>
  </si>
  <si>
    <t>Reflex Smart Band</t>
  </si>
  <si>
    <t>Reflex 2.0</t>
  </si>
  <si>
    <t xml:space="preserve">boAt </t>
  </si>
  <si>
    <t>Storm</t>
  </si>
  <si>
    <t>Xplorer</t>
  </si>
  <si>
    <t>Delta</t>
  </si>
  <si>
    <t>O2</t>
  </si>
  <si>
    <t xml:space="preserve">Noise </t>
  </si>
  <si>
    <t>ColorFit Qube SpO2</t>
  </si>
  <si>
    <t>ColorFit Pro 3</t>
  </si>
  <si>
    <t>ColorFit Brio</t>
  </si>
  <si>
    <t>ColorFit Pro 2</t>
  </si>
  <si>
    <t>Fit Active</t>
  </si>
  <si>
    <t>ColorFit Qube</t>
  </si>
  <si>
    <t>ColorFit Pro 2 Oxy</t>
  </si>
  <si>
    <t>NoiseFit Endure</t>
  </si>
  <si>
    <t>ColorFit Pro</t>
  </si>
  <si>
    <t>Fit Evolve</t>
  </si>
  <si>
    <t>Fusiom Hybrid</t>
  </si>
  <si>
    <t>Evolve</t>
  </si>
  <si>
    <t>Z1</t>
  </si>
  <si>
    <t>GS Pro</t>
  </si>
  <si>
    <t>Nylon</t>
  </si>
  <si>
    <t>Watch Magic</t>
  </si>
  <si>
    <t>Magic Watch 2</t>
  </si>
  <si>
    <t>Brown</t>
  </si>
  <si>
    <t>Watch ES</t>
  </si>
  <si>
    <t>Magic Watch</t>
  </si>
  <si>
    <t>huami</t>
  </si>
  <si>
    <t>Amazfit GTS</t>
  </si>
  <si>
    <t>Beige</t>
  </si>
  <si>
    <t>Pink</t>
  </si>
  <si>
    <t>Amazfit Bip U</t>
  </si>
  <si>
    <t>Amazfit Bip S Lite</t>
  </si>
  <si>
    <t>Amazfit T-Rex</t>
  </si>
  <si>
    <t>Amazfit GTS 2e</t>
  </si>
  <si>
    <t>Amazfit GTR 2 Aluminium</t>
  </si>
  <si>
    <t>Amazfit GTS 2</t>
  </si>
  <si>
    <t>Amazfit GTR 2 Stainless Steel</t>
  </si>
  <si>
    <t>Amazfit Bip</t>
  </si>
  <si>
    <t>Amazfit GTR 42 mm Glitter</t>
  </si>
  <si>
    <t>Amazfit Neo</t>
  </si>
  <si>
    <t>Amazfit Bip S</t>
  </si>
  <si>
    <t>Amazfit GTR 42</t>
  </si>
  <si>
    <t>Amazfit Stratos 3</t>
  </si>
  <si>
    <t>Red</t>
  </si>
  <si>
    <t>Amazfit Pace</t>
  </si>
  <si>
    <t>Amazfit GTR 47</t>
  </si>
  <si>
    <t>Amazfit Verge</t>
  </si>
  <si>
    <t>Amazfit Stratos</t>
  </si>
  <si>
    <t>Amazfit Bip Lite</t>
  </si>
  <si>
    <t>Amazfit Verge Lite</t>
  </si>
  <si>
    <t>Bip Lite On</t>
  </si>
  <si>
    <t xml:space="preserve">SAMSUNG </t>
  </si>
  <si>
    <t>Galaxy Active 2</t>
  </si>
  <si>
    <t>Galaxy Classic 4</t>
  </si>
  <si>
    <t>Silver</t>
  </si>
  <si>
    <t>Galaxy Classic 4 LTE</t>
  </si>
  <si>
    <t>Galaxy Fit-e Smart</t>
  </si>
  <si>
    <t>Galaxy Fit</t>
  </si>
  <si>
    <t>Galaxy Watch 3</t>
  </si>
  <si>
    <t>Galaxy Watch 4 LTE</t>
  </si>
  <si>
    <t>Galaxy Watch 4 Classic LTE</t>
  </si>
  <si>
    <t>Galaxy 46mm</t>
  </si>
  <si>
    <t>Galaxy Active Steel 2 LTE</t>
  </si>
  <si>
    <t>Galaxy Active Steel 2</t>
  </si>
  <si>
    <t>Galaxy Active 42mm</t>
  </si>
  <si>
    <t>Galaxy 44mm</t>
  </si>
  <si>
    <t>Galaxy LTE</t>
  </si>
  <si>
    <t>Gear Fit 2</t>
  </si>
  <si>
    <t>Gear Fit</t>
  </si>
  <si>
    <t>Galaxy Active 2 Steel</t>
  </si>
  <si>
    <t>Gear S2</t>
  </si>
  <si>
    <t>Galaxy Active Steel</t>
  </si>
  <si>
    <t>Gear Fit 2 Pro</t>
  </si>
  <si>
    <t>Gear 2</t>
  </si>
  <si>
    <t>Neo Gear 2</t>
  </si>
  <si>
    <t>Galaxy Active 46mm</t>
  </si>
  <si>
    <t>Galaxy Watch LTE</t>
  </si>
  <si>
    <t>Galaxy 42</t>
  </si>
  <si>
    <t>Gear Live</t>
  </si>
  <si>
    <t>Gear S3 Frontier</t>
  </si>
  <si>
    <t>Gear Sport</t>
  </si>
  <si>
    <t>Gear S2 Classic</t>
  </si>
  <si>
    <t>T-Mobile</t>
  </si>
  <si>
    <t>R600NZBAXAR 600</t>
  </si>
  <si>
    <t>Gear R730V S2</t>
  </si>
  <si>
    <t>Galaxy Gear</t>
  </si>
  <si>
    <t>Gold</t>
  </si>
  <si>
    <t>Activity Tracker</t>
  </si>
  <si>
    <t xml:space="preserve">FOSSIL </t>
  </si>
  <si>
    <t>Gen 5 Carlyle HR</t>
  </si>
  <si>
    <t>Gen 5 Garrett HR</t>
  </si>
  <si>
    <t>Stainless Steel</t>
  </si>
  <si>
    <t>Gen 5 Julianna HR</t>
  </si>
  <si>
    <t>Latitude Hybrid HR</t>
  </si>
  <si>
    <t>FB-01 Hybrid HR</t>
  </si>
  <si>
    <t>Collider Hybrid</t>
  </si>
  <si>
    <t>Sadie Hybrid</t>
  </si>
  <si>
    <t>Commuter</t>
  </si>
  <si>
    <t>Sport</t>
  </si>
  <si>
    <t>Multicolor</t>
  </si>
  <si>
    <t>Charter Hybrid HR</t>
  </si>
  <si>
    <t>Carlie Hybrid</t>
  </si>
  <si>
    <t>Carlie</t>
  </si>
  <si>
    <t>Neutra Hybrid</t>
  </si>
  <si>
    <t>Q Venture</t>
  </si>
  <si>
    <t>Jacqueline</t>
  </si>
  <si>
    <t>Q Neely</t>
  </si>
  <si>
    <t>FTW5018 Hybrid</t>
  </si>
  <si>
    <t>FTW5012 Hybrid</t>
  </si>
  <si>
    <t>Jacqueline Hybrid</t>
  </si>
  <si>
    <t>Q Annette</t>
  </si>
  <si>
    <t>FTW6007</t>
  </si>
  <si>
    <t>Gen 5E</t>
  </si>
  <si>
    <t>FTW1151 Hybrid</t>
  </si>
  <si>
    <t>Barstow Hybrid</t>
  </si>
  <si>
    <t>Wander RG</t>
  </si>
  <si>
    <t>Q Wander</t>
  </si>
  <si>
    <t>Q Founder</t>
  </si>
  <si>
    <t>Garrett Hybrid</t>
  </si>
  <si>
    <t>Q Explorist</t>
  </si>
  <si>
    <t>Marshall</t>
  </si>
  <si>
    <t>Gen 3 Q Venture</t>
  </si>
  <si>
    <t>FTW4003</t>
  </si>
  <si>
    <t>Sport 43</t>
  </si>
  <si>
    <t>The Carlyle HR</t>
  </si>
  <si>
    <t>Garrett HR</t>
  </si>
  <si>
    <t>4th Gen Explorist HR</t>
  </si>
  <si>
    <t>FTW6001</t>
  </si>
  <si>
    <t>Q Founder 2.0</t>
  </si>
  <si>
    <t>Cameron Hybrid</t>
  </si>
  <si>
    <t>Gen 3 Q Explorist</t>
  </si>
  <si>
    <t>4th Gen Venture HR</t>
  </si>
  <si>
    <t>FTW6005</t>
  </si>
  <si>
    <t>FTW1161 Hybrid</t>
  </si>
  <si>
    <t>FTW1142 Q Hybrid</t>
  </si>
  <si>
    <t>White</t>
  </si>
  <si>
    <t>Cameron Hybrid Smartwatch</t>
  </si>
  <si>
    <t>Sport 41</t>
  </si>
  <si>
    <t>Q Jacqueline</t>
  </si>
  <si>
    <t>Garrett</t>
  </si>
  <si>
    <t>Machine Hybrid</t>
  </si>
  <si>
    <t>Sloan HR</t>
  </si>
  <si>
    <t>Neely</t>
  </si>
  <si>
    <t>Rose Gold Smart</t>
  </si>
  <si>
    <t>FTW1159 Hybrid</t>
  </si>
  <si>
    <t>FTW4010 Gold HR</t>
  </si>
  <si>
    <t>FTW6009 Black HR</t>
  </si>
  <si>
    <t>Eleanor Hybrid</t>
  </si>
  <si>
    <t>FTW1146 Q Hybrid</t>
  </si>
  <si>
    <t>FTW20013 Q</t>
  </si>
  <si>
    <t>FTW5016 Hybrid</t>
  </si>
  <si>
    <t>FTW5017 Hybrid</t>
  </si>
  <si>
    <t>FTW1141 Q Hybrid</t>
  </si>
  <si>
    <t>FTW5003 Hybrid</t>
  </si>
  <si>
    <t>Commuter Hybrid</t>
  </si>
  <si>
    <t>Q MACHINE</t>
  </si>
  <si>
    <t>FB-01 Hybrid</t>
  </si>
  <si>
    <t>Q GRANT</t>
  </si>
  <si>
    <t>FTW2114 Q</t>
  </si>
  <si>
    <t>FTW1140 Q Hybrid</t>
  </si>
  <si>
    <t>FTW1134 Q Hybrid</t>
  </si>
  <si>
    <t>Gray</t>
  </si>
  <si>
    <t>Q Control</t>
  </si>
  <si>
    <t>multicolor</t>
  </si>
  <si>
    <t>FTW1144 Q Hybrid</t>
  </si>
  <si>
    <t>Rose Gold HR</t>
  </si>
  <si>
    <t>5th Gen Julianna</t>
  </si>
  <si>
    <t>Q Machine</t>
  </si>
  <si>
    <t>FTW1145 Q Hybrid</t>
  </si>
  <si>
    <t>FTW5011 Hybrid</t>
  </si>
  <si>
    <t>FTW2120SET Q</t>
  </si>
  <si>
    <t>FTW1136 Q Hybrid</t>
  </si>
  <si>
    <t>FTW2115 Q Watch</t>
  </si>
  <si>
    <t>FTW6010 Pink HR</t>
  </si>
  <si>
    <t>Q ACTIVIST</t>
  </si>
  <si>
    <t>leather</t>
  </si>
  <si>
    <t>FTW1154 Hybrid</t>
  </si>
  <si>
    <t>FTW5015 Hybrid</t>
  </si>
  <si>
    <t>FTW6006 Gold HR</t>
  </si>
  <si>
    <t>APPLE</t>
  </si>
  <si>
    <t>Series 3 GPS - 42 mm Space Grey Aluminium Case</t>
  </si>
  <si>
    <t>OLED Retina Display</t>
  </si>
  <si>
    <t>Aluminium</t>
  </si>
  <si>
    <t>SE 44 mm Space Grey Aluminium Case</t>
  </si>
  <si>
    <t>Series 3 GPS - 38 mm Space Grey Aluminium Case</t>
  </si>
  <si>
    <t>SE GPS + Cellular 44 mm Aluminium Case</t>
  </si>
  <si>
    <t>SE GPS + Cellular 40 mm Space Grey Aluminium Case</t>
  </si>
  <si>
    <t>Charcoal</t>
  </si>
  <si>
    <t>SE 40 mm Space Grey Aluminium Case</t>
  </si>
  <si>
    <t>Series 6 GPS + Cellular 40 mm Red Aluminium Case</t>
  </si>
  <si>
    <t>SE 44 mm Gold Aluminium Case</t>
  </si>
  <si>
    <t>SE GPS + Cellular 40 mm Gold Aluminium Case</t>
  </si>
  <si>
    <t>Plum</t>
  </si>
  <si>
    <t>SE GPS + Cellular 40 mm Aluminium Case</t>
  </si>
  <si>
    <t>Series 6 GPS 40 mm Silver Aluminium Case</t>
  </si>
  <si>
    <t>Series 6 GPS + Cellular 40 mm Blue Aluminium Case</t>
  </si>
  <si>
    <t>Series 6 GPS + Cellular 40 mm Graphite Stainless Steel Case</t>
  </si>
  <si>
    <t>Series 6 GPS 44 mm Red Aluminium Case</t>
  </si>
  <si>
    <t>SE GPS 44 mm Aluminium Case</t>
  </si>
  <si>
    <t>Series 6 GPS + Cellular 40 mm Space Grey Aluminium Case</t>
  </si>
  <si>
    <t>black</t>
  </si>
  <si>
    <t>Series 5 GPS + Cellular 40 mm Space Black Stainless Steel Case</t>
  </si>
  <si>
    <t>Series 5 GPS + Cellular 44 mm Gold Stainless Steel Case</t>
  </si>
  <si>
    <t>Series 6 GPS 44 mm Blue Aluminium Case</t>
  </si>
  <si>
    <t>Series 6 GPS + Cellular 44 mm Silver Aluminium Case</t>
  </si>
  <si>
    <t>Series 6 GPS + Cellular 40 mm Gold Aluminium Case</t>
  </si>
  <si>
    <t>Series 6 GPS + Cellular 40 mm Gold Stainless Steel Case</t>
  </si>
  <si>
    <t>Series 5 GPS + Cellular 40 mm Stainless Steel Case</t>
  </si>
  <si>
    <t>Series 5 GPS + Cellular 44 mm Gold Aluminium Case</t>
  </si>
  <si>
    <t>Series 5 GPS + Cellular 44 mm Space Grey Aluminium Case</t>
  </si>
  <si>
    <t>Series 2 - 38 mm Stainless Steel Case</t>
  </si>
  <si>
    <t>Series 2 - 42 mm Stainless Steel Case</t>
  </si>
  <si>
    <t>Series 2 - 42 mm Space Black Stainless Steel Case</t>
  </si>
  <si>
    <t>Series 5 GPS + Cellular 40 mm Space Grey Aluminium Case</t>
  </si>
  <si>
    <t>Series 6 GPS + Cellular 40 mm Silver Aluminium Case</t>
  </si>
  <si>
    <t>SE GPS 40 mm Aluminium Case</t>
  </si>
  <si>
    <t>Series 5 GPS + Cellular 44 mm Stainless Steel Case</t>
  </si>
  <si>
    <t>Stone</t>
  </si>
  <si>
    <t>Series 5 GPS 40 mm Silver Aluminium Case</t>
  </si>
  <si>
    <t>Series 7 GPS 45 mm</t>
  </si>
  <si>
    <t>SE GPS + Cellular 44 mm Space Grey Aluminium Case</t>
  </si>
  <si>
    <t>Series 6 GPS + Cellular 44 mm Space Grey Aluminium Case</t>
  </si>
  <si>
    <t>Series 7 GPS + Cellular 41 mm Aluminium</t>
  </si>
  <si>
    <t>Series 7 GPS + Cellular, 45 mm Aluminium</t>
  </si>
  <si>
    <t>SE GPS + Cellular 40 mm Silver Aluminium Case</t>
  </si>
  <si>
    <t>Series 6 GPS 40 mm Blue Aluminium Case</t>
  </si>
  <si>
    <t>Series 6 GPS 40 mm Gold Aluminium Case</t>
  </si>
  <si>
    <t>Series 6 GPS + Cellular 44 mm Red Aluminium Case</t>
  </si>
  <si>
    <t>Series 6 GPS 40 mm Space Grey Aluminium Case</t>
  </si>
  <si>
    <t>Series 6 GPS + Cellular 44 mm Silver Stainless Steel Case</t>
  </si>
  <si>
    <t>Nike Series 5 GPS + Cellular 44 mm</t>
  </si>
  <si>
    <t>Series 6 GPS + Cellular 44 mm Blue Aluminium Case</t>
  </si>
  <si>
    <t>SE GPS + Cellular 44 mm Gold Aluminium Case</t>
  </si>
  <si>
    <t>SE GPS + Cellular 44 mm Silver Aluminium Case</t>
  </si>
  <si>
    <t>Series 6 GPS 44 mm Space Grey Aluminium Case</t>
  </si>
  <si>
    <t>Series 6 GPS 44 mm Silver Aluminium Case</t>
  </si>
  <si>
    <t>Series 6 GPS + Cellular 44 mm Graphite Stainless Steel Case</t>
  </si>
  <si>
    <t>Series 5 GPS + Cellular 44 mm Space Black Stainless Steel Case</t>
  </si>
  <si>
    <t>42 mm White Ceramic Case with Cloud Sport</t>
  </si>
  <si>
    <t>Cloud</t>
  </si>
  <si>
    <t>Series 7 GPS 41 mm Aluminium Case</t>
  </si>
  <si>
    <t>38 mm Space Black Stainless Steel Case</t>
  </si>
  <si>
    <t>Series 7 GPS + Cellular, 45 mm Stainless Steel</t>
  </si>
  <si>
    <t>Sport 42 mm Space Grey Aluminium Case</t>
  </si>
  <si>
    <t>8 mm Stainless Steel Case</t>
  </si>
  <si>
    <t>Milanese</t>
  </si>
  <si>
    <t>Series 7 GPS + Cellular, 41 mm Stainless Steel</t>
  </si>
  <si>
    <t>42 mm Black Stainless Steel Case with Link Bracelet</t>
  </si>
  <si>
    <t>42 mm Space Gray Aluminium</t>
  </si>
  <si>
    <t>Series 1 - 38 mm Silver Aluminium Case</t>
  </si>
  <si>
    <t>Series 3 GPS + Cellular- 42 mm Gray Ceramic Case</t>
  </si>
  <si>
    <t>42 mm Stainless Steel Case</t>
  </si>
  <si>
    <t>Series 1 - 42 mm Gold Aluminium Case</t>
  </si>
  <si>
    <t>Cocoa</t>
  </si>
  <si>
    <t>2 - 42 mm Silver Aluminium Case</t>
  </si>
  <si>
    <t>Nike+ GPS - 42 mm Space Gray Aluminium Case</t>
  </si>
  <si>
    <t>Series 3 GPS + Cellular- 42 mm White Ceramic Case</t>
  </si>
  <si>
    <t>38 mm Stainless Steel Stainless Steel Case with Modern Buckle</t>
  </si>
  <si>
    <t>series 2 - 38 mm Stainless Steel Case</t>
  </si>
  <si>
    <t>Nike+ - 38 mm Space Gray Aluminium Case</t>
  </si>
  <si>
    <t xml:space="preserve">GARMIN </t>
  </si>
  <si>
    <t>Venu Sq - Music Edition</t>
  </si>
  <si>
    <t>Venu Sq</t>
  </si>
  <si>
    <t>Garmin Instinct Tactical</t>
  </si>
  <si>
    <t>Venu</t>
  </si>
  <si>
    <t>Forerunner 45</t>
  </si>
  <si>
    <t>Venu 2</t>
  </si>
  <si>
    <t>Vivosmart 4</t>
  </si>
  <si>
    <t>Garmin Instinct HR</t>
  </si>
  <si>
    <t>Approach S62</t>
  </si>
  <si>
    <t>Venu 2S</t>
  </si>
  <si>
    <t>Forerunner 245 Music</t>
  </si>
  <si>
    <t>Instinct</t>
  </si>
  <si>
    <t>Forerunner 245</t>
  </si>
  <si>
    <t>Vivomove Style</t>
  </si>
  <si>
    <t>Fenix 6 Pro Solar</t>
  </si>
  <si>
    <t>Fenix 6X</t>
  </si>
  <si>
    <t>FORERUNNER 745 Magma Red</t>
  </si>
  <si>
    <t>Fenix 6</t>
  </si>
  <si>
    <t>Lily</t>
  </si>
  <si>
    <t>Approach S12</t>
  </si>
  <si>
    <t>Graphite</t>
  </si>
  <si>
    <t>Vivomove 3</t>
  </si>
  <si>
    <t>Fenix 6X Solar</t>
  </si>
  <si>
    <t>Fenix 5X</t>
  </si>
  <si>
    <t>Vivomove Luxe</t>
  </si>
  <si>
    <t>Vivomove</t>
  </si>
  <si>
    <t>Fenix 6S</t>
  </si>
  <si>
    <t>Forerunner 945</t>
  </si>
  <si>
    <t>Forerunner 55</t>
  </si>
  <si>
    <t>VIVOMOVE LUXE</t>
  </si>
  <si>
    <t>Fenix 5X Plus</t>
  </si>
  <si>
    <t>Swim 2</t>
  </si>
  <si>
    <t>Slate</t>
  </si>
  <si>
    <t>Vivoactive 3 Element</t>
  </si>
  <si>
    <t>Vivomove 3S</t>
  </si>
  <si>
    <t>Vivoactive 3 Music</t>
  </si>
  <si>
    <t>Vivomove HR</t>
  </si>
  <si>
    <t>HRM-Swim</t>
  </si>
  <si>
    <t>Garmin Instinct Solar Tactical</t>
  </si>
  <si>
    <t>Fenix 5S Frost Blue</t>
  </si>
  <si>
    <t>Forerunner 935</t>
  </si>
  <si>
    <t>Hybrid 3</t>
  </si>
  <si>
    <t>Forerunner 245 Music Japan Edition</t>
  </si>
  <si>
    <t>Fenix 5</t>
  </si>
  <si>
    <t>Instinct Solar Tidal</t>
  </si>
  <si>
    <t>Fenix 5S Plus</t>
  </si>
  <si>
    <t>Fenix 6 Sapphire Titanium</t>
  </si>
  <si>
    <t xml:space="preserve">Leather </t>
  </si>
  <si>
    <t>Fenix 6 Sapphire Gray DLC</t>
  </si>
  <si>
    <t>Forerunner 745 Whitestone</t>
  </si>
  <si>
    <t>VIVOACTIVE 4S</t>
  </si>
  <si>
    <t>Forerunner 235</t>
  </si>
  <si>
    <t>Vivoactive 4</t>
  </si>
  <si>
    <t>Forerunner 745 Black</t>
  </si>
  <si>
    <t>Vivoactive HR</t>
  </si>
  <si>
    <t>Fenix 5s</t>
  </si>
  <si>
    <t>vivoactive 4S 40mm</t>
  </si>
  <si>
    <t>Instinct Solar Camo Edition</t>
  </si>
  <si>
    <t>Vivoactive 3 Element Cerise</t>
  </si>
  <si>
    <t>Cerise</t>
  </si>
  <si>
    <t>VIVOMOVE 3S Navy</t>
  </si>
  <si>
    <t>Forerunner15 Heart</t>
  </si>
  <si>
    <t>Running GPS 935</t>
  </si>
  <si>
    <t>Forerunner</t>
  </si>
  <si>
    <t>Approach S20</t>
  </si>
  <si>
    <t>Forerunner 235 Activity Tracker</t>
  </si>
  <si>
    <t>Vivoactive 3 element</t>
  </si>
  <si>
    <t>Fenix</t>
  </si>
  <si>
    <t>Forerunner 35</t>
  </si>
  <si>
    <t>Rubber 35</t>
  </si>
  <si>
    <t>FORRUNNER 235</t>
  </si>
  <si>
    <t>Forerunner Fitness Notifier</t>
  </si>
  <si>
    <t>Vivoactive</t>
  </si>
  <si>
    <t>Forerunner 735XT</t>
  </si>
  <si>
    <t>HR GPS Smart</t>
  </si>
  <si>
    <t>Hybrid</t>
  </si>
  <si>
    <t>GT2 46mm</t>
  </si>
  <si>
    <t>GT2 Pro</t>
  </si>
  <si>
    <t>GT2 eSport</t>
  </si>
  <si>
    <t>GT2 eActive</t>
  </si>
  <si>
    <t>GT2 42mm</t>
  </si>
  <si>
    <t>GT Active</t>
  </si>
  <si>
    <t>Green</t>
  </si>
  <si>
    <t>GT Sport</t>
  </si>
  <si>
    <t>GT Classic</t>
  </si>
  <si>
    <t>Fit</t>
  </si>
  <si>
    <t>Watch 2 Sport</t>
  </si>
  <si>
    <t>Watch 32564546</t>
  </si>
  <si>
    <t>Watch 2</t>
  </si>
  <si>
    <t>Watch 36456</t>
  </si>
  <si>
    <t>GT Fortuna-B19S Sport</t>
  </si>
  <si>
    <t>HR</t>
  </si>
  <si>
    <t>Vital</t>
  </si>
  <si>
    <t>Vertex</t>
  </si>
  <si>
    <t>Crossbeats</t>
  </si>
  <si>
    <t>Orbit Sport</t>
  </si>
  <si>
    <t>IPS Display</t>
  </si>
  <si>
    <t>Ignite S3</t>
  </si>
  <si>
    <t>Ace</t>
  </si>
  <si>
    <t xml:space="preserve">Orbit </t>
  </si>
  <si>
    <t xml:space="preserve">Ignite  </t>
  </si>
  <si>
    <t>Ignite Pro</t>
  </si>
  <si>
    <t>Orbit - Special Edition</t>
  </si>
  <si>
    <t>Trak</t>
  </si>
  <si>
    <t xml:space="preserve">dizo by realme </t>
  </si>
  <si>
    <t>Watch Pro</t>
  </si>
  <si>
    <t>ColorFit Caliber</t>
  </si>
  <si>
    <t xml:space="preserve">Evolve 2 </t>
  </si>
  <si>
    <t>ColorFit IconBuzz</t>
  </si>
  <si>
    <t>Ptron</t>
  </si>
  <si>
    <t>Pulsefit</t>
  </si>
  <si>
    <t>Pulsefit P461</t>
  </si>
  <si>
    <t>Pulsefit P261</t>
  </si>
  <si>
    <t>Tronite</t>
  </si>
  <si>
    <t>Rhythm</t>
  </si>
  <si>
    <t>Zebronics</t>
  </si>
  <si>
    <t>ZEB-FIT8220CH</t>
  </si>
  <si>
    <t>ZEB-FIT4220CH</t>
  </si>
  <si>
    <t>ZEB-FIT920CH</t>
  </si>
  <si>
    <t>ZEB-FITMe</t>
  </si>
  <si>
    <t>ZEB-FIT5220CH</t>
  </si>
  <si>
    <t>ZEB-FIT1220CH</t>
  </si>
  <si>
    <t>ZEB-FIT650CH</t>
  </si>
  <si>
    <t>Smarttime 200</t>
  </si>
  <si>
    <t>ZEB-FIT450</t>
  </si>
  <si>
    <t>zeb-fit</t>
  </si>
  <si>
    <t>Fit-650</t>
  </si>
  <si>
    <t>Fire-Boltt</t>
  </si>
  <si>
    <t>Ninja touch to Wake</t>
  </si>
  <si>
    <t>HD Display</t>
  </si>
  <si>
    <t>Ultron</t>
  </si>
  <si>
    <t>Ninja Pro</t>
  </si>
  <si>
    <t>Mercury</t>
  </si>
  <si>
    <t>SpO2 Full Touch</t>
  </si>
  <si>
    <t>Max</t>
  </si>
  <si>
    <t>AI-BT Calling</t>
  </si>
  <si>
    <t>BSW004</t>
  </si>
  <si>
    <t>Spin</t>
  </si>
  <si>
    <t>Talk Bluetooth</t>
  </si>
  <si>
    <t>Almighty</t>
  </si>
  <si>
    <t>Discount Price</t>
  </si>
  <si>
    <t>DualColor</t>
  </si>
  <si>
    <t>Maroon</t>
  </si>
  <si>
    <t>GraniteReflective</t>
  </si>
  <si>
    <t>Lilac</t>
  </si>
  <si>
    <t>Plumsilver</t>
  </si>
  <si>
    <t>Violet</t>
  </si>
  <si>
    <t>LightBlue</t>
  </si>
  <si>
    <t>SkyBlue</t>
  </si>
  <si>
    <t>DynamicOrange</t>
  </si>
  <si>
    <t>NavyBlue</t>
  </si>
  <si>
    <t>OliveGreen</t>
  </si>
  <si>
    <t>RoseGold</t>
  </si>
  <si>
    <t>Navy</t>
  </si>
  <si>
    <t>PinkSand</t>
  </si>
  <si>
    <t>DeepNavy</t>
  </si>
  <si>
    <t>GraphiteMilanese</t>
  </si>
  <si>
    <t>BlackMilanese</t>
  </si>
  <si>
    <t>GoldMilanese</t>
  </si>
  <si>
    <t>CyprusGreen</t>
  </si>
  <si>
    <t>SaddleBrown</t>
  </si>
  <si>
    <t>SpaceBlack</t>
  </si>
  <si>
    <t>StainlessSteelMilanese</t>
  </si>
  <si>
    <t>SilverMilanese</t>
  </si>
  <si>
    <t>BlackWoven</t>
  </si>
  <si>
    <t>PearlWoven</t>
  </si>
  <si>
    <t>BlueModern</t>
  </si>
  <si>
    <t>FlameRed</t>
  </si>
  <si>
    <t>MagmaRed</t>
  </si>
  <si>
    <t>BlueSapphire</t>
  </si>
  <si>
    <t>TidalBlue</t>
  </si>
  <si>
    <t>PowderGray</t>
  </si>
  <si>
    <t>FrostBlue</t>
  </si>
  <si>
    <t>StormBlue</t>
  </si>
  <si>
    <t>Rosewood</t>
  </si>
  <si>
    <t>DesertRose</t>
  </si>
  <si>
    <t>LunarWhite</t>
  </si>
  <si>
    <t>Teal</t>
  </si>
  <si>
    <t>GunMetalBlack</t>
  </si>
  <si>
    <t>SandstoneGrey</t>
  </si>
  <si>
    <t>MeteoriteBlack</t>
  </si>
  <si>
    <t>CoralPink</t>
  </si>
  <si>
    <t>MidnightNavy</t>
  </si>
  <si>
    <t>TealGreen</t>
  </si>
  <si>
    <t>CharcoalGrey</t>
  </si>
  <si>
    <t>CharcoalBlack</t>
  </si>
  <si>
    <t>BeigeGold</t>
  </si>
  <si>
    <t>DeepWine</t>
  </si>
  <si>
    <t>Sunburst</t>
  </si>
  <si>
    <t>Bluw</t>
  </si>
  <si>
    <t>SlateBlack</t>
  </si>
  <si>
    <t>Color-1</t>
  </si>
  <si>
    <t>Color-2</t>
  </si>
  <si>
    <t>Color-3</t>
  </si>
  <si>
    <t>Color-4</t>
  </si>
  <si>
    <t>Color-5</t>
  </si>
  <si>
    <t>No.of colors</t>
  </si>
  <si>
    <t>Number of products</t>
  </si>
  <si>
    <t>Grand Total</t>
  </si>
  <si>
    <t>Total Revenue generated by Brand</t>
  </si>
  <si>
    <t>Number of products sold</t>
  </si>
  <si>
    <t>Average price of product per brand</t>
  </si>
  <si>
    <t>Average rating of Brand</t>
  </si>
  <si>
    <t>Brand</t>
  </si>
  <si>
    <t>No.of colors available for a product</t>
  </si>
  <si>
    <t>Average selling price of product</t>
  </si>
  <si>
    <t>Average ratings per volume of colors available</t>
  </si>
  <si>
    <t>Brands</t>
  </si>
  <si>
    <t>Average price of product by Brand</t>
  </si>
  <si>
    <t>Average discounts by Brand</t>
  </si>
  <si>
    <t>Average ratings of Brand</t>
  </si>
  <si>
    <t>Average price of product with this display</t>
  </si>
  <si>
    <t>Average rating</t>
  </si>
  <si>
    <t>Strap material</t>
  </si>
  <si>
    <t>Average price of product with this strap material</t>
  </si>
  <si>
    <t>Average rating of product</t>
  </si>
  <si>
    <t>No.of products</t>
  </si>
  <si>
    <t>Average price of product</t>
  </si>
  <si>
    <t>Display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</si>
</sst>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4009]\ * #,##0.00_ ;_ [$₹-4009]\ * \-#,##0.00_ ;_ [$₹-4009]\ * &quot;-&quot;??_ ;_ @_ "/>
    <numFmt numFmtId="165" formatCode="&quot;₹&quot;\ #,##0"/>
    <numFmt numFmtId="166"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tint="-0.499984740745262"/>
      <name val="Calibri"/>
      <family val="2"/>
      <scheme val="minor"/>
    </font>
    <font>
      <b/>
      <sz val="11"/>
      <color theme="8" tint="-0.499984740745262"/>
      <name val="Calibri"/>
      <family val="2"/>
      <scheme val="minor"/>
    </font>
    <font>
      <sz val="11"/>
      <color theme="9" tint="-0.499984740745262"/>
      <name val="Calibri"/>
      <family val="2"/>
      <scheme val="minor"/>
    </font>
    <font>
      <b/>
      <sz val="11"/>
      <color theme="9" tint="-0.499984740745262"/>
      <name val="Calibri"/>
      <family val="2"/>
      <scheme val="minor"/>
    </font>
    <font>
      <sz val="11"/>
      <color theme="7" tint="-0.499984740745262"/>
      <name val="Calibri"/>
      <family val="2"/>
      <scheme val="minor"/>
    </font>
    <font>
      <b/>
      <sz val="11"/>
      <color theme="7" tint="-0.499984740745262"/>
      <name val="Calibri"/>
      <family val="2"/>
      <scheme val="minor"/>
    </font>
    <font>
      <b/>
      <sz val="11"/>
      <color theme="5" tint="-0.499984740745262"/>
      <name val="Calibri"/>
      <family val="2"/>
      <scheme val="minor"/>
    </font>
    <font>
      <sz val="11"/>
      <color theme="5" tint="-0.49998474074526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3" fontId="0" fillId="0" borderId="0" xfId="0" applyNumberFormat="1"/>
    <xf numFmtId="0" fontId="16" fillId="0" borderId="0" xfId="0" applyFont="1"/>
    <xf numFmtId="164" fontId="16" fillId="0" borderId="0" xfId="0" applyNumberFormat="1" applyFont="1"/>
    <xf numFmtId="164" fontId="0" fillId="0" borderId="0" xfId="0" applyNumberFormat="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165" fontId="18" fillId="33" borderId="0" xfId="0" applyNumberFormat="1" applyFont="1" applyFill="1" applyAlignment="1">
      <alignment horizontal="center"/>
    </xf>
    <xf numFmtId="0" fontId="18" fillId="33" borderId="0" xfId="0" applyNumberFormat="1" applyFont="1" applyFill="1" applyAlignment="1">
      <alignment horizontal="center"/>
    </xf>
    <xf numFmtId="166" fontId="18" fillId="33" borderId="0" xfId="0" applyNumberFormat="1" applyFont="1" applyFill="1" applyAlignment="1">
      <alignment horizontal="center"/>
    </xf>
    <xf numFmtId="0" fontId="19" fillId="34" borderId="0" xfId="0" applyFont="1" applyFill="1" applyAlignment="1">
      <alignment horizontal="left"/>
    </xf>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165" fontId="0" fillId="0" borderId="0" xfId="0" applyNumberFormat="1" applyAlignment="1">
      <alignment wrapText="1"/>
    </xf>
    <xf numFmtId="166" fontId="0" fillId="0" borderId="0" xfId="0" applyNumberFormat="1" applyAlignment="1">
      <alignment wrapText="1"/>
    </xf>
    <xf numFmtId="0" fontId="21" fillId="36" borderId="0" xfId="0" applyFont="1" applyFill="1" applyAlignment="1">
      <alignment horizontal="left"/>
    </xf>
    <xf numFmtId="2" fontId="0" fillId="0" borderId="0" xfId="0" applyNumberFormat="1"/>
    <xf numFmtId="165" fontId="20" fillId="35" borderId="0" xfId="0" applyNumberFormat="1" applyFont="1" applyFill="1" applyAlignment="1">
      <alignment horizontal="center"/>
    </xf>
    <xf numFmtId="166" fontId="20" fillId="35" borderId="0" xfId="0" applyNumberFormat="1" applyFont="1" applyFill="1" applyAlignment="1">
      <alignment horizontal="center"/>
    </xf>
    <xf numFmtId="0" fontId="0" fillId="0" borderId="0" xfId="0" applyAlignment="1">
      <alignment horizontal="center"/>
    </xf>
    <xf numFmtId="165" fontId="22" fillId="37" borderId="0" xfId="0" applyNumberFormat="1" applyFont="1" applyFill="1" applyAlignment="1">
      <alignment horizontal="center"/>
    </xf>
    <xf numFmtId="2" fontId="22" fillId="37" borderId="0" xfId="0" applyNumberFormat="1" applyFont="1" applyFill="1" applyAlignment="1">
      <alignment horizontal="center"/>
    </xf>
    <xf numFmtId="0" fontId="22" fillId="37" borderId="0" xfId="0" applyNumberFormat="1" applyFont="1" applyFill="1" applyAlignment="1">
      <alignment horizontal="center"/>
    </xf>
    <xf numFmtId="0" fontId="23" fillId="38" borderId="0" xfId="0" applyFont="1" applyFill="1" applyAlignment="1">
      <alignment horizontal="left"/>
    </xf>
    <xf numFmtId="0" fontId="24" fillId="39" borderId="0" xfId="0" applyFont="1" applyFill="1" applyAlignment="1">
      <alignment horizontal="left"/>
    </xf>
    <xf numFmtId="0" fontId="25" fillId="40" borderId="0" xfId="0" applyNumberFormat="1" applyFont="1" applyFill="1" applyAlignment="1">
      <alignment horizontal="center"/>
    </xf>
    <xf numFmtId="165" fontId="25" fillId="40" borderId="0" xfId="0" applyNumberFormat="1" applyFont="1" applyFill="1" applyAlignment="1">
      <alignment horizontal="center"/>
    </xf>
    <xf numFmtId="2" fontId="25" fillId="40" borderId="0" xfId="0" applyNumberFormat="1" applyFont="1" applyFill="1" applyAlignment="1">
      <alignment horizontal="center"/>
    </xf>
    <xf numFmtId="0" fontId="0" fillId="4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alignment wrapText="1"/>
    </dxf>
    <dxf>
      <alignment wrapText="1"/>
    </dxf>
    <dxf>
      <alignment wrapText="1"/>
    </dxf>
    <dxf>
      <alignment wrapText="1"/>
    </dxf>
    <dxf>
      <alignment wrapText="1"/>
    </dxf>
    <dxf>
      <alignment wrapText="1"/>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theme="5" tint="-0.499984740745262"/>
      </font>
    </dxf>
    <dxf>
      <font>
        <color theme="5" tint="-0.499984740745262"/>
      </font>
    </dxf>
    <dxf>
      <font>
        <color theme="5" tint="-0.499984740745262"/>
      </font>
    </dxf>
    <dxf>
      <alignment horizontal="center"/>
    </dxf>
    <dxf>
      <alignment horizontal="center"/>
    </dxf>
    <dxf>
      <alignment horizontal="center"/>
    </dxf>
    <dxf>
      <font>
        <color theme="5" tint="-0.499984740745262"/>
      </font>
    </dxf>
    <dxf>
      <font>
        <color theme="5" tint="-0.499984740745262"/>
      </font>
    </dxf>
    <dxf>
      <font>
        <color theme="5" tint="-0.499984740745262"/>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color theme="7" tint="-0.499984740745262"/>
      </font>
    </dxf>
    <dxf>
      <font>
        <color theme="7" tint="-0.499984740745262"/>
      </font>
    </dxf>
    <dxf>
      <font>
        <color theme="7" tint="-0.499984740745262"/>
      </font>
    </dxf>
    <dxf>
      <font>
        <color theme="7" tint="-0.499984740745262"/>
      </font>
    </dxf>
    <dxf>
      <font>
        <b/>
      </font>
    </dxf>
    <dxf>
      <font>
        <b/>
      </font>
    </dxf>
    <dxf>
      <font>
        <b/>
      </font>
    </dxf>
    <dxf>
      <font>
        <b/>
      </font>
    </dxf>
    <dxf>
      <font>
        <color theme="7" tint="-0.499984740745262"/>
      </font>
    </dxf>
    <dxf>
      <font>
        <color theme="7" tint="-0.499984740745262"/>
      </font>
    </dxf>
    <dxf>
      <font>
        <color theme="7" tint="-0.499984740745262"/>
      </font>
    </dxf>
    <dxf>
      <font>
        <color theme="7" tint="-0.499984740745262"/>
      </font>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horizontal="center"/>
    </dxf>
    <dxf>
      <font>
        <b/>
      </font>
    </dxf>
    <dxf>
      <fill>
        <patternFill patternType="solid">
          <bgColor theme="9" tint="0.39997558519241921"/>
        </patternFill>
      </fill>
    </dxf>
    <dxf>
      <font>
        <color theme="9" tint="-0.499984740745262"/>
      </font>
    </dxf>
    <dxf>
      <font>
        <color theme="9" tint="-0.499984740745262"/>
      </font>
    </dxf>
    <dxf>
      <fill>
        <patternFill patternType="solid">
          <bgColor theme="9" tint="0.59999389629810485"/>
        </patternFill>
      </fill>
    </dxf>
    <dxf>
      <font>
        <color theme="8" tint="-0.499984740745262"/>
      </font>
    </dxf>
    <dxf>
      <alignment wrapText="1"/>
    </dxf>
    <dxf>
      <alignment wrapText="1"/>
    </dxf>
    <dxf>
      <alignment wrapText="1"/>
    </dxf>
    <dxf>
      <alignment wrapText="1"/>
    </dxf>
    <dxf>
      <alignment wrapText="1"/>
    </dxf>
    <dxf>
      <alignment wrapText="1"/>
    </dxf>
    <dxf>
      <fill>
        <patternFill patternType="solid">
          <bgColor theme="8" tint="0.39997558519241921"/>
        </patternFill>
      </fill>
    </dxf>
    <dxf>
      <font>
        <color theme="8" tint="-0.499984740745262"/>
      </font>
    </dxf>
    <dxf>
      <font>
        <color theme="8" tint="-0.499984740745262"/>
      </font>
    </dxf>
    <dxf>
      <fill>
        <patternFill patternType="solid">
          <bgColor theme="8" tint="0.79998168889431442"/>
        </patternFill>
      </fill>
    </dxf>
    <dxf>
      <font>
        <b/>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[Analysed_data.xlsx]Ratings VS No.of colors!PivotTable2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No.of colors'!$B$3</c:f>
              <c:strCache>
                <c:ptCount val="1"/>
                <c:pt idx="0">
                  <c:v>Average selling price of product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VS No.of colors'!$A$4:$A$10</c:f>
              <c:strCache>
                <c:ptCount val="6"/>
                <c:pt idx="0">
                  <c:v>1</c:v>
                </c:pt>
                <c:pt idx="1">
                  <c:v>2</c:v>
                </c:pt>
                <c:pt idx="2">
                  <c:v>3</c:v>
                </c:pt>
                <c:pt idx="3">
                  <c:v>4</c:v>
                </c:pt>
                <c:pt idx="4">
                  <c:v>5</c:v>
                </c:pt>
                <c:pt idx="5">
                  <c:v>6</c:v>
                </c:pt>
              </c:strCache>
            </c:strRef>
          </c:cat>
          <c:val>
            <c:numRef>
              <c:f>'Ratings VS No.of colors'!$B$4:$B$10</c:f>
              <c:numCache>
                <c:formatCode>"₹"\ #,##0</c:formatCode>
                <c:ptCount val="6"/>
                <c:pt idx="0">
                  <c:v>21707.700421940928</c:v>
                </c:pt>
                <c:pt idx="1">
                  <c:v>21350.463414634145</c:v>
                </c:pt>
                <c:pt idx="2">
                  <c:v>12890.924999999999</c:v>
                </c:pt>
                <c:pt idx="3">
                  <c:v>5114.166666666667</c:v>
                </c:pt>
                <c:pt idx="4">
                  <c:v>6037.2</c:v>
                </c:pt>
                <c:pt idx="5">
                  <c:v>4829.333333333333</c:v>
                </c:pt>
              </c:numCache>
            </c:numRef>
          </c:val>
          <c:extLst>
            <c:ext xmlns:c16="http://schemas.microsoft.com/office/drawing/2014/chart" uri="{C3380CC4-5D6E-409C-BE32-E72D297353CC}">
              <c16:uniqueId val="{00000000-D8BE-4BCB-9F74-5F01588E7B49}"/>
            </c:ext>
          </c:extLst>
        </c:ser>
        <c:dLbls>
          <c:showLegendKey val="0"/>
          <c:showVal val="0"/>
          <c:showCatName val="0"/>
          <c:showSerName val="0"/>
          <c:showPercent val="0"/>
          <c:showBubbleSize val="0"/>
        </c:dLbls>
        <c:gapWidth val="219"/>
        <c:overlap val="-27"/>
        <c:axId val="360708832"/>
        <c:axId val="186974800"/>
      </c:barChart>
      <c:lineChart>
        <c:grouping val="standard"/>
        <c:varyColors val="0"/>
        <c:ser>
          <c:idx val="1"/>
          <c:order val="1"/>
          <c:tx>
            <c:strRef>
              <c:f>'Ratings VS No.of colors'!$C$3</c:f>
              <c:strCache>
                <c:ptCount val="1"/>
                <c:pt idx="0">
                  <c:v>Average ratings per volume of colors available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'Ratings VS No.of colors'!$A$4:$A$10</c:f>
              <c:strCache>
                <c:ptCount val="6"/>
                <c:pt idx="0">
                  <c:v>1</c:v>
                </c:pt>
                <c:pt idx="1">
                  <c:v>2</c:v>
                </c:pt>
                <c:pt idx="2">
                  <c:v>3</c:v>
                </c:pt>
                <c:pt idx="3">
                  <c:v>4</c:v>
                </c:pt>
                <c:pt idx="4">
                  <c:v>5</c:v>
                </c:pt>
                <c:pt idx="5">
                  <c:v>6</c:v>
                </c:pt>
              </c:strCache>
            </c:strRef>
          </c:cat>
          <c:val>
            <c:numRef>
              <c:f>'Ratings VS No.of colors'!$C$4:$C$10</c:f>
              <c:numCache>
                <c:formatCode>0.0</c:formatCode>
                <c:ptCount val="6"/>
                <c:pt idx="0">
                  <c:v>4.2056962025316285</c:v>
                </c:pt>
                <c:pt idx="1">
                  <c:v>4.1585365853658534</c:v>
                </c:pt>
                <c:pt idx="2">
                  <c:v>4.0649999999999995</c:v>
                </c:pt>
                <c:pt idx="3">
                  <c:v>4.1166666666666663</c:v>
                </c:pt>
                <c:pt idx="4">
                  <c:v>4.04</c:v>
                </c:pt>
                <c:pt idx="5">
                  <c:v>4</c:v>
                </c:pt>
              </c:numCache>
            </c:numRef>
          </c:val>
          <c:smooth val="0"/>
          <c:extLst>
            <c:ext xmlns:c16="http://schemas.microsoft.com/office/drawing/2014/chart" uri="{C3380CC4-5D6E-409C-BE32-E72D297353CC}">
              <c16:uniqueId val="{00000001-D8BE-4BCB-9F74-5F01588E7B49}"/>
            </c:ext>
          </c:extLst>
        </c:ser>
        <c:dLbls>
          <c:showLegendKey val="0"/>
          <c:showVal val="0"/>
          <c:showCatName val="0"/>
          <c:showSerName val="0"/>
          <c:showPercent val="0"/>
          <c:showBubbleSize val="0"/>
        </c:dLbls>
        <c:marker val="1"/>
        <c:smooth val="0"/>
        <c:axId val="376416192"/>
        <c:axId val="179021440"/>
      </c:lineChart>
      <c:catAx>
        <c:axId val="360708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74800"/>
        <c:crosses val="autoZero"/>
        <c:auto val="1"/>
        <c:lblAlgn val="ctr"/>
        <c:lblOffset val="100"/>
        <c:noMultiLvlLbl val="0"/>
      </c:catAx>
      <c:valAx>
        <c:axId val="18697480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08832"/>
        <c:crosses val="autoZero"/>
        <c:crossBetween val="between"/>
      </c:valAx>
      <c:valAx>
        <c:axId val="17902144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416192"/>
        <c:crosses val="max"/>
        <c:crossBetween val="between"/>
      </c:valAx>
      <c:catAx>
        <c:axId val="376416192"/>
        <c:scaling>
          <c:orientation val="minMax"/>
        </c:scaling>
        <c:delete val="1"/>
        <c:axPos val="b"/>
        <c:numFmt formatCode="General" sourceLinked="1"/>
        <c:majorTickMark val="none"/>
        <c:minorTickMark val="none"/>
        <c:tickLblPos val="nextTo"/>
        <c:crossAx val="17902144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[Analysed_data.xlsx]Ratings VS Revenue, Volume!PivotTable3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Revenue, Volume'!$B$3</c:f>
              <c:strCache>
                <c:ptCount val="1"/>
                <c:pt idx="0">
                  <c:v>Total Revenue generated by Brand</c:v>
                </c:pt>
              </c:strCache>
            </c:strRef>
          </c:tx>
          <c:spPr>
            <a:solidFill>
              <a:schemeClr val="accent1"/>
            </a:solidFill>
            <a:ln>
              <a:noFill/>
            </a:ln>
            <a:effectLst/>
          </c:spPr>
          <c:invertIfNegative val="0"/>
          <c:cat>
            <c:strRef>
              <c:f>'Ratings VS Revenue, Volume'!$A$4:$A$29</c:f>
              <c:strCache>
                <c:ptCount val="25"/>
                <c:pt idx="0">
                  <c:v>APPLE</c:v>
                </c:pt>
                <c:pt idx="1">
                  <c:v>GARMIN </c:v>
                </c:pt>
                <c:pt idx="2">
                  <c:v>FOSSIL </c:v>
                </c:pt>
                <c:pt idx="3">
                  <c:v>SAMSUNG </c:v>
                </c:pt>
                <c:pt idx="4">
                  <c:v>FitBit</c:v>
                </c:pt>
                <c:pt idx="5">
                  <c:v>Huawei</c:v>
                </c:pt>
                <c:pt idx="6">
                  <c:v>huami</c:v>
                </c:pt>
                <c:pt idx="7">
                  <c:v>Honor</c:v>
                </c:pt>
                <c:pt idx="8">
                  <c:v>Noise </c:v>
                </c:pt>
                <c:pt idx="9">
                  <c:v>realme</c:v>
                </c:pt>
                <c:pt idx="10">
                  <c:v>Fire-Boltt</c:v>
                </c:pt>
                <c:pt idx="11">
                  <c:v>Xiaomi</c:v>
                </c:pt>
                <c:pt idx="12">
                  <c:v>Oppo</c:v>
                </c:pt>
                <c:pt idx="13">
                  <c:v>Zebronics</c:v>
                </c:pt>
                <c:pt idx="14">
                  <c:v>Crossbeats</c:v>
                </c:pt>
                <c:pt idx="15">
                  <c:v>OnePlus </c:v>
                </c:pt>
                <c:pt idx="16">
                  <c:v>boAt </c:v>
                </c:pt>
                <c:pt idx="17">
                  <c:v>GOQii</c:v>
                </c:pt>
                <c:pt idx="18">
                  <c:v>Fastrack</c:v>
                </c:pt>
                <c:pt idx="19">
                  <c:v>dizo by realme </c:v>
                </c:pt>
                <c:pt idx="20">
                  <c:v>Ptron</c:v>
                </c:pt>
                <c:pt idx="21">
                  <c:v>LCARE</c:v>
                </c:pt>
                <c:pt idx="22">
                  <c:v>Noise</c:v>
                </c:pt>
                <c:pt idx="23">
                  <c:v>LAVA</c:v>
                </c:pt>
                <c:pt idx="24">
                  <c:v>Infinix</c:v>
                </c:pt>
              </c:strCache>
            </c:strRef>
          </c:cat>
          <c:val>
            <c:numRef>
              <c:f>'Ratings VS Revenue, Volume'!$B$4:$B$29</c:f>
              <c:numCache>
                <c:formatCode>"₹"\ #,##0</c:formatCode>
                <c:ptCount val="25"/>
                <c:pt idx="0">
                  <c:v>4249590</c:v>
                </c:pt>
                <c:pt idx="1">
                  <c:v>3538861</c:v>
                </c:pt>
                <c:pt idx="2">
                  <c:v>1838719</c:v>
                </c:pt>
                <c:pt idx="3">
                  <c:v>1099266</c:v>
                </c:pt>
                <c:pt idx="4">
                  <c:v>714961</c:v>
                </c:pt>
                <c:pt idx="5">
                  <c:v>412740</c:v>
                </c:pt>
                <c:pt idx="6">
                  <c:v>271715</c:v>
                </c:pt>
                <c:pt idx="7">
                  <c:v>110200</c:v>
                </c:pt>
                <c:pt idx="8">
                  <c:v>68294</c:v>
                </c:pt>
                <c:pt idx="9">
                  <c:v>52833</c:v>
                </c:pt>
                <c:pt idx="10">
                  <c:v>52381</c:v>
                </c:pt>
                <c:pt idx="11">
                  <c:v>41004</c:v>
                </c:pt>
                <c:pt idx="12">
                  <c:v>32980</c:v>
                </c:pt>
                <c:pt idx="13">
                  <c:v>31620</c:v>
                </c:pt>
                <c:pt idx="14">
                  <c:v>28583</c:v>
                </c:pt>
                <c:pt idx="15">
                  <c:v>20797</c:v>
                </c:pt>
                <c:pt idx="16">
                  <c:v>19486</c:v>
                </c:pt>
                <c:pt idx="17">
                  <c:v>12496</c:v>
                </c:pt>
                <c:pt idx="18">
                  <c:v>10525</c:v>
                </c:pt>
                <c:pt idx="19">
                  <c:v>6498</c:v>
                </c:pt>
                <c:pt idx="20">
                  <c:v>5545</c:v>
                </c:pt>
                <c:pt idx="21">
                  <c:v>4694</c:v>
                </c:pt>
                <c:pt idx="22">
                  <c:v>3898</c:v>
                </c:pt>
                <c:pt idx="23">
                  <c:v>1999</c:v>
                </c:pt>
                <c:pt idx="24">
                  <c:v>1499</c:v>
                </c:pt>
              </c:numCache>
            </c:numRef>
          </c:val>
          <c:extLst>
            <c:ext xmlns:c16="http://schemas.microsoft.com/office/drawing/2014/chart" uri="{C3380CC4-5D6E-409C-BE32-E72D297353CC}">
              <c16:uniqueId val="{00000000-EA68-42AC-B0B6-1AD94DF9F5CD}"/>
            </c:ext>
          </c:extLst>
        </c:ser>
        <c:dLbls>
          <c:showLegendKey val="0"/>
          <c:showVal val="0"/>
          <c:showCatName val="0"/>
          <c:showSerName val="0"/>
          <c:showPercent val="0"/>
          <c:showBubbleSize val="0"/>
        </c:dLbls>
        <c:gapWidth val="219"/>
        <c:overlap val="-27"/>
        <c:axId val="467296032"/>
        <c:axId val="463510336"/>
      </c:barChart>
      <c:lineChart>
        <c:grouping val="standard"/>
        <c:varyColors val="0"/>
        <c:ser>
          <c:idx val="1"/>
          <c:order val="1"/>
          <c:tx>
            <c:strRef>
              <c:f>'Ratings VS Revenue, Volume'!$C$3</c:f>
              <c:strCache>
                <c:ptCount val="1"/>
                <c:pt idx="0">
                  <c:v>Average rating of Brand</c:v>
                </c:pt>
              </c:strCache>
            </c:strRef>
          </c:tx>
          <c:spPr>
            <a:ln w="28575" cap="rnd">
              <a:solidFill>
                <a:schemeClr val="accent2"/>
              </a:solidFill>
              <a:round/>
            </a:ln>
            <a:effectLst/>
          </c:spPr>
          <c:marker>
            <c:symbol val="none"/>
          </c:marker>
          <c:cat>
            <c:strRef>
              <c:f>'Ratings VS Revenue, Volume'!$A$4:$A$29</c:f>
              <c:strCache>
                <c:ptCount val="25"/>
                <c:pt idx="0">
                  <c:v>APPLE</c:v>
                </c:pt>
                <c:pt idx="1">
                  <c:v>GARMIN </c:v>
                </c:pt>
                <c:pt idx="2">
                  <c:v>FOSSIL </c:v>
                </c:pt>
                <c:pt idx="3">
                  <c:v>SAMSUNG </c:v>
                </c:pt>
                <c:pt idx="4">
                  <c:v>FitBit</c:v>
                </c:pt>
                <c:pt idx="5">
                  <c:v>Huawei</c:v>
                </c:pt>
                <c:pt idx="6">
                  <c:v>huami</c:v>
                </c:pt>
                <c:pt idx="7">
                  <c:v>Honor</c:v>
                </c:pt>
                <c:pt idx="8">
                  <c:v>Noise </c:v>
                </c:pt>
                <c:pt idx="9">
                  <c:v>realme</c:v>
                </c:pt>
                <c:pt idx="10">
                  <c:v>Fire-Boltt</c:v>
                </c:pt>
                <c:pt idx="11">
                  <c:v>Xiaomi</c:v>
                </c:pt>
                <c:pt idx="12">
                  <c:v>Oppo</c:v>
                </c:pt>
                <c:pt idx="13">
                  <c:v>Zebronics</c:v>
                </c:pt>
                <c:pt idx="14">
                  <c:v>Crossbeats</c:v>
                </c:pt>
                <c:pt idx="15">
                  <c:v>OnePlus </c:v>
                </c:pt>
                <c:pt idx="16">
                  <c:v>boAt </c:v>
                </c:pt>
                <c:pt idx="17">
                  <c:v>GOQii</c:v>
                </c:pt>
                <c:pt idx="18">
                  <c:v>Fastrack</c:v>
                </c:pt>
                <c:pt idx="19">
                  <c:v>dizo by realme </c:v>
                </c:pt>
                <c:pt idx="20">
                  <c:v>Ptron</c:v>
                </c:pt>
                <c:pt idx="21">
                  <c:v>LCARE</c:v>
                </c:pt>
                <c:pt idx="22">
                  <c:v>Noise</c:v>
                </c:pt>
                <c:pt idx="23">
                  <c:v>LAVA</c:v>
                </c:pt>
                <c:pt idx="24">
                  <c:v>Infinix</c:v>
                </c:pt>
              </c:strCache>
            </c:strRef>
          </c:cat>
          <c:val>
            <c:numRef>
              <c:f>'Ratings VS Revenue, Volume'!$C$4:$C$29</c:f>
              <c:numCache>
                <c:formatCode>0.00</c:formatCode>
                <c:ptCount val="25"/>
                <c:pt idx="0">
                  <c:v>4.5453488372093052</c:v>
                </c:pt>
                <c:pt idx="1">
                  <c:v>4.0930693069306958</c:v>
                </c:pt>
                <c:pt idx="2">
                  <c:v>4.2443609022556439</c:v>
                </c:pt>
                <c:pt idx="3">
                  <c:v>4.2291666666666652</c:v>
                </c:pt>
                <c:pt idx="4">
                  <c:v>4.1862745098039236</c:v>
                </c:pt>
                <c:pt idx="5">
                  <c:v>4.161538461538461</c:v>
                </c:pt>
                <c:pt idx="6">
                  <c:v>4.1527777777777777</c:v>
                </c:pt>
                <c:pt idx="7">
                  <c:v>4.1949999999999994</c:v>
                </c:pt>
                <c:pt idx="8">
                  <c:v>4.0649999999999995</c:v>
                </c:pt>
                <c:pt idx="9">
                  <c:v>4.1416666666666666</c:v>
                </c:pt>
                <c:pt idx="10">
                  <c:v>3.7714285714285714</c:v>
                </c:pt>
                <c:pt idx="11">
                  <c:v>4.17</c:v>
                </c:pt>
                <c:pt idx="12">
                  <c:v>3.9</c:v>
                </c:pt>
                <c:pt idx="13">
                  <c:v>3.8166666666666664</c:v>
                </c:pt>
                <c:pt idx="14">
                  <c:v>3.9249999999999998</c:v>
                </c:pt>
                <c:pt idx="15">
                  <c:v>4.3</c:v>
                </c:pt>
                <c:pt idx="16">
                  <c:v>3.9</c:v>
                </c:pt>
                <c:pt idx="17">
                  <c:v>3.3499999999999996</c:v>
                </c:pt>
                <c:pt idx="18">
                  <c:v>4.0166666666666666</c:v>
                </c:pt>
                <c:pt idx="19">
                  <c:v>4.25</c:v>
                </c:pt>
                <c:pt idx="20">
                  <c:v>3.2</c:v>
                </c:pt>
                <c:pt idx="21">
                  <c:v>3.65</c:v>
                </c:pt>
                <c:pt idx="22">
                  <c:v>3.75</c:v>
                </c:pt>
                <c:pt idx="23">
                  <c:v>3.6</c:v>
                </c:pt>
                <c:pt idx="24">
                  <c:v>3.8</c:v>
                </c:pt>
              </c:numCache>
            </c:numRef>
          </c:val>
          <c:smooth val="0"/>
          <c:extLst>
            <c:ext xmlns:c16="http://schemas.microsoft.com/office/drawing/2014/chart" uri="{C3380CC4-5D6E-409C-BE32-E72D297353CC}">
              <c16:uniqueId val="{00000001-EA68-42AC-B0B6-1AD94DF9F5CD}"/>
            </c:ext>
          </c:extLst>
        </c:ser>
        <c:dLbls>
          <c:showLegendKey val="0"/>
          <c:showVal val="0"/>
          <c:showCatName val="0"/>
          <c:showSerName val="0"/>
          <c:showPercent val="0"/>
          <c:showBubbleSize val="0"/>
        </c:dLbls>
        <c:marker val="1"/>
        <c:smooth val="0"/>
        <c:axId val="467272832"/>
        <c:axId val="463504096"/>
      </c:lineChart>
      <c:catAx>
        <c:axId val="467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10336"/>
        <c:crosses val="autoZero"/>
        <c:auto val="1"/>
        <c:lblAlgn val="ctr"/>
        <c:lblOffset val="100"/>
        <c:noMultiLvlLbl val="0"/>
      </c:catAx>
      <c:valAx>
        <c:axId val="463510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96032"/>
        <c:crosses val="autoZero"/>
        <c:crossBetween val="between"/>
      </c:valAx>
      <c:valAx>
        <c:axId val="4635040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72832"/>
        <c:crosses val="max"/>
        <c:crossBetween val="between"/>
      </c:valAx>
      <c:catAx>
        <c:axId val="467272832"/>
        <c:scaling>
          <c:orientation val="minMax"/>
        </c:scaling>
        <c:delete val="1"/>
        <c:axPos val="b"/>
        <c:numFmt formatCode="General" sourceLinked="1"/>
        <c:majorTickMark val="out"/>
        <c:minorTickMark val="none"/>
        <c:tickLblPos val="nextTo"/>
        <c:crossAx val="4635040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[Analysed_data.xlsx]Ratings VS Revenue, Volume!PivotTable4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Revenue, Volume'!$F$3</c:f>
              <c:strCache>
                <c:ptCount val="1"/>
                <c:pt idx="0">
                  <c:v>Average price of product by Brand</c:v>
                </c:pt>
              </c:strCache>
            </c:strRef>
          </c:tx>
          <c:spPr>
            <a:solidFill>
              <a:schemeClr val="accent1"/>
            </a:solidFill>
            <a:ln>
              <a:noFill/>
            </a:ln>
            <a:effectLst/>
          </c:spPr>
          <c:invertIfNegative val="0"/>
          <c:cat>
            <c:strRef>
              <c:f>'Ratings VS Revenue, Volume'!$E$4:$E$29</c:f>
              <c:strCache>
                <c:ptCount val="25"/>
                <c:pt idx="0">
                  <c:v>APPLE</c:v>
                </c:pt>
                <c:pt idx="1">
                  <c:v>GARMIN </c:v>
                </c:pt>
                <c:pt idx="2">
                  <c:v>SAMSUNG </c:v>
                </c:pt>
                <c:pt idx="3">
                  <c:v>Oppo</c:v>
                </c:pt>
                <c:pt idx="4">
                  <c:v>Huawei</c:v>
                </c:pt>
                <c:pt idx="5">
                  <c:v>FitBit</c:v>
                </c:pt>
                <c:pt idx="6">
                  <c:v>FOSSIL </c:v>
                </c:pt>
                <c:pt idx="7">
                  <c:v>huami</c:v>
                </c:pt>
                <c:pt idx="8">
                  <c:v>OnePlus </c:v>
                </c:pt>
                <c:pt idx="9">
                  <c:v>Honor</c:v>
                </c:pt>
                <c:pt idx="10">
                  <c:v>realme</c:v>
                </c:pt>
                <c:pt idx="11">
                  <c:v>Xiaomi</c:v>
                </c:pt>
                <c:pt idx="12">
                  <c:v>boAt </c:v>
                </c:pt>
                <c:pt idx="13">
                  <c:v>Fire-Boltt</c:v>
                </c:pt>
                <c:pt idx="14">
                  <c:v>Crossbeats</c:v>
                </c:pt>
                <c:pt idx="15">
                  <c:v>Noise </c:v>
                </c:pt>
                <c:pt idx="16">
                  <c:v>dizo by realme </c:v>
                </c:pt>
                <c:pt idx="17">
                  <c:v>GOQii</c:v>
                </c:pt>
                <c:pt idx="18">
                  <c:v>Zebronics</c:v>
                </c:pt>
                <c:pt idx="19">
                  <c:v>LCARE</c:v>
                </c:pt>
                <c:pt idx="20">
                  <c:v>LAVA</c:v>
                </c:pt>
                <c:pt idx="21">
                  <c:v>Noise</c:v>
                </c:pt>
                <c:pt idx="22">
                  <c:v>Fastrack</c:v>
                </c:pt>
                <c:pt idx="23">
                  <c:v>Infinix</c:v>
                </c:pt>
                <c:pt idx="24">
                  <c:v>Ptron</c:v>
                </c:pt>
              </c:strCache>
            </c:strRef>
          </c:cat>
          <c:val>
            <c:numRef>
              <c:f>'Ratings VS Revenue, Volume'!$F$4:$F$29</c:f>
              <c:numCache>
                <c:formatCode>"₹"\ #,##0</c:formatCode>
                <c:ptCount val="25"/>
                <c:pt idx="0">
                  <c:v>49413.837209302328</c:v>
                </c:pt>
                <c:pt idx="1">
                  <c:v>35038.227722772281</c:v>
                </c:pt>
                <c:pt idx="2">
                  <c:v>22901.375</c:v>
                </c:pt>
                <c:pt idx="3">
                  <c:v>16490</c:v>
                </c:pt>
                <c:pt idx="4">
                  <c:v>15874.615384615385</c:v>
                </c:pt>
                <c:pt idx="5">
                  <c:v>14018.843137254902</c:v>
                </c:pt>
                <c:pt idx="6">
                  <c:v>13824.954887218046</c:v>
                </c:pt>
                <c:pt idx="7">
                  <c:v>7547.6388888888887</c:v>
                </c:pt>
                <c:pt idx="8">
                  <c:v>6932.333333333333</c:v>
                </c:pt>
                <c:pt idx="9">
                  <c:v>5510</c:v>
                </c:pt>
                <c:pt idx="10">
                  <c:v>4402.75</c:v>
                </c:pt>
                <c:pt idx="11">
                  <c:v>4100.3999999999996</c:v>
                </c:pt>
                <c:pt idx="12">
                  <c:v>3897.2</c:v>
                </c:pt>
                <c:pt idx="13">
                  <c:v>3741.5</c:v>
                </c:pt>
                <c:pt idx="14">
                  <c:v>3572.875</c:v>
                </c:pt>
                <c:pt idx="15">
                  <c:v>3414.7</c:v>
                </c:pt>
                <c:pt idx="16">
                  <c:v>3249</c:v>
                </c:pt>
                <c:pt idx="17">
                  <c:v>3124</c:v>
                </c:pt>
                <c:pt idx="18">
                  <c:v>2635</c:v>
                </c:pt>
                <c:pt idx="19">
                  <c:v>2347</c:v>
                </c:pt>
                <c:pt idx="20">
                  <c:v>1999</c:v>
                </c:pt>
                <c:pt idx="21">
                  <c:v>1949</c:v>
                </c:pt>
                <c:pt idx="22">
                  <c:v>1754.1666666666667</c:v>
                </c:pt>
                <c:pt idx="23">
                  <c:v>1499</c:v>
                </c:pt>
                <c:pt idx="24">
                  <c:v>1109</c:v>
                </c:pt>
              </c:numCache>
            </c:numRef>
          </c:val>
          <c:extLst>
            <c:ext xmlns:c16="http://schemas.microsoft.com/office/drawing/2014/chart" uri="{C3380CC4-5D6E-409C-BE32-E72D297353CC}">
              <c16:uniqueId val="{00000000-C2C8-4A1F-A1E1-A2A847EB878B}"/>
            </c:ext>
          </c:extLst>
        </c:ser>
        <c:dLbls>
          <c:showLegendKey val="0"/>
          <c:showVal val="0"/>
          <c:showCatName val="0"/>
          <c:showSerName val="0"/>
          <c:showPercent val="0"/>
          <c:showBubbleSize val="0"/>
        </c:dLbls>
        <c:gapWidth val="219"/>
        <c:overlap val="-27"/>
        <c:axId val="535701120"/>
        <c:axId val="463509856"/>
      </c:barChart>
      <c:lineChart>
        <c:grouping val="standard"/>
        <c:varyColors val="0"/>
        <c:ser>
          <c:idx val="1"/>
          <c:order val="1"/>
          <c:tx>
            <c:strRef>
              <c:f>'Ratings VS Revenue, Volume'!$G$3</c:f>
              <c:strCache>
                <c:ptCount val="1"/>
                <c:pt idx="0">
                  <c:v>Average rating of Brand</c:v>
                </c:pt>
              </c:strCache>
            </c:strRef>
          </c:tx>
          <c:spPr>
            <a:ln w="28575" cap="rnd">
              <a:solidFill>
                <a:schemeClr val="accent2"/>
              </a:solidFill>
              <a:round/>
            </a:ln>
            <a:effectLst/>
          </c:spPr>
          <c:marker>
            <c:symbol val="none"/>
          </c:marker>
          <c:cat>
            <c:strRef>
              <c:f>'Ratings VS Revenue, Volume'!$E$4:$E$29</c:f>
              <c:strCache>
                <c:ptCount val="25"/>
                <c:pt idx="0">
                  <c:v>APPLE</c:v>
                </c:pt>
                <c:pt idx="1">
                  <c:v>GARMIN </c:v>
                </c:pt>
                <c:pt idx="2">
                  <c:v>SAMSUNG </c:v>
                </c:pt>
                <c:pt idx="3">
                  <c:v>Oppo</c:v>
                </c:pt>
                <c:pt idx="4">
                  <c:v>Huawei</c:v>
                </c:pt>
                <c:pt idx="5">
                  <c:v>FitBit</c:v>
                </c:pt>
                <c:pt idx="6">
                  <c:v>FOSSIL </c:v>
                </c:pt>
                <c:pt idx="7">
                  <c:v>huami</c:v>
                </c:pt>
                <c:pt idx="8">
                  <c:v>OnePlus </c:v>
                </c:pt>
                <c:pt idx="9">
                  <c:v>Honor</c:v>
                </c:pt>
                <c:pt idx="10">
                  <c:v>realme</c:v>
                </c:pt>
                <c:pt idx="11">
                  <c:v>Xiaomi</c:v>
                </c:pt>
                <c:pt idx="12">
                  <c:v>boAt </c:v>
                </c:pt>
                <c:pt idx="13">
                  <c:v>Fire-Boltt</c:v>
                </c:pt>
                <c:pt idx="14">
                  <c:v>Crossbeats</c:v>
                </c:pt>
                <c:pt idx="15">
                  <c:v>Noise </c:v>
                </c:pt>
                <c:pt idx="16">
                  <c:v>dizo by realme </c:v>
                </c:pt>
                <c:pt idx="17">
                  <c:v>GOQii</c:v>
                </c:pt>
                <c:pt idx="18">
                  <c:v>Zebronics</c:v>
                </c:pt>
                <c:pt idx="19">
                  <c:v>LCARE</c:v>
                </c:pt>
                <c:pt idx="20">
                  <c:v>LAVA</c:v>
                </c:pt>
                <c:pt idx="21">
                  <c:v>Noise</c:v>
                </c:pt>
                <c:pt idx="22">
                  <c:v>Fastrack</c:v>
                </c:pt>
                <c:pt idx="23">
                  <c:v>Infinix</c:v>
                </c:pt>
                <c:pt idx="24">
                  <c:v>Ptron</c:v>
                </c:pt>
              </c:strCache>
            </c:strRef>
          </c:cat>
          <c:val>
            <c:numRef>
              <c:f>'Ratings VS Revenue, Volume'!$G$4:$G$29</c:f>
              <c:numCache>
                <c:formatCode>0.00</c:formatCode>
                <c:ptCount val="25"/>
                <c:pt idx="0">
                  <c:v>4.5453488372093052</c:v>
                </c:pt>
                <c:pt idx="1">
                  <c:v>4.0930693069306958</c:v>
                </c:pt>
                <c:pt idx="2">
                  <c:v>4.2291666666666652</c:v>
                </c:pt>
                <c:pt idx="3">
                  <c:v>3.9</c:v>
                </c:pt>
                <c:pt idx="4">
                  <c:v>4.161538461538461</c:v>
                </c:pt>
                <c:pt idx="5">
                  <c:v>4.1862745098039236</c:v>
                </c:pt>
                <c:pt idx="6">
                  <c:v>4.2443609022556439</c:v>
                </c:pt>
                <c:pt idx="7">
                  <c:v>4.1527777777777777</c:v>
                </c:pt>
                <c:pt idx="8">
                  <c:v>4.3</c:v>
                </c:pt>
                <c:pt idx="9">
                  <c:v>4.1949999999999994</c:v>
                </c:pt>
                <c:pt idx="10">
                  <c:v>4.1416666666666666</c:v>
                </c:pt>
                <c:pt idx="11">
                  <c:v>4.17</c:v>
                </c:pt>
                <c:pt idx="12">
                  <c:v>3.9</c:v>
                </c:pt>
                <c:pt idx="13">
                  <c:v>3.7714285714285714</c:v>
                </c:pt>
                <c:pt idx="14">
                  <c:v>3.9249999999999998</c:v>
                </c:pt>
                <c:pt idx="15">
                  <c:v>4.0649999999999995</c:v>
                </c:pt>
                <c:pt idx="16">
                  <c:v>4.25</c:v>
                </c:pt>
                <c:pt idx="17">
                  <c:v>3.3499999999999996</c:v>
                </c:pt>
                <c:pt idx="18">
                  <c:v>3.8166666666666664</c:v>
                </c:pt>
                <c:pt idx="19">
                  <c:v>3.65</c:v>
                </c:pt>
                <c:pt idx="20">
                  <c:v>3.6</c:v>
                </c:pt>
                <c:pt idx="21">
                  <c:v>3.75</c:v>
                </c:pt>
                <c:pt idx="22">
                  <c:v>4.0166666666666666</c:v>
                </c:pt>
                <c:pt idx="23">
                  <c:v>3.8</c:v>
                </c:pt>
                <c:pt idx="24">
                  <c:v>3.2</c:v>
                </c:pt>
              </c:numCache>
            </c:numRef>
          </c:val>
          <c:smooth val="0"/>
          <c:extLst>
            <c:ext xmlns:c16="http://schemas.microsoft.com/office/drawing/2014/chart" uri="{C3380CC4-5D6E-409C-BE32-E72D297353CC}">
              <c16:uniqueId val="{00000001-C2C8-4A1F-A1E1-A2A847EB878B}"/>
            </c:ext>
          </c:extLst>
        </c:ser>
        <c:dLbls>
          <c:showLegendKey val="0"/>
          <c:showVal val="0"/>
          <c:showCatName val="0"/>
          <c:showSerName val="0"/>
          <c:showPercent val="0"/>
          <c:showBubbleSize val="0"/>
        </c:dLbls>
        <c:marker val="1"/>
        <c:smooth val="0"/>
        <c:axId val="463448720"/>
        <c:axId val="2002682064"/>
      </c:lineChart>
      <c:catAx>
        <c:axId val="5357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09856"/>
        <c:crosses val="autoZero"/>
        <c:auto val="1"/>
        <c:lblAlgn val="ctr"/>
        <c:lblOffset val="100"/>
        <c:noMultiLvlLbl val="0"/>
      </c:catAx>
      <c:valAx>
        <c:axId val="463509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01120"/>
        <c:crosses val="autoZero"/>
        <c:crossBetween val="between"/>
      </c:valAx>
      <c:valAx>
        <c:axId val="20026820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48720"/>
        <c:crosses val="max"/>
        <c:crossBetween val="between"/>
      </c:valAx>
      <c:catAx>
        <c:axId val="463448720"/>
        <c:scaling>
          <c:orientation val="minMax"/>
        </c:scaling>
        <c:delete val="1"/>
        <c:axPos val="b"/>
        <c:numFmt formatCode="General" sourceLinked="1"/>
        <c:majorTickMark val="out"/>
        <c:minorTickMark val="none"/>
        <c:tickLblPos val="nextTo"/>
        <c:crossAx val="200268206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[Analysed_data.xlsx]Ratings VS Revenue, Volume!PivotTable5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Revenue, Volume'!$J$3</c:f>
              <c:strCache>
                <c:ptCount val="1"/>
                <c:pt idx="0">
                  <c:v>Average discounts by Brand</c:v>
                </c:pt>
              </c:strCache>
            </c:strRef>
          </c:tx>
          <c:spPr>
            <a:solidFill>
              <a:schemeClr val="accent1"/>
            </a:solidFill>
            <a:ln>
              <a:noFill/>
            </a:ln>
            <a:effectLst/>
          </c:spPr>
          <c:invertIfNegative val="0"/>
          <c:cat>
            <c:strRef>
              <c:f>'Ratings VS Revenue, Volume'!$I$4:$I$29</c:f>
              <c:strCache>
                <c:ptCount val="25"/>
                <c:pt idx="0">
                  <c:v>Crossbeats</c:v>
                </c:pt>
                <c:pt idx="1">
                  <c:v>Oppo</c:v>
                </c:pt>
                <c:pt idx="2">
                  <c:v>GARMIN </c:v>
                </c:pt>
                <c:pt idx="3">
                  <c:v>Huawei</c:v>
                </c:pt>
                <c:pt idx="4">
                  <c:v>Fire-Boltt</c:v>
                </c:pt>
                <c:pt idx="5">
                  <c:v>SAMSUNG </c:v>
                </c:pt>
                <c:pt idx="6">
                  <c:v>huami</c:v>
                </c:pt>
                <c:pt idx="7">
                  <c:v>FitBit</c:v>
                </c:pt>
                <c:pt idx="8">
                  <c:v>boAt </c:v>
                </c:pt>
                <c:pt idx="9">
                  <c:v>FOSSIL </c:v>
                </c:pt>
                <c:pt idx="10">
                  <c:v>Noise </c:v>
                </c:pt>
                <c:pt idx="11">
                  <c:v>Honor</c:v>
                </c:pt>
                <c:pt idx="12">
                  <c:v>realme</c:v>
                </c:pt>
                <c:pt idx="13">
                  <c:v>dizo by realme </c:v>
                </c:pt>
                <c:pt idx="14">
                  <c:v>Ptron</c:v>
                </c:pt>
                <c:pt idx="15">
                  <c:v>APPLE</c:v>
                </c:pt>
                <c:pt idx="16">
                  <c:v>Zebronics</c:v>
                </c:pt>
                <c:pt idx="17">
                  <c:v>Infinix</c:v>
                </c:pt>
                <c:pt idx="18">
                  <c:v>LAVA</c:v>
                </c:pt>
                <c:pt idx="19">
                  <c:v>LCARE</c:v>
                </c:pt>
                <c:pt idx="20">
                  <c:v>OnePlus </c:v>
                </c:pt>
                <c:pt idx="21">
                  <c:v>Xiaomi</c:v>
                </c:pt>
                <c:pt idx="22">
                  <c:v>Fastrack</c:v>
                </c:pt>
                <c:pt idx="23">
                  <c:v>Noise</c:v>
                </c:pt>
                <c:pt idx="24">
                  <c:v>GOQii</c:v>
                </c:pt>
              </c:strCache>
            </c:strRef>
          </c:cat>
          <c:val>
            <c:numRef>
              <c:f>'Ratings VS Revenue, Volume'!$J$4:$J$29</c:f>
              <c:numCache>
                <c:formatCode>"₹"\ #,##0</c:formatCode>
                <c:ptCount val="25"/>
                <c:pt idx="0">
                  <c:v>6176.125</c:v>
                </c:pt>
                <c:pt idx="1">
                  <c:v>6000</c:v>
                </c:pt>
                <c:pt idx="2">
                  <c:v>5082.7029702970294</c:v>
                </c:pt>
                <c:pt idx="3">
                  <c:v>4876.9230769230771</c:v>
                </c:pt>
                <c:pt idx="4">
                  <c:v>4686.0714285714284</c:v>
                </c:pt>
                <c:pt idx="5">
                  <c:v>4079.3958333333335</c:v>
                </c:pt>
                <c:pt idx="6">
                  <c:v>3573.0833333333335</c:v>
                </c:pt>
                <c:pt idx="7">
                  <c:v>3390.705882352941</c:v>
                </c:pt>
                <c:pt idx="8">
                  <c:v>3092.8</c:v>
                </c:pt>
                <c:pt idx="9">
                  <c:v>2959.812030075188</c:v>
                </c:pt>
                <c:pt idx="10">
                  <c:v>2584.3000000000002</c:v>
                </c:pt>
                <c:pt idx="11">
                  <c:v>2314.0500000000002</c:v>
                </c:pt>
                <c:pt idx="12">
                  <c:v>1804.5833333333333</c:v>
                </c:pt>
                <c:pt idx="13">
                  <c:v>1750</c:v>
                </c:pt>
                <c:pt idx="14">
                  <c:v>1730.4</c:v>
                </c:pt>
                <c:pt idx="15">
                  <c:v>1713.6046511627908</c:v>
                </c:pt>
                <c:pt idx="16">
                  <c:v>1589</c:v>
                </c:pt>
                <c:pt idx="17">
                  <c:v>1500</c:v>
                </c:pt>
                <c:pt idx="18">
                  <c:v>1500</c:v>
                </c:pt>
                <c:pt idx="19">
                  <c:v>1398</c:v>
                </c:pt>
                <c:pt idx="20">
                  <c:v>1000</c:v>
                </c:pt>
                <c:pt idx="21">
                  <c:v>968.6</c:v>
                </c:pt>
                <c:pt idx="22">
                  <c:v>607.5</c:v>
                </c:pt>
                <c:pt idx="23">
                  <c:v>550</c:v>
                </c:pt>
                <c:pt idx="24">
                  <c:v>0</c:v>
                </c:pt>
              </c:numCache>
            </c:numRef>
          </c:val>
          <c:extLst>
            <c:ext xmlns:c16="http://schemas.microsoft.com/office/drawing/2014/chart" uri="{C3380CC4-5D6E-409C-BE32-E72D297353CC}">
              <c16:uniqueId val="{00000000-137A-49B6-8DF0-DFE5DC822264}"/>
            </c:ext>
          </c:extLst>
        </c:ser>
        <c:dLbls>
          <c:showLegendKey val="0"/>
          <c:showVal val="0"/>
          <c:showCatName val="0"/>
          <c:showSerName val="0"/>
          <c:showPercent val="0"/>
          <c:showBubbleSize val="0"/>
        </c:dLbls>
        <c:gapWidth val="219"/>
        <c:overlap val="-27"/>
        <c:axId val="463605248"/>
        <c:axId val="463506976"/>
      </c:barChart>
      <c:lineChart>
        <c:grouping val="standard"/>
        <c:varyColors val="0"/>
        <c:ser>
          <c:idx val="1"/>
          <c:order val="1"/>
          <c:tx>
            <c:strRef>
              <c:f>'Ratings VS Revenue, Volume'!$K$3</c:f>
              <c:strCache>
                <c:ptCount val="1"/>
                <c:pt idx="0">
                  <c:v>Average ratings of Brand</c:v>
                </c:pt>
              </c:strCache>
            </c:strRef>
          </c:tx>
          <c:spPr>
            <a:ln w="28575" cap="rnd">
              <a:solidFill>
                <a:schemeClr val="accent2"/>
              </a:solidFill>
              <a:round/>
            </a:ln>
            <a:effectLst/>
          </c:spPr>
          <c:marker>
            <c:symbol val="none"/>
          </c:marker>
          <c:cat>
            <c:strRef>
              <c:f>'Ratings VS Revenue, Volume'!$I$4:$I$29</c:f>
              <c:strCache>
                <c:ptCount val="25"/>
                <c:pt idx="0">
                  <c:v>Crossbeats</c:v>
                </c:pt>
                <c:pt idx="1">
                  <c:v>Oppo</c:v>
                </c:pt>
                <c:pt idx="2">
                  <c:v>GARMIN </c:v>
                </c:pt>
                <c:pt idx="3">
                  <c:v>Huawei</c:v>
                </c:pt>
                <c:pt idx="4">
                  <c:v>Fire-Boltt</c:v>
                </c:pt>
                <c:pt idx="5">
                  <c:v>SAMSUNG </c:v>
                </c:pt>
                <c:pt idx="6">
                  <c:v>huami</c:v>
                </c:pt>
                <c:pt idx="7">
                  <c:v>FitBit</c:v>
                </c:pt>
                <c:pt idx="8">
                  <c:v>boAt </c:v>
                </c:pt>
                <c:pt idx="9">
                  <c:v>FOSSIL </c:v>
                </c:pt>
                <c:pt idx="10">
                  <c:v>Noise </c:v>
                </c:pt>
                <c:pt idx="11">
                  <c:v>Honor</c:v>
                </c:pt>
                <c:pt idx="12">
                  <c:v>realme</c:v>
                </c:pt>
                <c:pt idx="13">
                  <c:v>dizo by realme </c:v>
                </c:pt>
                <c:pt idx="14">
                  <c:v>Ptron</c:v>
                </c:pt>
                <c:pt idx="15">
                  <c:v>APPLE</c:v>
                </c:pt>
                <c:pt idx="16">
                  <c:v>Zebronics</c:v>
                </c:pt>
                <c:pt idx="17">
                  <c:v>Infinix</c:v>
                </c:pt>
                <c:pt idx="18">
                  <c:v>LAVA</c:v>
                </c:pt>
                <c:pt idx="19">
                  <c:v>LCARE</c:v>
                </c:pt>
                <c:pt idx="20">
                  <c:v>OnePlus </c:v>
                </c:pt>
                <c:pt idx="21">
                  <c:v>Xiaomi</c:v>
                </c:pt>
                <c:pt idx="22">
                  <c:v>Fastrack</c:v>
                </c:pt>
                <c:pt idx="23">
                  <c:v>Noise</c:v>
                </c:pt>
                <c:pt idx="24">
                  <c:v>GOQii</c:v>
                </c:pt>
              </c:strCache>
            </c:strRef>
          </c:cat>
          <c:val>
            <c:numRef>
              <c:f>'Ratings VS Revenue, Volume'!$K$4:$K$29</c:f>
              <c:numCache>
                <c:formatCode>0.00</c:formatCode>
                <c:ptCount val="25"/>
                <c:pt idx="0">
                  <c:v>3.9249999999999998</c:v>
                </c:pt>
                <c:pt idx="1">
                  <c:v>3.9</c:v>
                </c:pt>
                <c:pt idx="2">
                  <c:v>4.0930693069306958</c:v>
                </c:pt>
                <c:pt idx="3">
                  <c:v>4.161538461538461</c:v>
                </c:pt>
                <c:pt idx="4">
                  <c:v>3.7714285714285714</c:v>
                </c:pt>
                <c:pt idx="5">
                  <c:v>4.2291666666666652</c:v>
                </c:pt>
                <c:pt idx="6">
                  <c:v>4.1527777777777777</c:v>
                </c:pt>
                <c:pt idx="7">
                  <c:v>4.1862745098039236</c:v>
                </c:pt>
                <c:pt idx="8">
                  <c:v>3.9</c:v>
                </c:pt>
                <c:pt idx="9">
                  <c:v>4.2443609022556439</c:v>
                </c:pt>
                <c:pt idx="10">
                  <c:v>4.0649999999999995</c:v>
                </c:pt>
                <c:pt idx="11">
                  <c:v>4.1949999999999994</c:v>
                </c:pt>
                <c:pt idx="12">
                  <c:v>4.1416666666666666</c:v>
                </c:pt>
                <c:pt idx="13">
                  <c:v>4.25</c:v>
                </c:pt>
                <c:pt idx="14">
                  <c:v>3.2</c:v>
                </c:pt>
                <c:pt idx="15">
                  <c:v>4.5453488372093052</c:v>
                </c:pt>
                <c:pt idx="16">
                  <c:v>3.8166666666666664</c:v>
                </c:pt>
                <c:pt idx="17">
                  <c:v>3.8</c:v>
                </c:pt>
                <c:pt idx="18">
                  <c:v>3.6</c:v>
                </c:pt>
                <c:pt idx="19">
                  <c:v>3.65</c:v>
                </c:pt>
                <c:pt idx="20">
                  <c:v>4.3</c:v>
                </c:pt>
                <c:pt idx="21">
                  <c:v>4.17</c:v>
                </c:pt>
                <c:pt idx="22">
                  <c:v>4.0166666666666666</c:v>
                </c:pt>
                <c:pt idx="23">
                  <c:v>3.75</c:v>
                </c:pt>
                <c:pt idx="24">
                  <c:v>3.3499999999999996</c:v>
                </c:pt>
              </c:numCache>
            </c:numRef>
          </c:val>
          <c:smooth val="0"/>
          <c:extLst>
            <c:ext xmlns:c16="http://schemas.microsoft.com/office/drawing/2014/chart" uri="{C3380CC4-5D6E-409C-BE32-E72D297353CC}">
              <c16:uniqueId val="{00000001-137A-49B6-8DF0-DFE5DC822264}"/>
            </c:ext>
          </c:extLst>
        </c:ser>
        <c:dLbls>
          <c:showLegendKey val="0"/>
          <c:showVal val="0"/>
          <c:showCatName val="0"/>
          <c:showSerName val="0"/>
          <c:showPercent val="0"/>
          <c:showBubbleSize val="0"/>
        </c:dLbls>
        <c:marker val="1"/>
        <c:smooth val="0"/>
        <c:axId val="463609888"/>
        <c:axId val="179022880"/>
      </c:lineChart>
      <c:catAx>
        <c:axId val="46360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06976"/>
        <c:crosses val="autoZero"/>
        <c:auto val="1"/>
        <c:lblAlgn val="ctr"/>
        <c:lblOffset val="100"/>
        <c:noMultiLvlLbl val="0"/>
      </c:catAx>
      <c:valAx>
        <c:axId val="463506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05248"/>
        <c:crosses val="autoZero"/>
        <c:crossBetween val="between"/>
      </c:valAx>
      <c:valAx>
        <c:axId val="1790228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09888"/>
        <c:crosses val="max"/>
        <c:crossBetween val="between"/>
      </c:valAx>
      <c:catAx>
        <c:axId val="463609888"/>
        <c:scaling>
          <c:orientation val="minMax"/>
        </c:scaling>
        <c:delete val="1"/>
        <c:axPos val="b"/>
        <c:numFmt formatCode="General" sourceLinked="1"/>
        <c:majorTickMark val="out"/>
        <c:minorTickMark val="none"/>
        <c:tickLblPos val="nextTo"/>
        <c:crossAx val="17902288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[Analysed_data.xlsx]Ratings VS Revenue, Volume!PivotTable6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Revenue, Volume'!$N$3</c:f>
              <c:strCache>
                <c:ptCount val="1"/>
                <c:pt idx="0">
                  <c:v>Number of products sold</c:v>
                </c:pt>
              </c:strCache>
            </c:strRef>
          </c:tx>
          <c:spPr>
            <a:solidFill>
              <a:schemeClr val="accent1"/>
            </a:solidFill>
            <a:ln>
              <a:noFill/>
            </a:ln>
            <a:effectLst/>
          </c:spPr>
          <c:invertIfNegative val="0"/>
          <c:cat>
            <c:strRef>
              <c:f>'Ratings VS Revenue, Volume'!$M$4:$M$29</c:f>
              <c:strCache>
                <c:ptCount val="25"/>
                <c:pt idx="0">
                  <c:v>FOSSIL </c:v>
                </c:pt>
                <c:pt idx="1">
                  <c:v>GARMIN </c:v>
                </c:pt>
                <c:pt idx="2">
                  <c:v>APPLE</c:v>
                </c:pt>
                <c:pt idx="3">
                  <c:v>FitBit</c:v>
                </c:pt>
                <c:pt idx="4">
                  <c:v>SAMSUNG </c:v>
                </c:pt>
                <c:pt idx="5">
                  <c:v>huami</c:v>
                </c:pt>
                <c:pt idx="6">
                  <c:v>Huawei</c:v>
                </c:pt>
                <c:pt idx="7">
                  <c:v>Honor</c:v>
                </c:pt>
                <c:pt idx="8">
                  <c:v>Noise </c:v>
                </c:pt>
                <c:pt idx="9">
                  <c:v>Fire-Boltt</c:v>
                </c:pt>
                <c:pt idx="10">
                  <c:v>realme</c:v>
                </c:pt>
                <c:pt idx="11">
                  <c:v>Zebronics</c:v>
                </c:pt>
                <c:pt idx="12">
                  <c:v>Xiaomi</c:v>
                </c:pt>
                <c:pt idx="13">
                  <c:v>Crossbeats</c:v>
                </c:pt>
                <c:pt idx="14">
                  <c:v>Fastrack</c:v>
                </c:pt>
                <c:pt idx="15">
                  <c:v>boAt </c:v>
                </c:pt>
                <c:pt idx="16">
                  <c:v>Ptron</c:v>
                </c:pt>
                <c:pt idx="17">
                  <c:v>GOQii</c:v>
                </c:pt>
                <c:pt idx="18">
                  <c:v>OnePlus </c:v>
                </c:pt>
                <c:pt idx="19">
                  <c:v>dizo by realme </c:v>
                </c:pt>
                <c:pt idx="20">
                  <c:v>Oppo</c:v>
                </c:pt>
                <c:pt idx="21">
                  <c:v>Noise</c:v>
                </c:pt>
                <c:pt idx="22">
                  <c:v>LCARE</c:v>
                </c:pt>
                <c:pt idx="23">
                  <c:v>LAVA</c:v>
                </c:pt>
                <c:pt idx="24">
                  <c:v>Infinix</c:v>
                </c:pt>
              </c:strCache>
            </c:strRef>
          </c:cat>
          <c:val>
            <c:numRef>
              <c:f>'Ratings VS Revenue, Volume'!$N$4:$N$29</c:f>
              <c:numCache>
                <c:formatCode>General</c:formatCode>
                <c:ptCount val="25"/>
                <c:pt idx="0">
                  <c:v>133</c:v>
                </c:pt>
                <c:pt idx="1">
                  <c:v>101</c:v>
                </c:pt>
                <c:pt idx="2">
                  <c:v>86</c:v>
                </c:pt>
                <c:pt idx="3">
                  <c:v>51</c:v>
                </c:pt>
                <c:pt idx="4">
                  <c:v>48</c:v>
                </c:pt>
                <c:pt idx="5">
                  <c:v>36</c:v>
                </c:pt>
                <c:pt idx="6">
                  <c:v>26</c:v>
                </c:pt>
                <c:pt idx="7">
                  <c:v>20</c:v>
                </c:pt>
                <c:pt idx="8">
                  <c:v>20</c:v>
                </c:pt>
                <c:pt idx="9">
                  <c:v>14</c:v>
                </c:pt>
                <c:pt idx="10">
                  <c:v>12</c:v>
                </c:pt>
                <c:pt idx="11">
                  <c:v>12</c:v>
                </c:pt>
                <c:pt idx="12">
                  <c:v>10</c:v>
                </c:pt>
                <c:pt idx="13">
                  <c:v>8</c:v>
                </c:pt>
                <c:pt idx="14">
                  <c:v>6</c:v>
                </c:pt>
                <c:pt idx="15">
                  <c:v>5</c:v>
                </c:pt>
                <c:pt idx="16">
                  <c:v>5</c:v>
                </c:pt>
                <c:pt idx="17">
                  <c:v>4</c:v>
                </c:pt>
                <c:pt idx="18">
                  <c:v>3</c:v>
                </c:pt>
                <c:pt idx="19">
                  <c:v>2</c:v>
                </c:pt>
                <c:pt idx="20">
                  <c:v>2</c:v>
                </c:pt>
                <c:pt idx="21">
                  <c:v>2</c:v>
                </c:pt>
                <c:pt idx="22">
                  <c:v>2</c:v>
                </c:pt>
                <c:pt idx="23">
                  <c:v>1</c:v>
                </c:pt>
                <c:pt idx="24">
                  <c:v>1</c:v>
                </c:pt>
              </c:numCache>
            </c:numRef>
          </c:val>
          <c:extLst>
            <c:ext xmlns:c16="http://schemas.microsoft.com/office/drawing/2014/chart" uri="{C3380CC4-5D6E-409C-BE32-E72D297353CC}">
              <c16:uniqueId val="{00000000-DBA9-4348-9085-5DB474AC7DCF}"/>
            </c:ext>
          </c:extLst>
        </c:ser>
        <c:dLbls>
          <c:showLegendKey val="0"/>
          <c:showVal val="0"/>
          <c:showCatName val="0"/>
          <c:showSerName val="0"/>
          <c:showPercent val="0"/>
          <c:showBubbleSize val="0"/>
        </c:dLbls>
        <c:gapWidth val="219"/>
        <c:overlap val="-27"/>
        <c:axId val="463584832"/>
        <c:axId val="186976240"/>
      </c:barChart>
      <c:lineChart>
        <c:grouping val="standard"/>
        <c:varyColors val="0"/>
        <c:ser>
          <c:idx val="1"/>
          <c:order val="1"/>
          <c:tx>
            <c:strRef>
              <c:f>'Ratings VS Revenue, Volume'!$O$3</c:f>
              <c:strCache>
                <c:ptCount val="1"/>
                <c:pt idx="0">
                  <c:v>Average ratings of Brand</c:v>
                </c:pt>
              </c:strCache>
            </c:strRef>
          </c:tx>
          <c:spPr>
            <a:ln w="28575" cap="rnd">
              <a:solidFill>
                <a:schemeClr val="accent2"/>
              </a:solidFill>
              <a:round/>
            </a:ln>
            <a:effectLst/>
          </c:spPr>
          <c:marker>
            <c:symbol val="none"/>
          </c:marker>
          <c:cat>
            <c:strRef>
              <c:f>'Ratings VS Revenue, Volume'!$M$4:$M$29</c:f>
              <c:strCache>
                <c:ptCount val="25"/>
                <c:pt idx="0">
                  <c:v>FOSSIL </c:v>
                </c:pt>
                <c:pt idx="1">
                  <c:v>GARMIN </c:v>
                </c:pt>
                <c:pt idx="2">
                  <c:v>APPLE</c:v>
                </c:pt>
                <c:pt idx="3">
                  <c:v>FitBit</c:v>
                </c:pt>
                <c:pt idx="4">
                  <c:v>SAMSUNG </c:v>
                </c:pt>
                <c:pt idx="5">
                  <c:v>huami</c:v>
                </c:pt>
                <c:pt idx="6">
                  <c:v>Huawei</c:v>
                </c:pt>
                <c:pt idx="7">
                  <c:v>Honor</c:v>
                </c:pt>
                <c:pt idx="8">
                  <c:v>Noise </c:v>
                </c:pt>
                <c:pt idx="9">
                  <c:v>Fire-Boltt</c:v>
                </c:pt>
                <c:pt idx="10">
                  <c:v>realme</c:v>
                </c:pt>
                <c:pt idx="11">
                  <c:v>Zebronics</c:v>
                </c:pt>
                <c:pt idx="12">
                  <c:v>Xiaomi</c:v>
                </c:pt>
                <c:pt idx="13">
                  <c:v>Crossbeats</c:v>
                </c:pt>
                <c:pt idx="14">
                  <c:v>Fastrack</c:v>
                </c:pt>
                <c:pt idx="15">
                  <c:v>boAt </c:v>
                </c:pt>
                <c:pt idx="16">
                  <c:v>Ptron</c:v>
                </c:pt>
                <c:pt idx="17">
                  <c:v>GOQii</c:v>
                </c:pt>
                <c:pt idx="18">
                  <c:v>OnePlus </c:v>
                </c:pt>
                <c:pt idx="19">
                  <c:v>dizo by realme </c:v>
                </c:pt>
                <c:pt idx="20">
                  <c:v>Oppo</c:v>
                </c:pt>
                <c:pt idx="21">
                  <c:v>Noise</c:v>
                </c:pt>
                <c:pt idx="22">
                  <c:v>LCARE</c:v>
                </c:pt>
                <c:pt idx="23">
                  <c:v>LAVA</c:v>
                </c:pt>
                <c:pt idx="24">
                  <c:v>Infinix</c:v>
                </c:pt>
              </c:strCache>
            </c:strRef>
          </c:cat>
          <c:val>
            <c:numRef>
              <c:f>'Ratings VS Revenue, Volume'!$O$4:$O$29</c:f>
              <c:numCache>
                <c:formatCode>0.00</c:formatCode>
                <c:ptCount val="25"/>
                <c:pt idx="0">
                  <c:v>4.2443609022556439</c:v>
                </c:pt>
                <c:pt idx="1">
                  <c:v>4.0930693069306958</c:v>
                </c:pt>
                <c:pt idx="2">
                  <c:v>4.5453488372093052</c:v>
                </c:pt>
                <c:pt idx="3">
                  <c:v>4.1862745098039236</c:v>
                </c:pt>
                <c:pt idx="4">
                  <c:v>4.2291666666666652</c:v>
                </c:pt>
                <c:pt idx="5">
                  <c:v>4.1527777777777777</c:v>
                </c:pt>
                <c:pt idx="6">
                  <c:v>4.161538461538461</c:v>
                </c:pt>
                <c:pt idx="7">
                  <c:v>4.1949999999999994</c:v>
                </c:pt>
                <c:pt idx="8">
                  <c:v>4.0649999999999995</c:v>
                </c:pt>
                <c:pt idx="9">
                  <c:v>3.7714285714285714</c:v>
                </c:pt>
                <c:pt idx="10">
                  <c:v>4.1416666666666666</c:v>
                </c:pt>
                <c:pt idx="11">
                  <c:v>3.8166666666666664</c:v>
                </c:pt>
                <c:pt idx="12">
                  <c:v>4.17</c:v>
                </c:pt>
                <c:pt idx="13">
                  <c:v>3.9249999999999998</c:v>
                </c:pt>
                <c:pt idx="14">
                  <c:v>4.0166666666666666</c:v>
                </c:pt>
                <c:pt idx="15">
                  <c:v>3.9</c:v>
                </c:pt>
                <c:pt idx="16">
                  <c:v>3.2</c:v>
                </c:pt>
                <c:pt idx="17">
                  <c:v>3.3499999999999996</c:v>
                </c:pt>
                <c:pt idx="18">
                  <c:v>4.3</c:v>
                </c:pt>
                <c:pt idx="19">
                  <c:v>4.25</c:v>
                </c:pt>
                <c:pt idx="20">
                  <c:v>3.9</c:v>
                </c:pt>
                <c:pt idx="21">
                  <c:v>3.75</c:v>
                </c:pt>
                <c:pt idx="22">
                  <c:v>3.65</c:v>
                </c:pt>
                <c:pt idx="23">
                  <c:v>3.6</c:v>
                </c:pt>
                <c:pt idx="24">
                  <c:v>3.8</c:v>
                </c:pt>
              </c:numCache>
            </c:numRef>
          </c:val>
          <c:smooth val="0"/>
          <c:extLst>
            <c:ext xmlns:c16="http://schemas.microsoft.com/office/drawing/2014/chart" uri="{C3380CC4-5D6E-409C-BE32-E72D297353CC}">
              <c16:uniqueId val="{00000001-DBA9-4348-9085-5DB474AC7DCF}"/>
            </c:ext>
          </c:extLst>
        </c:ser>
        <c:dLbls>
          <c:showLegendKey val="0"/>
          <c:showVal val="0"/>
          <c:showCatName val="0"/>
          <c:showSerName val="0"/>
          <c:showPercent val="0"/>
          <c:showBubbleSize val="0"/>
        </c:dLbls>
        <c:marker val="1"/>
        <c:smooth val="0"/>
        <c:axId val="452429520"/>
        <c:axId val="187674480"/>
      </c:lineChart>
      <c:catAx>
        <c:axId val="46358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6240"/>
        <c:crosses val="autoZero"/>
        <c:auto val="1"/>
        <c:lblAlgn val="ctr"/>
        <c:lblOffset val="100"/>
        <c:noMultiLvlLbl val="0"/>
      </c:catAx>
      <c:valAx>
        <c:axId val="18697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84832"/>
        <c:crosses val="autoZero"/>
        <c:crossBetween val="between"/>
      </c:valAx>
      <c:valAx>
        <c:axId val="1876744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29520"/>
        <c:crosses val="max"/>
        <c:crossBetween val="between"/>
      </c:valAx>
      <c:catAx>
        <c:axId val="452429520"/>
        <c:scaling>
          <c:orientation val="minMax"/>
        </c:scaling>
        <c:delete val="1"/>
        <c:axPos val="b"/>
        <c:numFmt formatCode="General" sourceLinked="1"/>
        <c:majorTickMark val="out"/>
        <c:minorTickMark val="none"/>
        <c:tickLblPos val="nextTo"/>
        <c:crossAx val="18767448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[Analysed_data.xlsx]Preference of device, strap!PivotTable7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'Preference of device, strap'!$B$3</c:f>
              <c:strCache>
                <c:ptCount val="1"/>
                <c:pt idx="0">
                  <c:v>Number of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'Preference of device, strap'!$A$4:$A$13</c:f>
              <c:strCache>
                <c:ptCount val="9"/>
                <c:pt idx="0">
                  <c:v>AMOLED Display</c:v>
                </c:pt>
                <c:pt idx="1">
                  <c:v>OLED Retina Display</c:v>
                </c:pt>
                <c:pt idx="2">
                  <c:v>OLED Display</c:v>
                </c:pt>
                <c:pt idx="3">
                  <c:v>TFT-LCD Display</c:v>
                </c:pt>
                <c:pt idx="4">
                  <c:v>LED Display</c:v>
                </c:pt>
                <c:pt idx="5">
                  <c:v>LCD Display</c:v>
                </c:pt>
                <c:pt idx="6">
                  <c:v>PMOLED Display</c:v>
                </c:pt>
                <c:pt idx="7">
                  <c:v>HD Display</c:v>
                </c:pt>
                <c:pt idx="8">
                  <c:v>IPS Display</c:v>
                </c:pt>
              </c:strCache>
            </c:strRef>
          </c:cat>
          <c:val>
            <c:numRef>
              <c:f>'Preference of device, strap'!$B$4:$B$13</c:f>
              <c:numCache>
                <c:formatCode>General</c:formatCode>
                <c:ptCount val="9"/>
                <c:pt idx="0">
                  <c:v>360</c:v>
                </c:pt>
                <c:pt idx="1">
                  <c:v>86</c:v>
                </c:pt>
                <c:pt idx="2">
                  <c:v>43</c:v>
                </c:pt>
                <c:pt idx="3">
                  <c:v>32</c:v>
                </c:pt>
                <c:pt idx="4">
                  <c:v>28</c:v>
                </c:pt>
                <c:pt idx="5">
                  <c:v>25</c:v>
                </c:pt>
                <c:pt idx="6">
                  <c:v>20</c:v>
                </c:pt>
                <c:pt idx="7">
                  <c:v>8</c:v>
                </c:pt>
                <c:pt idx="8">
                  <c:v>8</c:v>
                </c:pt>
              </c:numCache>
            </c:numRef>
          </c:val>
          <c:extLst>
            <c:ext xmlns:c16="http://schemas.microsoft.com/office/drawing/2014/chart" uri="{C3380CC4-5D6E-409C-BE32-E72D297353CC}">
              <c16:uniqueId val="{00000000-5BC1-434A-9EF4-C4E4D1874474}"/>
            </c:ext>
          </c:extLst>
        </c:ser>
        <c:dLbls>
          <c:showLegendKey val="0"/>
          <c:showVal val="0"/>
          <c:showCatName val="0"/>
          <c:showSerName val="0"/>
          <c:showPercent val="0"/>
          <c:showBubbleSize val="0"/>
        </c:dLbls>
        <c:gapWidth val="219"/>
        <c:overlap val="-27"/>
        <c:axId val="531112944"/>
        <c:axId val="179016848"/>
      </c:barChart>
      <c:lineChart>
        <c:grouping val="stacked"/>
        <c:varyColors val="0"/>
        <c:ser>
          <c:idx val="2"/>
          <c:order val="2"/>
          <c:tx>
            <c:strRef>
              <c:f>'Preference of device, strap'!$D$3</c:f>
              <c:strCache>
                <c:ptCount val="1"/>
                <c:pt idx="0">
                  <c:v>Average rating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'Preference of device, strap'!$A$4:$A$13</c:f>
              <c:strCache>
                <c:ptCount val="9"/>
                <c:pt idx="0">
                  <c:v>AMOLED Display</c:v>
                </c:pt>
                <c:pt idx="1">
                  <c:v>OLED Retina Display</c:v>
                </c:pt>
                <c:pt idx="2">
                  <c:v>OLED Display</c:v>
                </c:pt>
                <c:pt idx="3">
                  <c:v>TFT-LCD Display</c:v>
                </c:pt>
                <c:pt idx="4">
                  <c:v>LED Display</c:v>
                </c:pt>
                <c:pt idx="5">
                  <c:v>LCD Display</c:v>
                </c:pt>
                <c:pt idx="6">
                  <c:v>PMOLED Display</c:v>
                </c:pt>
                <c:pt idx="7">
                  <c:v>HD Display</c:v>
                </c:pt>
                <c:pt idx="8">
                  <c:v>IPS Display</c:v>
                </c:pt>
              </c:strCache>
            </c:strRef>
          </c:cat>
          <c:val>
            <c:numRef>
              <c:f>'Preference of device, strap'!$D$4:$D$13</c:f>
              <c:numCache>
                <c:formatCode>0.00</c:formatCode>
                <c:ptCount val="9"/>
                <c:pt idx="0">
                  <c:v>4.1963888888888787</c:v>
                </c:pt>
                <c:pt idx="1">
                  <c:v>4.5453488372093052</c:v>
                </c:pt>
                <c:pt idx="2">
                  <c:v>4.0046511627906956</c:v>
                </c:pt>
                <c:pt idx="3">
                  <c:v>3.7468749999999993</c:v>
                </c:pt>
                <c:pt idx="4">
                  <c:v>4.0571428571428561</c:v>
                </c:pt>
                <c:pt idx="5">
                  <c:v>3.9639999999999991</c:v>
                </c:pt>
                <c:pt idx="6">
                  <c:v>4.2249999999999996</c:v>
                </c:pt>
                <c:pt idx="7">
                  <c:v>3.9625000000000004</c:v>
                </c:pt>
                <c:pt idx="8">
                  <c:v>3.9249999999999998</c:v>
                </c:pt>
              </c:numCache>
            </c:numRef>
          </c:val>
          <c:smooth val="0"/>
          <c:extLst>
            <c:ext xmlns:c16="http://schemas.microsoft.com/office/drawing/2014/chart" uri="{C3380CC4-5D6E-409C-BE32-E72D297353CC}">
              <c16:uniqueId val="{00000002-5BC1-434A-9EF4-C4E4D1874474}"/>
            </c:ext>
          </c:extLst>
        </c:ser>
        <c:dLbls>
          <c:showLegendKey val="0"/>
          <c:showVal val="0"/>
          <c:showCatName val="0"/>
          <c:showSerName val="0"/>
          <c:showPercent val="0"/>
          <c:showBubbleSize val="0"/>
        </c:dLbls>
        <c:marker val="1"/>
        <c:smooth val="0"/>
        <c:axId val="531112944"/>
        <c:axId val="179016848"/>
      </c:lineChart>
      <c:lineChart>
        <c:grouping val="standard"/>
        <c:varyColors val="0"/>
        <c:ser>
          <c:idx val="1"/>
          <c:order val="1"/>
          <c:tx>
            <c:strRef>
              <c:f>'Preference of device, strap'!$C$3</c:f>
              <c:strCache>
                <c:ptCount val="1"/>
                <c:pt idx="0">
                  <c:v>Average price of product with this display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'Preference of device, strap'!$A$4:$A$13</c:f>
              <c:strCache>
                <c:ptCount val="9"/>
                <c:pt idx="0">
                  <c:v>AMOLED Display</c:v>
                </c:pt>
                <c:pt idx="1">
                  <c:v>OLED Retina Display</c:v>
                </c:pt>
                <c:pt idx="2">
                  <c:v>OLED Display</c:v>
                </c:pt>
                <c:pt idx="3">
                  <c:v>TFT-LCD Display</c:v>
                </c:pt>
                <c:pt idx="4">
                  <c:v>LED Display</c:v>
                </c:pt>
                <c:pt idx="5">
                  <c:v>LCD Display</c:v>
                </c:pt>
                <c:pt idx="6">
                  <c:v>PMOLED Display</c:v>
                </c:pt>
                <c:pt idx="7">
                  <c:v>HD Display</c:v>
                </c:pt>
                <c:pt idx="8">
                  <c:v>IPS Display</c:v>
                </c:pt>
              </c:strCache>
            </c:strRef>
          </c:cat>
          <c:val>
            <c:numRef>
              <c:f>'Preference of device, strap'!$C$4:$C$13</c:f>
              <c:numCache>
                <c:formatCode>"₹"\ #,##0</c:formatCode>
                <c:ptCount val="9"/>
                <c:pt idx="0">
                  <c:v>17415.597222222223</c:v>
                </c:pt>
                <c:pt idx="1">
                  <c:v>49413.837209302328</c:v>
                </c:pt>
                <c:pt idx="2">
                  <c:v>20863.511627906977</c:v>
                </c:pt>
                <c:pt idx="3">
                  <c:v>2621.8125</c:v>
                </c:pt>
                <c:pt idx="4">
                  <c:v>23065.607142857141</c:v>
                </c:pt>
                <c:pt idx="5">
                  <c:v>10978.96</c:v>
                </c:pt>
                <c:pt idx="6">
                  <c:v>7983.2</c:v>
                </c:pt>
                <c:pt idx="7">
                  <c:v>2799</c:v>
                </c:pt>
                <c:pt idx="8">
                  <c:v>3572.875</c:v>
                </c:pt>
              </c:numCache>
            </c:numRef>
          </c:val>
          <c:smooth val="0"/>
          <c:extLst>
            <c:ext xmlns:c16="http://schemas.microsoft.com/office/drawing/2014/chart" uri="{C3380CC4-5D6E-409C-BE32-E72D297353CC}">
              <c16:uniqueId val="{00000001-5BC1-434A-9EF4-C4E4D1874474}"/>
            </c:ext>
          </c:extLst>
        </c:ser>
        <c:dLbls>
          <c:showLegendKey val="0"/>
          <c:showVal val="0"/>
          <c:showCatName val="0"/>
          <c:showSerName val="0"/>
          <c:showPercent val="0"/>
          <c:showBubbleSize val="0"/>
        </c:dLbls>
        <c:marker val="1"/>
        <c:smooth val="0"/>
        <c:axId val="531140784"/>
        <c:axId val="502159232"/>
      </c:lineChart>
      <c:catAx>
        <c:axId val="531112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016848"/>
        <c:crosses val="autoZero"/>
        <c:auto val="1"/>
        <c:lblAlgn val="ctr"/>
        <c:lblOffset val="100"/>
        <c:noMultiLvlLbl val="0"/>
      </c:catAx>
      <c:valAx>
        <c:axId val="179016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112944"/>
        <c:crosses val="autoZero"/>
        <c:crossBetween val="between"/>
      </c:valAx>
      <c:valAx>
        <c:axId val="502159232"/>
        <c:scaling>
          <c:orientation val="minMax"/>
        </c:scaling>
        <c:delete val="0"/>
        <c:axPos val="r"/>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140784"/>
        <c:crosses val="max"/>
        <c:crossBetween val="between"/>
      </c:valAx>
      <c:catAx>
        <c:axId val="531140784"/>
        <c:scaling>
          <c:orientation val="minMax"/>
        </c:scaling>
        <c:delete val="1"/>
        <c:axPos val="b"/>
        <c:numFmt formatCode="General" sourceLinked="1"/>
        <c:majorTickMark val="none"/>
        <c:minorTickMark val="none"/>
        <c:tickLblPos val="nextTo"/>
        <c:crossAx val="50215923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[Analysed_data.xlsx]Preference of device, strap!PivotTable8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'Preference of device, strap'!$G$3</c:f>
              <c:strCache>
                <c:ptCount val="1"/>
                <c:pt idx="0">
                  <c:v>Number of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'Preference of device, strap'!$F$4:$F$15</c:f>
              <c:strCache>
                <c:ptCount val="11"/>
                <c:pt idx="0">
                  <c:v>Silicone</c:v>
                </c:pt>
                <c:pt idx="1">
                  <c:v>Stainless Steel</c:v>
                </c:pt>
                <c:pt idx="2">
                  <c:v>Leather</c:v>
                </c:pt>
                <c:pt idx="3">
                  <c:v>Aluminium</c:v>
                </c:pt>
                <c:pt idx="4">
                  <c:v>Elastomer</c:v>
                </c:pt>
                <c:pt idx="5">
                  <c:v>Thermoplastic polyurethane</c:v>
                </c:pt>
                <c:pt idx="6">
                  <c:v>Plastic</c:v>
                </c:pt>
                <c:pt idx="7">
                  <c:v>Rubber</c:v>
                </c:pt>
                <c:pt idx="8">
                  <c:v>Nylon</c:v>
                </c:pt>
                <c:pt idx="9">
                  <c:v>Leather </c:v>
                </c:pt>
                <c:pt idx="10">
                  <c:v>Fabric</c:v>
                </c:pt>
              </c:strCache>
            </c:strRef>
          </c:cat>
          <c:val>
            <c:numRef>
              <c:f>'Preference of device, strap'!$G$4:$G$15</c:f>
              <c:numCache>
                <c:formatCode>General</c:formatCode>
                <c:ptCount val="11"/>
                <c:pt idx="0">
                  <c:v>270</c:v>
                </c:pt>
                <c:pt idx="1">
                  <c:v>97</c:v>
                </c:pt>
                <c:pt idx="2">
                  <c:v>62</c:v>
                </c:pt>
                <c:pt idx="3">
                  <c:v>57</c:v>
                </c:pt>
                <c:pt idx="4">
                  <c:v>45</c:v>
                </c:pt>
                <c:pt idx="5">
                  <c:v>35</c:v>
                </c:pt>
                <c:pt idx="6">
                  <c:v>16</c:v>
                </c:pt>
                <c:pt idx="7">
                  <c:v>14</c:v>
                </c:pt>
                <c:pt idx="8">
                  <c:v>12</c:v>
                </c:pt>
                <c:pt idx="9">
                  <c:v>1</c:v>
                </c:pt>
                <c:pt idx="10">
                  <c:v>1</c:v>
                </c:pt>
              </c:numCache>
            </c:numRef>
          </c:val>
          <c:extLst>
            <c:ext xmlns:c16="http://schemas.microsoft.com/office/drawing/2014/chart" uri="{C3380CC4-5D6E-409C-BE32-E72D297353CC}">
              <c16:uniqueId val="{00000000-660C-4FA3-9ACB-E66E86E29F73}"/>
            </c:ext>
          </c:extLst>
        </c:ser>
        <c:dLbls>
          <c:showLegendKey val="0"/>
          <c:showVal val="0"/>
          <c:showCatName val="0"/>
          <c:showSerName val="0"/>
          <c:showPercent val="0"/>
          <c:showBubbleSize val="0"/>
        </c:dLbls>
        <c:gapWidth val="219"/>
        <c:overlap val="-27"/>
        <c:axId val="531156096"/>
        <c:axId val="502162112"/>
      </c:barChart>
      <c:lineChart>
        <c:grouping val="standard"/>
        <c:varyColors val="0"/>
        <c:ser>
          <c:idx val="2"/>
          <c:order val="2"/>
          <c:tx>
            <c:strRef>
              <c:f>'Preference of device, strap'!$I$3</c:f>
              <c:strCache>
                <c:ptCount val="1"/>
                <c:pt idx="0">
                  <c:v>Average rating of product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'Preference of device, strap'!$F$4:$F$15</c:f>
              <c:strCache>
                <c:ptCount val="11"/>
                <c:pt idx="0">
                  <c:v>Silicone</c:v>
                </c:pt>
                <c:pt idx="1">
                  <c:v>Stainless Steel</c:v>
                </c:pt>
                <c:pt idx="2">
                  <c:v>Leather</c:v>
                </c:pt>
                <c:pt idx="3">
                  <c:v>Aluminium</c:v>
                </c:pt>
                <c:pt idx="4">
                  <c:v>Elastomer</c:v>
                </c:pt>
                <c:pt idx="5">
                  <c:v>Thermoplastic polyurethane</c:v>
                </c:pt>
                <c:pt idx="6">
                  <c:v>Plastic</c:v>
                </c:pt>
                <c:pt idx="7">
                  <c:v>Rubber</c:v>
                </c:pt>
                <c:pt idx="8">
                  <c:v>Nylon</c:v>
                </c:pt>
                <c:pt idx="9">
                  <c:v>Leather </c:v>
                </c:pt>
                <c:pt idx="10">
                  <c:v>Fabric</c:v>
                </c:pt>
              </c:strCache>
            </c:strRef>
          </c:cat>
          <c:val>
            <c:numRef>
              <c:f>'Preference of device, strap'!$I$4:$I$15</c:f>
              <c:numCache>
                <c:formatCode>0.00</c:formatCode>
                <c:ptCount val="11"/>
                <c:pt idx="0">
                  <c:v>4.0640740740740782</c:v>
                </c:pt>
                <c:pt idx="1">
                  <c:v>4.2845360824742285</c:v>
                </c:pt>
                <c:pt idx="2">
                  <c:v>4.2435483870967721</c:v>
                </c:pt>
                <c:pt idx="3">
                  <c:v>4.5736842105263147</c:v>
                </c:pt>
                <c:pt idx="4">
                  <c:v>4.2999999999999989</c:v>
                </c:pt>
                <c:pt idx="5">
                  <c:v>4.0857142857142854</c:v>
                </c:pt>
                <c:pt idx="6">
                  <c:v>4.21875</c:v>
                </c:pt>
                <c:pt idx="7">
                  <c:v>3.8928571428571432</c:v>
                </c:pt>
                <c:pt idx="8">
                  <c:v>4.2166666666666677</c:v>
                </c:pt>
                <c:pt idx="9">
                  <c:v>4.0999999999999996</c:v>
                </c:pt>
                <c:pt idx="10">
                  <c:v>4.0999999999999996</c:v>
                </c:pt>
              </c:numCache>
            </c:numRef>
          </c:val>
          <c:smooth val="0"/>
          <c:extLst>
            <c:ext xmlns:c16="http://schemas.microsoft.com/office/drawing/2014/chart" uri="{C3380CC4-5D6E-409C-BE32-E72D297353CC}">
              <c16:uniqueId val="{00000002-660C-4FA3-9ACB-E66E86E29F73}"/>
            </c:ext>
          </c:extLst>
        </c:ser>
        <c:dLbls>
          <c:showLegendKey val="0"/>
          <c:showVal val="0"/>
          <c:showCatName val="0"/>
          <c:showSerName val="0"/>
          <c:showPercent val="0"/>
          <c:showBubbleSize val="0"/>
        </c:dLbls>
        <c:marker val="1"/>
        <c:smooth val="0"/>
        <c:axId val="531156096"/>
        <c:axId val="502162112"/>
      </c:lineChart>
      <c:lineChart>
        <c:grouping val="standard"/>
        <c:varyColors val="0"/>
        <c:ser>
          <c:idx val="1"/>
          <c:order val="1"/>
          <c:tx>
            <c:strRef>
              <c:f>'Preference of device, strap'!$H$3</c:f>
              <c:strCache>
                <c:ptCount val="1"/>
                <c:pt idx="0">
                  <c:v>Average price of product with this strap material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'Preference of device, strap'!$F$4:$F$15</c:f>
              <c:strCache>
                <c:ptCount val="11"/>
                <c:pt idx="0">
                  <c:v>Silicone</c:v>
                </c:pt>
                <c:pt idx="1">
                  <c:v>Stainless Steel</c:v>
                </c:pt>
                <c:pt idx="2">
                  <c:v>Leather</c:v>
                </c:pt>
                <c:pt idx="3">
                  <c:v>Aluminium</c:v>
                </c:pt>
                <c:pt idx="4">
                  <c:v>Elastomer</c:v>
                </c:pt>
                <c:pt idx="5">
                  <c:v>Thermoplastic polyurethane</c:v>
                </c:pt>
                <c:pt idx="6">
                  <c:v>Plastic</c:v>
                </c:pt>
                <c:pt idx="7">
                  <c:v>Rubber</c:v>
                </c:pt>
                <c:pt idx="8">
                  <c:v>Nylon</c:v>
                </c:pt>
                <c:pt idx="9">
                  <c:v>Leather </c:v>
                </c:pt>
                <c:pt idx="10">
                  <c:v>Fabric</c:v>
                </c:pt>
              </c:strCache>
            </c:strRef>
          </c:cat>
          <c:val>
            <c:numRef>
              <c:f>'Preference of device, strap'!$H$4:$H$15</c:f>
              <c:numCache>
                <c:formatCode>"₹"\ #,##0</c:formatCode>
                <c:ptCount val="11"/>
                <c:pt idx="0">
                  <c:v>15375.940740740742</c:v>
                </c:pt>
                <c:pt idx="1">
                  <c:v>27605.865979381444</c:v>
                </c:pt>
                <c:pt idx="2">
                  <c:v>20700.822580645163</c:v>
                </c:pt>
                <c:pt idx="3">
                  <c:v>38615.964912280702</c:v>
                </c:pt>
                <c:pt idx="4">
                  <c:v>21551.444444444445</c:v>
                </c:pt>
                <c:pt idx="5">
                  <c:v>4142</c:v>
                </c:pt>
                <c:pt idx="6">
                  <c:v>2641</c:v>
                </c:pt>
                <c:pt idx="7">
                  <c:v>12817.571428571429</c:v>
                </c:pt>
                <c:pt idx="8">
                  <c:v>74042.333333333328</c:v>
                </c:pt>
                <c:pt idx="9">
                  <c:v>81990</c:v>
                </c:pt>
                <c:pt idx="10">
                  <c:v>10365</c:v>
                </c:pt>
              </c:numCache>
            </c:numRef>
          </c:val>
          <c:smooth val="0"/>
          <c:extLst>
            <c:ext xmlns:c16="http://schemas.microsoft.com/office/drawing/2014/chart" uri="{C3380CC4-5D6E-409C-BE32-E72D297353CC}">
              <c16:uniqueId val="{00000001-660C-4FA3-9ACB-E66E86E29F73}"/>
            </c:ext>
          </c:extLst>
        </c:ser>
        <c:dLbls>
          <c:showLegendKey val="0"/>
          <c:showVal val="0"/>
          <c:showCatName val="0"/>
          <c:showSerName val="0"/>
          <c:showPercent val="0"/>
          <c:showBubbleSize val="0"/>
        </c:dLbls>
        <c:marker val="1"/>
        <c:smooth val="0"/>
        <c:axId val="531132432"/>
        <c:axId val="502163072"/>
      </c:lineChart>
      <c:catAx>
        <c:axId val="531156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162112"/>
        <c:crosses val="autoZero"/>
        <c:auto val="1"/>
        <c:lblAlgn val="ctr"/>
        <c:lblOffset val="100"/>
        <c:noMultiLvlLbl val="0"/>
      </c:catAx>
      <c:valAx>
        <c:axId val="502162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156096"/>
        <c:crosses val="autoZero"/>
        <c:crossBetween val="between"/>
      </c:valAx>
      <c:valAx>
        <c:axId val="502163072"/>
        <c:scaling>
          <c:orientation val="minMax"/>
        </c:scaling>
        <c:delete val="0"/>
        <c:axPos val="r"/>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132432"/>
        <c:crosses val="max"/>
        <c:crossBetween val="between"/>
      </c:valAx>
      <c:catAx>
        <c:axId val="531132432"/>
        <c:scaling>
          <c:orientation val="minMax"/>
        </c:scaling>
        <c:delete val="1"/>
        <c:axPos val="b"/>
        <c:numFmt formatCode="General" sourceLinked="1"/>
        <c:majorTickMark val="none"/>
        <c:minorTickMark val="none"/>
        <c:tickLblPos val="nextTo"/>
        <c:crossAx val="50216307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[Analysed_data.xlsx]Preference of device, strap!PivotTable9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'Preference of device, strap'!$L$3</c:f>
              <c:strCache>
                <c:ptCount val="1"/>
                <c:pt idx="0">
                  <c:v>No.of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'Preference of device, strap'!$K$4:$K$6</c:f>
              <c:strCache>
                <c:ptCount val="2"/>
                <c:pt idx="0">
                  <c:v>Smartwatch</c:v>
                </c:pt>
                <c:pt idx="1">
                  <c:v>FitnessBand</c:v>
                </c:pt>
              </c:strCache>
            </c:strRef>
          </c:cat>
          <c:val>
            <c:numRef>
              <c:f>'Preference of device, strap'!$L$4:$L$6</c:f>
              <c:numCache>
                <c:formatCode>General</c:formatCode>
                <c:ptCount val="2"/>
                <c:pt idx="0">
                  <c:v>533</c:v>
                </c:pt>
                <c:pt idx="1">
                  <c:v>77</c:v>
                </c:pt>
              </c:numCache>
            </c:numRef>
          </c:val>
          <c:extLst>
            <c:ext xmlns:c16="http://schemas.microsoft.com/office/drawing/2014/chart" uri="{C3380CC4-5D6E-409C-BE32-E72D297353CC}">
              <c16:uniqueId val="{00000000-A0A7-4680-8A65-8E5F882BC71B}"/>
            </c:ext>
          </c:extLst>
        </c:ser>
        <c:dLbls>
          <c:showLegendKey val="0"/>
          <c:showVal val="0"/>
          <c:showCatName val="0"/>
          <c:showSerName val="0"/>
          <c:showPercent val="0"/>
          <c:showBubbleSize val="0"/>
        </c:dLbls>
        <c:gapWidth val="219"/>
        <c:overlap val="-27"/>
        <c:axId val="465073824"/>
        <c:axId val="469666368"/>
      </c:barChart>
      <c:lineChart>
        <c:grouping val="standard"/>
        <c:varyColors val="0"/>
        <c:ser>
          <c:idx val="2"/>
          <c:order val="2"/>
          <c:tx>
            <c:strRef>
              <c:f>'Preference of device, strap'!$N$3</c:f>
              <c:strCache>
                <c:ptCount val="1"/>
                <c:pt idx="0">
                  <c:v>Average rating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'Preference of device, strap'!$K$4:$K$6</c:f>
              <c:strCache>
                <c:ptCount val="2"/>
                <c:pt idx="0">
                  <c:v>Smartwatch</c:v>
                </c:pt>
                <c:pt idx="1">
                  <c:v>FitnessBand</c:v>
                </c:pt>
              </c:strCache>
            </c:strRef>
          </c:cat>
          <c:val>
            <c:numRef>
              <c:f>'Preference of device, strap'!$N$4:$N$6</c:f>
              <c:numCache>
                <c:formatCode>0.00</c:formatCode>
                <c:ptCount val="2"/>
                <c:pt idx="0">
                  <c:v>4.2018761726078635</c:v>
                </c:pt>
                <c:pt idx="1">
                  <c:v>4.0831168831168858</c:v>
                </c:pt>
              </c:numCache>
            </c:numRef>
          </c:val>
          <c:smooth val="0"/>
          <c:extLst>
            <c:ext xmlns:c16="http://schemas.microsoft.com/office/drawing/2014/chart" uri="{C3380CC4-5D6E-409C-BE32-E72D297353CC}">
              <c16:uniqueId val="{00000002-A0A7-4680-8A65-8E5F882BC71B}"/>
            </c:ext>
          </c:extLst>
        </c:ser>
        <c:dLbls>
          <c:showLegendKey val="0"/>
          <c:showVal val="0"/>
          <c:showCatName val="0"/>
          <c:showSerName val="0"/>
          <c:showPercent val="0"/>
          <c:showBubbleSize val="0"/>
        </c:dLbls>
        <c:marker val="1"/>
        <c:smooth val="0"/>
        <c:axId val="465073824"/>
        <c:axId val="469666368"/>
      </c:lineChart>
      <c:lineChart>
        <c:grouping val="standard"/>
        <c:varyColors val="0"/>
        <c:ser>
          <c:idx val="1"/>
          <c:order val="1"/>
          <c:tx>
            <c:strRef>
              <c:f>'Preference of device, strap'!$M$3</c:f>
              <c:strCache>
                <c:ptCount val="1"/>
                <c:pt idx="0">
                  <c:v>Average price of product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'Preference of device, strap'!$K$4:$K$6</c:f>
              <c:strCache>
                <c:ptCount val="2"/>
                <c:pt idx="0">
                  <c:v>Smartwatch</c:v>
                </c:pt>
                <c:pt idx="1">
                  <c:v>FitnessBand</c:v>
                </c:pt>
              </c:strCache>
            </c:strRef>
          </c:cat>
          <c:val>
            <c:numRef>
              <c:f>'Preference of device, strap'!$M$4:$M$6</c:f>
              <c:numCache>
                <c:formatCode>"₹"\ #,##0</c:formatCode>
                <c:ptCount val="2"/>
                <c:pt idx="0">
                  <c:v>22921.690431519699</c:v>
                </c:pt>
                <c:pt idx="1">
                  <c:v>5375.6233766233763</c:v>
                </c:pt>
              </c:numCache>
            </c:numRef>
          </c:val>
          <c:smooth val="0"/>
          <c:extLst>
            <c:ext xmlns:c16="http://schemas.microsoft.com/office/drawing/2014/chart" uri="{C3380CC4-5D6E-409C-BE32-E72D297353CC}">
              <c16:uniqueId val="{00000001-A0A7-4680-8A65-8E5F882BC71B}"/>
            </c:ext>
          </c:extLst>
        </c:ser>
        <c:dLbls>
          <c:showLegendKey val="0"/>
          <c:showVal val="0"/>
          <c:showCatName val="0"/>
          <c:showSerName val="0"/>
          <c:showPercent val="0"/>
          <c:showBubbleSize val="0"/>
        </c:dLbls>
        <c:marker val="1"/>
        <c:smooth val="0"/>
        <c:axId val="465054800"/>
        <c:axId val="469674048"/>
      </c:lineChart>
      <c:catAx>
        <c:axId val="46507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666368"/>
        <c:crosses val="autoZero"/>
        <c:auto val="1"/>
        <c:lblAlgn val="ctr"/>
        <c:lblOffset val="100"/>
        <c:noMultiLvlLbl val="0"/>
      </c:catAx>
      <c:valAx>
        <c:axId val="469666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073824"/>
        <c:crosses val="autoZero"/>
        <c:crossBetween val="between"/>
      </c:valAx>
      <c:valAx>
        <c:axId val="469674048"/>
        <c:scaling>
          <c:orientation val="minMax"/>
        </c:scaling>
        <c:delete val="0"/>
        <c:axPos val="r"/>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054800"/>
        <c:crosses val="max"/>
        <c:crossBetween val="between"/>
      </c:valAx>
      <c:catAx>
        <c:axId val="465054800"/>
        <c:scaling>
          <c:orientation val="minMax"/>
        </c:scaling>
        <c:delete val="1"/>
        <c:axPos val="b"/>
        <c:numFmt formatCode="General" sourceLinked="1"/>
        <c:majorTickMark val="none"/>
        <c:minorTickMark val="none"/>
        <c:tickLblPos val="nextTo"/>
        <c:crossAx val="46967404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6</xdr:col>
      <xdr:colOff>30480</xdr:colOff>
      <xdr:row>6</xdr:row>
      <xdr:rowOff>0</xdr:rowOff>
    </xdr:from>
    <xdr:ext cx="4831080" cy="2225040"/>
    <xdr:sp macro="" textlink="">
      <xdr:nvSpPr>
        <xdr:cNvPr id="2" name="TextBox 1">
          <a:extLst>
            <a:ext uri="{FF2B5EF4-FFF2-40B4-BE49-F238E27FC236}">
              <a16:creationId xmlns:a16="http://schemas.microsoft.com/office/drawing/2014/main" id="{F486388D-065C-BA1A-BA6E-E6CEAB259ECD}"/>
            </a:ext>
          </a:extLst>
        </xdr:cNvPr>
        <xdr:cNvSpPr txBox="1"/>
      </xdr:nvSpPr>
      <xdr:spPr>
        <a:xfrm>
          <a:off x="8778240" y="1097280"/>
          <a:ext cx="4831080" cy="222504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accent1">
                  <a:lumMod val="50000"/>
                </a:schemeClr>
              </a:solidFill>
            </a:rPr>
            <a:t>A quick overview or brief</a:t>
          </a:r>
          <a:r>
            <a:rPr lang="en-IN" sz="1200" baseline="0">
              <a:solidFill>
                <a:schemeClr val="accent1">
                  <a:lumMod val="50000"/>
                </a:schemeClr>
              </a:solidFill>
            </a:rPr>
            <a:t> insights can be generated from the data beside:</a:t>
          </a:r>
        </a:p>
        <a:p>
          <a:endParaRPr lang="en-IN" sz="1200" baseline="0">
            <a:solidFill>
              <a:schemeClr val="accent1">
                <a:lumMod val="50000"/>
              </a:schemeClr>
            </a:solidFill>
          </a:endParaRPr>
        </a:p>
        <a:p>
          <a:r>
            <a:rPr lang="en-IN" sz="1200">
              <a:solidFill>
                <a:schemeClr val="accent1">
                  <a:lumMod val="50000"/>
                </a:schemeClr>
              </a:solidFill>
            </a:rPr>
            <a:t>-&gt; A total revenue</a:t>
          </a:r>
          <a:r>
            <a:rPr lang="en-IN" sz="1200" baseline="0">
              <a:solidFill>
                <a:schemeClr val="accent1">
                  <a:lumMod val="50000"/>
                </a:schemeClr>
              </a:solidFill>
            </a:rPr>
            <a:t> of around Rs. 1,27,00,000 is being generated currently in fitness trackers industry with APPLE being the leading generator with around Rs. 42,50,000.</a:t>
          </a:r>
        </a:p>
        <a:p>
          <a:endParaRPr lang="en-IN" sz="1200" baseline="0">
            <a:solidFill>
              <a:schemeClr val="accent1">
                <a:lumMod val="50000"/>
              </a:schemeClr>
            </a:solidFill>
          </a:endParaRPr>
        </a:p>
        <a:p>
          <a:r>
            <a:rPr lang="en-IN" sz="1200" baseline="0">
              <a:solidFill>
                <a:schemeClr val="accent1">
                  <a:lumMod val="50000"/>
                </a:schemeClr>
              </a:solidFill>
            </a:rPr>
            <a:t>-&gt; There are 610 devices sold in this very industry with FOSSIL contributing the most with 133 devices followed by GARMIN with 101 devices. </a:t>
          </a:r>
        </a:p>
        <a:p>
          <a:endParaRPr lang="en-IN" sz="1200" baseline="0">
            <a:solidFill>
              <a:schemeClr val="accent1">
                <a:lumMod val="50000"/>
              </a:schemeClr>
            </a:solidFill>
          </a:endParaRPr>
        </a:p>
        <a:p>
          <a:r>
            <a:rPr lang="en-IN" sz="1200" baseline="0">
              <a:solidFill>
                <a:schemeClr val="accent1">
                  <a:lumMod val="50000"/>
                </a:schemeClr>
              </a:solidFill>
            </a:rPr>
            <a:t>-&gt; The average price of APPLE products seems to be costlier but the customers seems to be rating their products higher because of the same.</a:t>
          </a:r>
          <a:endParaRPr lang="en-IN" sz="1200">
            <a:solidFill>
              <a:schemeClr val="accent1">
                <a:lumMod val="50000"/>
              </a:schemeClr>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15240</xdr:colOff>
      <xdr:row>1</xdr:row>
      <xdr:rowOff>179070</xdr:rowOff>
    </xdr:from>
    <xdr:to>
      <xdr:col>9</xdr:col>
      <xdr:colOff>601980</xdr:colOff>
      <xdr:row>9</xdr:row>
      <xdr:rowOff>350520</xdr:rowOff>
    </xdr:to>
    <xdr:graphicFrame macro="">
      <xdr:nvGraphicFramePr>
        <xdr:cNvPr id="2" name="Chart 1">
          <a:extLst>
            <a:ext uri="{FF2B5EF4-FFF2-40B4-BE49-F238E27FC236}">
              <a16:creationId xmlns:a16="http://schemas.microsoft.com/office/drawing/2014/main" id="{C4A074AF-193A-217A-A988-30E290E9D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15240</xdr:colOff>
      <xdr:row>15</xdr:row>
      <xdr:rowOff>30480</xdr:rowOff>
    </xdr:from>
    <xdr:ext cx="4198620" cy="2158924"/>
    <xdr:sp macro="" textlink="">
      <xdr:nvSpPr>
        <xdr:cNvPr id="3" name="TextBox 2">
          <a:extLst>
            <a:ext uri="{FF2B5EF4-FFF2-40B4-BE49-F238E27FC236}">
              <a16:creationId xmlns:a16="http://schemas.microsoft.com/office/drawing/2014/main" id="{4B571462-A2E5-0D5B-108C-8473854E6174}"/>
            </a:ext>
          </a:extLst>
        </xdr:cNvPr>
        <xdr:cNvSpPr txBox="1"/>
      </xdr:nvSpPr>
      <xdr:spPr>
        <a:xfrm>
          <a:off x="1592580" y="3726180"/>
          <a:ext cx="4198620" cy="2158924"/>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6">
                  <a:lumMod val="50000"/>
                </a:schemeClr>
              </a:solidFill>
            </a:rPr>
            <a:t>The</a:t>
          </a:r>
          <a:r>
            <a:rPr lang="en-IN" sz="1200" baseline="0">
              <a:solidFill>
                <a:schemeClr val="accent6">
                  <a:lumMod val="50000"/>
                </a:schemeClr>
              </a:solidFill>
            </a:rPr>
            <a:t> above data and the graph tells us that:</a:t>
          </a:r>
        </a:p>
        <a:p>
          <a:endParaRPr lang="en-IN" sz="1200" baseline="0">
            <a:solidFill>
              <a:schemeClr val="accent6">
                <a:lumMod val="50000"/>
              </a:schemeClr>
            </a:solidFill>
          </a:endParaRPr>
        </a:p>
        <a:p>
          <a:r>
            <a:rPr lang="en-IN" sz="1200" baseline="0">
              <a:solidFill>
                <a:schemeClr val="accent6">
                  <a:lumMod val="50000"/>
                </a:schemeClr>
              </a:solidFill>
            </a:rPr>
            <a:t>-&gt; The number of colors available per product does act as a metric for changes in rating.</a:t>
          </a:r>
        </a:p>
        <a:p>
          <a:endParaRPr lang="en-IN" sz="1200" baseline="0">
            <a:solidFill>
              <a:schemeClr val="accent6">
                <a:lumMod val="50000"/>
              </a:schemeClr>
            </a:solidFill>
          </a:endParaRPr>
        </a:p>
        <a:p>
          <a:r>
            <a:rPr lang="en-IN" sz="1200" baseline="0">
              <a:solidFill>
                <a:schemeClr val="accent6">
                  <a:lumMod val="50000"/>
                </a:schemeClr>
              </a:solidFill>
            </a:rPr>
            <a:t>-&gt; Even though the change is minimal, number of colors is a metric in calculating ratings from customers.</a:t>
          </a:r>
        </a:p>
        <a:p>
          <a:endParaRPr lang="en-IN" sz="1200" baseline="0">
            <a:solidFill>
              <a:schemeClr val="accent6">
                <a:lumMod val="50000"/>
              </a:schemeClr>
            </a:solidFill>
          </a:endParaRPr>
        </a:p>
        <a:p>
          <a:r>
            <a:rPr lang="en-IN" sz="1200" baseline="0">
              <a:solidFill>
                <a:schemeClr val="accent6">
                  <a:lumMod val="50000"/>
                </a:schemeClr>
              </a:solidFill>
            </a:rPr>
            <a:t>-&gt; Also, average selling price seems to be decreasing if the product has more colors. The more unique the product is, the higher the ratings are and the higher the cost of the product is.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xdr:colOff>
      <xdr:row>9</xdr:row>
      <xdr:rowOff>167640</xdr:rowOff>
    </xdr:from>
    <xdr:ext cx="4236720" cy="655949"/>
    <xdr:sp macro="" textlink="">
      <xdr:nvSpPr>
        <xdr:cNvPr id="2" name="TextBox 1">
          <a:extLst>
            <a:ext uri="{FF2B5EF4-FFF2-40B4-BE49-F238E27FC236}">
              <a16:creationId xmlns:a16="http://schemas.microsoft.com/office/drawing/2014/main" id="{A83D4213-6293-1DE4-A337-F05AF9B57640}"/>
            </a:ext>
          </a:extLst>
        </xdr:cNvPr>
        <xdr:cNvSpPr txBox="1"/>
      </xdr:nvSpPr>
      <xdr:spPr>
        <a:xfrm>
          <a:off x="4175760" y="1813560"/>
          <a:ext cx="4236720" cy="655949"/>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1">
                  <a:lumMod val="50000"/>
                </a:schemeClr>
              </a:solidFill>
            </a:rPr>
            <a:t>From the data beside, it</a:t>
          </a:r>
          <a:r>
            <a:rPr lang="en-IN" sz="1200" baseline="0">
              <a:solidFill>
                <a:schemeClr val="accent1">
                  <a:lumMod val="50000"/>
                </a:schemeClr>
              </a:solidFill>
            </a:rPr>
            <a:t> is evident that:</a:t>
          </a:r>
        </a:p>
        <a:p>
          <a:r>
            <a:rPr lang="en-IN" sz="1200" baseline="0">
              <a:solidFill>
                <a:schemeClr val="accent1">
                  <a:lumMod val="50000"/>
                </a:schemeClr>
              </a:solidFill>
            </a:rPr>
            <a:t>Customers tend to prefer devices with 'Black' color than others followed by 'Blue' and 'Silver'</a:t>
          </a:r>
          <a:endParaRPr lang="en-IN" sz="1200">
            <a:solidFill>
              <a:schemeClr val="accent1">
                <a:lumMod val="50000"/>
              </a:schemeClr>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31</xdr:row>
      <xdr:rowOff>3810</xdr:rowOff>
    </xdr:from>
    <xdr:to>
      <xdr:col>3</xdr:col>
      <xdr:colOff>7620</xdr:colOff>
      <xdr:row>46</xdr:row>
      <xdr:rowOff>3810</xdr:rowOff>
    </xdr:to>
    <xdr:graphicFrame macro="">
      <xdr:nvGraphicFramePr>
        <xdr:cNvPr id="3" name="Chart 2">
          <a:extLst>
            <a:ext uri="{FF2B5EF4-FFF2-40B4-BE49-F238E27FC236}">
              <a16:creationId xmlns:a16="http://schemas.microsoft.com/office/drawing/2014/main" id="{93D8ECBA-FE3A-FF99-9474-DB467589D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30</xdr:row>
      <xdr:rowOff>163830</xdr:rowOff>
    </xdr:from>
    <xdr:to>
      <xdr:col>7</xdr:col>
      <xdr:colOff>15240</xdr:colOff>
      <xdr:row>45</xdr:row>
      <xdr:rowOff>163830</xdr:rowOff>
    </xdr:to>
    <xdr:graphicFrame macro="">
      <xdr:nvGraphicFramePr>
        <xdr:cNvPr id="4" name="Chart 3">
          <a:extLst>
            <a:ext uri="{FF2B5EF4-FFF2-40B4-BE49-F238E27FC236}">
              <a16:creationId xmlns:a16="http://schemas.microsoft.com/office/drawing/2014/main" id="{6248A402-6FF2-CA48-2236-0ECD257E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30</xdr:row>
      <xdr:rowOff>179070</xdr:rowOff>
    </xdr:from>
    <xdr:to>
      <xdr:col>11</xdr:col>
      <xdr:colOff>30480</xdr:colOff>
      <xdr:row>45</xdr:row>
      <xdr:rowOff>179070</xdr:rowOff>
    </xdr:to>
    <xdr:graphicFrame macro="">
      <xdr:nvGraphicFramePr>
        <xdr:cNvPr id="5" name="Chart 4">
          <a:extLst>
            <a:ext uri="{FF2B5EF4-FFF2-40B4-BE49-F238E27FC236}">
              <a16:creationId xmlns:a16="http://schemas.microsoft.com/office/drawing/2014/main" id="{362FC09B-9F4B-70CF-3B26-C6E143330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30</xdr:row>
      <xdr:rowOff>171450</xdr:rowOff>
    </xdr:from>
    <xdr:to>
      <xdr:col>15</xdr:col>
      <xdr:colOff>0</xdr:colOff>
      <xdr:row>45</xdr:row>
      <xdr:rowOff>171450</xdr:rowOff>
    </xdr:to>
    <xdr:graphicFrame macro="">
      <xdr:nvGraphicFramePr>
        <xdr:cNvPr id="6" name="Chart 5">
          <a:extLst>
            <a:ext uri="{FF2B5EF4-FFF2-40B4-BE49-F238E27FC236}">
              <a16:creationId xmlns:a16="http://schemas.microsoft.com/office/drawing/2014/main" id="{2A19FB05-ABB8-012C-8794-A390C191E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30480</xdr:colOff>
      <xdr:row>52</xdr:row>
      <xdr:rowOff>0</xdr:rowOff>
    </xdr:from>
    <xdr:ext cx="6515100" cy="2346796"/>
    <xdr:sp macro="" textlink="">
      <xdr:nvSpPr>
        <xdr:cNvPr id="7" name="TextBox 6">
          <a:extLst>
            <a:ext uri="{FF2B5EF4-FFF2-40B4-BE49-F238E27FC236}">
              <a16:creationId xmlns:a16="http://schemas.microsoft.com/office/drawing/2014/main" id="{DE9A7B35-C2EB-A113-D9A5-39D26C05B334}"/>
            </a:ext>
          </a:extLst>
        </xdr:cNvPr>
        <xdr:cNvSpPr txBox="1"/>
      </xdr:nvSpPr>
      <xdr:spPr>
        <a:xfrm>
          <a:off x="3528060" y="10058400"/>
          <a:ext cx="6515100" cy="2346796"/>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4">
                  <a:lumMod val="50000"/>
                </a:schemeClr>
              </a:solidFill>
            </a:rPr>
            <a:t>From the above data and</a:t>
          </a:r>
          <a:r>
            <a:rPr lang="en-IN" sz="1200" baseline="0">
              <a:solidFill>
                <a:schemeClr val="accent4">
                  <a:lumMod val="50000"/>
                </a:schemeClr>
              </a:solidFill>
            </a:rPr>
            <a:t> graphs, the following insights can be drawn:</a:t>
          </a:r>
        </a:p>
        <a:p>
          <a:endParaRPr lang="en-IN" sz="1200" baseline="0">
            <a:solidFill>
              <a:schemeClr val="accent4">
                <a:lumMod val="50000"/>
              </a:schemeClr>
            </a:solidFill>
          </a:endParaRPr>
        </a:p>
        <a:p>
          <a:r>
            <a:rPr lang="en-IN" sz="1200" baseline="0">
              <a:solidFill>
                <a:schemeClr val="accent4">
                  <a:lumMod val="50000"/>
                </a:schemeClr>
              </a:solidFill>
            </a:rPr>
            <a:t>-&gt; The higher the cost of the product is, the higher the rating is. Customers tend to rate the products on costlier end higher than the others. APPLE has highest product price and hence highest rating among others.</a:t>
          </a:r>
        </a:p>
        <a:p>
          <a:endParaRPr lang="en-IN" sz="1200" baseline="0">
            <a:solidFill>
              <a:schemeClr val="accent4">
                <a:lumMod val="50000"/>
              </a:schemeClr>
            </a:solidFill>
          </a:endParaRPr>
        </a:p>
        <a:p>
          <a:r>
            <a:rPr lang="en-IN" sz="1200" baseline="0">
              <a:solidFill>
                <a:schemeClr val="accent4">
                  <a:lumMod val="50000"/>
                </a:schemeClr>
              </a:solidFill>
            </a:rPr>
            <a:t>-&gt; The discount price doesn't seem to have an effect on the rating. The customers rate on functionalities and features rather than discount price, it seems.</a:t>
          </a:r>
        </a:p>
        <a:p>
          <a:endParaRPr lang="en-IN" sz="1200" baseline="0">
            <a:solidFill>
              <a:schemeClr val="accent4">
                <a:lumMod val="50000"/>
              </a:schemeClr>
            </a:solidFill>
          </a:endParaRPr>
        </a:p>
        <a:p>
          <a:r>
            <a:rPr lang="en-IN" sz="1200" baseline="0">
              <a:solidFill>
                <a:schemeClr val="accent4">
                  <a:lumMod val="50000"/>
                </a:schemeClr>
              </a:solidFill>
            </a:rPr>
            <a:t>-&gt; The brand which sells more number of products and generate more revenue tends to have more brand rating. The brands having good number of sales and higher revenue have rating &gt; 4 and those who doesn't satisfy this criteria have rating &lt; 4 apart from few brands.</a:t>
          </a:r>
          <a:endParaRPr lang="en-IN" sz="1200">
            <a:solidFill>
              <a:schemeClr val="accent4">
                <a:lumMod val="50000"/>
              </a:schemeClr>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15</xdr:row>
      <xdr:rowOff>3810</xdr:rowOff>
    </xdr:from>
    <xdr:to>
      <xdr:col>3</xdr:col>
      <xdr:colOff>807720</xdr:colOff>
      <xdr:row>30</xdr:row>
      <xdr:rowOff>3810</xdr:rowOff>
    </xdr:to>
    <xdr:graphicFrame macro="">
      <xdr:nvGraphicFramePr>
        <xdr:cNvPr id="2" name="Chart 1">
          <a:extLst>
            <a:ext uri="{FF2B5EF4-FFF2-40B4-BE49-F238E27FC236}">
              <a16:creationId xmlns:a16="http://schemas.microsoft.com/office/drawing/2014/main" id="{124CE816-6FA1-CB07-C3F8-D942373E6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16</xdr:row>
      <xdr:rowOff>171450</xdr:rowOff>
    </xdr:from>
    <xdr:to>
      <xdr:col>9</xdr:col>
      <xdr:colOff>0</xdr:colOff>
      <xdr:row>30</xdr:row>
      <xdr:rowOff>99060</xdr:rowOff>
    </xdr:to>
    <xdr:graphicFrame macro="">
      <xdr:nvGraphicFramePr>
        <xdr:cNvPr id="3" name="Chart 2">
          <a:extLst>
            <a:ext uri="{FF2B5EF4-FFF2-40B4-BE49-F238E27FC236}">
              <a16:creationId xmlns:a16="http://schemas.microsoft.com/office/drawing/2014/main" id="{A8482628-DE84-C042-A9DE-B34516DB0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9</xdr:row>
      <xdr:rowOff>87630</xdr:rowOff>
    </xdr:from>
    <xdr:to>
      <xdr:col>14</xdr:col>
      <xdr:colOff>7620</xdr:colOff>
      <xdr:row>22</xdr:row>
      <xdr:rowOff>152400</xdr:rowOff>
    </xdr:to>
    <xdr:graphicFrame macro="">
      <xdr:nvGraphicFramePr>
        <xdr:cNvPr id="4" name="Chart 3">
          <a:extLst>
            <a:ext uri="{FF2B5EF4-FFF2-40B4-BE49-F238E27FC236}">
              <a16:creationId xmlns:a16="http://schemas.microsoft.com/office/drawing/2014/main" id="{82466D97-9C89-179C-7192-41D4B3D69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15240</xdr:colOff>
      <xdr:row>35</xdr:row>
      <xdr:rowOff>175260</xdr:rowOff>
    </xdr:from>
    <xdr:ext cx="5798820" cy="3291840"/>
    <xdr:sp macro="" textlink="">
      <xdr:nvSpPr>
        <xdr:cNvPr id="5" name="TextBox 4">
          <a:extLst>
            <a:ext uri="{FF2B5EF4-FFF2-40B4-BE49-F238E27FC236}">
              <a16:creationId xmlns:a16="http://schemas.microsoft.com/office/drawing/2014/main" id="{F272FEEB-FFC5-811D-F1AD-138E28283255}"/>
            </a:ext>
          </a:extLst>
        </xdr:cNvPr>
        <xdr:cNvSpPr txBox="1"/>
      </xdr:nvSpPr>
      <xdr:spPr>
        <a:xfrm>
          <a:off x="3695700" y="6941820"/>
          <a:ext cx="5798820" cy="329184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accent2">
                  <a:lumMod val="50000"/>
                </a:schemeClr>
              </a:solidFill>
            </a:rPr>
            <a:t>From the above three</a:t>
          </a:r>
          <a:r>
            <a:rPr lang="en-IN" sz="1200" baseline="0">
              <a:solidFill>
                <a:schemeClr val="accent2">
                  <a:lumMod val="50000"/>
                </a:schemeClr>
              </a:solidFill>
            </a:rPr>
            <a:t> datasets and graphs, it is evident that:</a:t>
          </a:r>
        </a:p>
        <a:p>
          <a:endParaRPr lang="en-IN" sz="1200" baseline="0">
            <a:solidFill>
              <a:schemeClr val="accent2">
                <a:lumMod val="50000"/>
              </a:schemeClr>
            </a:solidFill>
          </a:endParaRPr>
        </a:p>
        <a:p>
          <a:r>
            <a:rPr lang="en-IN" sz="1200" baseline="0">
              <a:solidFill>
                <a:schemeClr val="accent2">
                  <a:lumMod val="50000"/>
                </a:schemeClr>
              </a:solidFill>
            </a:rPr>
            <a:t>-&gt; The volume of display types, strap material doesn't have a strong impact on the customers rating, while we can say that the device type might have a slight impact on the rating value.</a:t>
          </a:r>
        </a:p>
        <a:p>
          <a:endParaRPr lang="en-IN" sz="1200" baseline="0">
            <a:solidFill>
              <a:schemeClr val="accent2">
                <a:lumMod val="50000"/>
              </a:schemeClr>
            </a:solidFill>
          </a:endParaRPr>
        </a:p>
        <a:p>
          <a:r>
            <a:rPr lang="en-IN" sz="1200" baseline="0">
              <a:solidFill>
                <a:schemeClr val="accent2">
                  <a:lumMod val="50000"/>
                </a:schemeClr>
              </a:solidFill>
            </a:rPr>
            <a:t>-&gt; Customers tend to prefer AMOLED type displays which is modern technology followed by OLED displays. The price of AMOLED display is way lower than the OLED displays. Maybe one of the reasons why customers prefer AMOLED over others.</a:t>
          </a:r>
        </a:p>
        <a:p>
          <a:endParaRPr lang="en-IN" sz="1200" baseline="0">
            <a:solidFill>
              <a:schemeClr val="accent2">
                <a:lumMod val="50000"/>
              </a:schemeClr>
            </a:solidFill>
          </a:endParaRPr>
        </a:p>
        <a:p>
          <a:r>
            <a:rPr lang="en-IN" sz="1200">
              <a:solidFill>
                <a:schemeClr val="accent2">
                  <a:lumMod val="50000"/>
                </a:schemeClr>
              </a:solidFill>
            </a:rPr>
            <a:t>-&gt; The devices with silicone</a:t>
          </a:r>
          <a:r>
            <a:rPr lang="en-IN" sz="1200" baseline="0">
              <a:solidFill>
                <a:schemeClr val="accent2">
                  <a:lumMod val="50000"/>
                </a:schemeClr>
              </a:solidFill>
            </a:rPr>
            <a:t> strap has high demand in the industry with around 40% of the devices with silicone being sold in the market. Also materials like nylon, leather seems to be more expensive than the others, hence the sales aren't great.</a:t>
          </a:r>
        </a:p>
        <a:p>
          <a:endParaRPr lang="en-IN" sz="1200" baseline="0">
            <a:solidFill>
              <a:schemeClr val="accent2">
                <a:lumMod val="50000"/>
              </a:schemeClr>
            </a:solidFill>
          </a:endParaRPr>
        </a:p>
        <a:p>
          <a:r>
            <a:rPr lang="en-IN" sz="1200" baseline="0">
              <a:solidFill>
                <a:schemeClr val="accent2">
                  <a:lumMod val="50000"/>
                </a:schemeClr>
              </a:solidFill>
            </a:rPr>
            <a:t>-&gt; Customers tend to prefer smartwatches over fitness bands even though the price of smartwatches are higher but people seems to prefer better features and functionalities.</a:t>
          </a:r>
          <a:endParaRPr lang="en-IN" sz="1200">
            <a:solidFill>
              <a:schemeClr val="accent2">
                <a:lumMod val="50000"/>
              </a:schemeClr>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152400</xdr:colOff>
      <xdr:row>4</xdr:row>
      <xdr:rowOff>7620</xdr:rowOff>
    </xdr:from>
    <xdr:ext cx="8473440" cy="3253740"/>
    <xdr:sp macro="" textlink="">
      <xdr:nvSpPr>
        <xdr:cNvPr id="2" name="TextBox 1">
          <a:extLst>
            <a:ext uri="{FF2B5EF4-FFF2-40B4-BE49-F238E27FC236}">
              <a16:creationId xmlns:a16="http://schemas.microsoft.com/office/drawing/2014/main" id="{84079559-555E-15C7-FB71-E3F6AF4D0E5D}"/>
            </a:ext>
          </a:extLst>
        </xdr:cNvPr>
        <xdr:cNvSpPr txBox="1"/>
      </xdr:nvSpPr>
      <xdr:spPr>
        <a:xfrm>
          <a:off x="2590800" y="739140"/>
          <a:ext cx="8473440" cy="3253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t>Overall, from the provided dataset we have, we were able to derive some key insights from the metrics we have. Some of them are:</a:t>
          </a:r>
        </a:p>
        <a:p>
          <a:endParaRPr lang="en-IN" sz="1200"/>
        </a:p>
        <a:p>
          <a:r>
            <a:rPr lang="en-IN" sz="1200"/>
            <a:t>-&gt; The overall revenue generated by the fitness tracker industry</a:t>
          </a:r>
          <a:r>
            <a:rPr lang="en-IN" sz="1200" baseline="0"/>
            <a:t> is competitively good in numbers with total being Rs.1,27,00,000.</a:t>
          </a:r>
        </a:p>
        <a:p>
          <a:r>
            <a:rPr lang="en-IN" sz="1200" baseline="0"/>
            <a:t>Among all the brands, APPLE seems to be dominating the market with it's revenue comprising of around 34% alone even though there are 24 other brands available. Also, APPLE products are on most expensive, one of the reason for it's revenue generation.</a:t>
          </a:r>
        </a:p>
        <a:p>
          <a:endParaRPr lang="en-IN" sz="1200" baseline="0"/>
        </a:p>
        <a:p>
          <a:r>
            <a:rPr lang="en-IN" sz="1200" baseline="0"/>
            <a:t>-&gt; Even though APPLE products are expensive, people tend to buy them in good volume of numbers. Customers rate the products with higher revenue generation, costlier products more than the others.</a:t>
          </a:r>
        </a:p>
        <a:p>
          <a:endParaRPr lang="en-IN" sz="1200" baseline="0"/>
        </a:p>
        <a:p>
          <a:r>
            <a:rPr lang="en-IN" sz="1200" baseline="0"/>
            <a:t>-&gt; The probability of people purchasing the device is more when the color is 'Black' followed by 'Grey' and 'Blue'.</a:t>
          </a:r>
        </a:p>
        <a:p>
          <a:endParaRPr lang="en-IN" sz="1200" baseline="0"/>
        </a:p>
        <a:p>
          <a:r>
            <a:rPr lang="en-IN" sz="1200" baseline="0"/>
            <a:t>-&gt; Customers are preferring AMOLED displays over the old IPS, HD displays with it's sales comprising of around 60% of total sales. Also, if the device is made of silicone strap, the probability of the device getting sold out is higher, since it comprises of around 45%.</a:t>
          </a:r>
        </a:p>
        <a:p>
          <a:endParaRPr lang="en-IN" sz="1200" baseline="0"/>
        </a:p>
        <a:p>
          <a:r>
            <a:rPr lang="en-IN" sz="1200" baseline="0"/>
            <a:t>-&gt; Out of the two types of devices available: smartwatch and fitness bands; people are purchasing smartwatches in huge amount even though the smartwatch cost 350% more than the fitness bands. </a:t>
          </a:r>
          <a:endParaRPr lang="en-IN" sz="12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eer" refreshedDate="44992.717397916669" createdVersion="8" refreshedVersion="8" minRefreshableVersion="3" recordCount="611" xr:uid="{8DB69AFC-62C7-4CE0-B50A-9B61CA370EEB}">
  <cacheSource type="worksheet">
    <worksheetSource ref="A1:R1048576" sheet="Analysed_data"/>
  </cacheSource>
  <cacheFields count="18">
    <cacheField name="Brand Name" numFmtId="0">
      <sharedItems containsBlank="1" count="26">
        <s v="Xiaomi"/>
        <s v="OnePlus "/>
        <s v="FitBit"/>
        <s v="realme"/>
        <s v="Huawei"/>
        <s v="Honor"/>
        <s v="GOQii"/>
        <s v="Infinix"/>
        <s v="LCARE"/>
        <s v="LAVA"/>
        <s v="Noise"/>
        <s v="Oppo"/>
        <s v="Fastrack"/>
        <s v="boAt "/>
        <s v="Noise "/>
        <s v="huami"/>
        <s v="SAMSUNG "/>
        <s v="FOSSIL "/>
        <s v="APPLE"/>
        <s v="GARMIN "/>
        <s v="Crossbeats"/>
        <s v="dizo by realme "/>
        <s v="Ptron"/>
        <s v="Zebronics"/>
        <s v="Fire-Boltt"/>
        <m/>
      </sharedItems>
    </cacheField>
    <cacheField name="Device Type" numFmtId="0">
      <sharedItems containsBlank="1" count="3">
        <s v="FitnessBand"/>
        <s v="Smartwatch"/>
        <m/>
      </sharedItems>
    </cacheField>
    <cacheField name="Model Name" numFmtId="0">
      <sharedItems containsBlank="1"/>
    </cacheField>
    <cacheField name="Selling Price" numFmtId="164">
      <sharedItems containsString="0" containsBlank="1" containsNumber="1" containsInteger="1" minValue="799" maxValue="122090"/>
    </cacheField>
    <cacheField name="Original Price" numFmtId="164">
      <sharedItems containsString="0" containsBlank="1" containsNumber="1" containsInteger="1" minValue="1599" maxValue="122090"/>
    </cacheField>
    <cacheField name="Discount Price" numFmtId="164">
      <sharedItems containsString="0" containsBlank="1" containsNumber="1" containsInteger="1" minValue="0" maxValue="29693"/>
    </cacheField>
    <cacheField name="Display" numFmtId="0">
      <sharedItems containsBlank="1" count="10">
        <s v="AMOLED Display"/>
        <s v="LCD Display"/>
        <s v="OLED Display"/>
        <s v="PMOLED Display"/>
        <s v="LED Display"/>
        <s v="TFT-LCD Display"/>
        <s v="OLED Retina Display"/>
        <s v="IPS Display"/>
        <s v="HD Display"/>
        <m/>
      </sharedItems>
    </cacheField>
    <cacheField name="Rating (Out of 5)" numFmtId="0">
      <sharedItems containsString="0" containsBlank="1" containsNumber="1" minValue="2" maxValue="5"/>
    </cacheField>
    <cacheField name="Strap Material" numFmtId="0">
      <sharedItems containsBlank="1" count="12">
        <s v="Thermoplastic polyurethane"/>
        <s v="Leather"/>
        <s v="Plastic"/>
        <s v="Silicone"/>
        <s v="Elastomer"/>
        <s v="Rubber"/>
        <s v="Fabric"/>
        <s v="Nylon"/>
        <s v="Stainless Steel"/>
        <s v="Aluminium"/>
        <s v="Leather "/>
        <m/>
      </sharedItems>
    </cacheField>
    <cacheField name="Average Battery Life (in days)" numFmtId="0">
      <sharedItems containsString="0" containsBlank="1" containsNumber="1" containsInteger="1" minValue="1" maxValue="45"/>
    </cacheField>
    <cacheField name="Reviews" numFmtId="0">
      <sharedItems containsString="0" containsBlank="1" containsNumber="1" containsInteger="1" minValue="2" maxValue="23426"/>
    </cacheField>
    <cacheField name="Color" numFmtId="0">
      <sharedItems containsBlank="1"/>
    </cacheField>
    <cacheField name="Color-1" numFmtId="0">
      <sharedItems containsBlank="1"/>
    </cacheField>
    <cacheField name="Color-2" numFmtId="0">
      <sharedItems containsBlank="1"/>
    </cacheField>
    <cacheField name="Color-3" numFmtId="0">
      <sharedItems containsBlank="1"/>
    </cacheField>
    <cacheField name="Color-4" numFmtId="0">
      <sharedItems containsBlank="1"/>
    </cacheField>
    <cacheField name="Color-5" numFmtId="0">
      <sharedItems containsBlank="1"/>
    </cacheField>
    <cacheField name="No.of colors" numFmtId="0">
      <sharedItems containsString="0" containsBlank="1" containsNumber="1" containsInteger="1" minValue="1" maxValue="6" count="7">
        <n v="1"/>
        <n v="3"/>
        <n v="6"/>
        <n v="2"/>
        <n v="4"/>
        <n v="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x v="0"/>
    <x v="0"/>
    <s v="Smart Band 5"/>
    <n v="2499"/>
    <n v="2999"/>
    <n v="500"/>
    <x v="0"/>
    <n v="4.0999999999999996"/>
    <x v="0"/>
    <n v="14"/>
    <m/>
    <s v="Black"/>
    <m/>
    <m/>
    <m/>
    <m/>
    <m/>
    <x v="0"/>
  </r>
  <r>
    <x v="0"/>
    <x v="0"/>
    <s v="Smart Band 4"/>
    <n v="2099"/>
    <n v="2499"/>
    <n v="400"/>
    <x v="0"/>
    <n v="4.2"/>
    <x v="0"/>
    <n v="14"/>
    <m/>
    <s v="Black"/>
    <m/>
    <m/>
    <m/>
    <m/>
    <m/>
    <x v="0"/>
  </r>
  <r>
    <x v="0"/>
    <x v="0"/>
    <s v="HMSH01GE"/>
    <n v="1722"/>
    <n v="2099"/>
    <n v="377"/>
    <x v="1"/>
    <n v="3.5"/>
    <x v="1"/>
    <n v="14"/>
    <m/>
    <s v="Black"/>
    <m/>
    <m/>
    <m/>
    <m/>
    <m/>
    <x v="0"/>
  </r>
  <r>
    <x v="0"/>
    <x v="0"/>
    <s v="Smart Band 5"/>
    <n v="2469"/>
    <n v="2999"/>
    <n v="530"/>
    <x v="0"/>
    <n v="4.0999999999999996"/>
    <x v="0"/>
    <n v="14"/>
    <m/>
    <s v="Black"/>
    <m/>
    <m/>
    <m/>
    <m/>
    <m/>
    <x v="0"/>
  </r>
  <r>
    <x v="0"/>
    <x v="0"/>
    <s v="Band 3"/>
    <n v="1799"/>
    <n v="2199"/>
    <n v="400"/>
    <x v="2"/>
    <n v="4.3"/>
    <x v="2"/>
    <n v="7"/>
    <m/>
    <s v="Black"/>
    <m/>
    <m/>
    <m/>
    <m/>
    <m/>
    <x v="0"/>
  </r>
  <r>
    <x v="0"/>
    <x v="0"/>
    <s v="Band - HRX Edition"/>
    <n v="1299"/>
    <n v="1799"/>
    <n v="500"/>
    <x v="2"/>
    <n v="4.2"/>
    <x v="2"/>
    <n v="20"/>
    <m/>
    <s v="Black"/>
    <m/>
    <m/>
    <m/>
    <m/>
    <m/>
    <x v="0"/>
  </r>
  <r>
    <x v="0"/>
    <x v="0"/>
    <s v="Band 2"/>
    <n v="2499"/>
    <n v="2499"/>
    <n v="0"/>
    <x v="2"/>
    <n v="4.3"/>
    <x v="2"/>
    <n v="7"/>
    <m/>
    <s v="Black"/>
    <m/>
    <m/>
    <m/>
    <m/>
    <m/>
    <x v="0"/>
  </r>
  <r>
    <x v="0"/>
    <x v="1"/>
    <s v="Revolve"/>
    <n v="12349"/>
    <n v="15999"/>
    <n v="3650"/>
    <x v="0"/>
    <n v="4.4000000000000004"/>
    <x v="3"/>
    <n v="14"/>
    <n v="2"/>
    <s v="Black"/>
    <m/>
    <m/>
    <m/>
    <m/>
    <m/>
    <x v="0"/>
  </r>
  <r>
    <x v="0"/>
    <x v="1"/>
    <s v="RevolveActive"/>
    <n v="12999"/>
    <n v="15999"/>
    <n v="3000"/>
    <x v="0"/>
    <n v="4.4000000000000004"/>
    <x v="3"/>
    <n v="14"/>
    <n v="3"/>
    <s v="Black"/>
    <m/>
    <m/>
    <m/>
    <m/>
    <m/>
    <x v="0"/>
  </r>
  <r>
    <x v="0"/>
    <x v="0"/>
    <s v="Smart Band 3i"/>
    <n v="1270"/>
    <n v="1599"/>
    <n v="329"/>
    <x v="2"/>
    <n v="4.2"/>
    <x v="0"/>
    <n v="7"/>
    <m/>
    <s v="Black"/>
    <m/>
    <m/>
    <m/>
    <m/>
    <m/>
    <x v="0"/>
  </r>
  <r>
    <x v="1"/>
    <x v="0"/>
    <s v="Steven Harrington Edition Band"/>
    <n v="3299"/>
    <n v="3999"/>
    <n v="700"/>
    <x v="0"/>
    <n v="4.3"/>
    <x v="0"/>
    <n v="7"/>
    <m/>
    <s v="Blue"/>
    <m/>
    <m/>
    <m/>
    <m/>
    <m/>
    <x v="0"/>
  </r>
  <r>
    <x v="1"/>
    <x v="0"/>
    <s v="Band"/>
    <n v="2499"/>
    <n v="2799"/>
    <n v="300"/>
    <x v="0"/>
    <n v="4.2"/>
    <x v="0"/>
    <n v="7"/>
    <m/>
    <s v="DualColor"/>
    <m/>
    <m/>
    <m/>
    <m/>
    <m/>
    <x v="0"/>
  </r>
  <r>
    <x v="2"/>
    <x v="1"/>
    <s v="Versa 2"/>
    <n v="11999"/>
    <n v="14999"/>
    <n v="3000"/>
    <x v="0"/>
    <n v="4.3"/>
    <x v="3"/>
    <n v="7"/>
    <m/>
    <s v="Grey"/>
    <s v="Pink"/>
    <s v="Black"/>
    <m/>
    <m/>
    <m/>
    <x v="1"/>
  </r>
  <r>
    <x v="2"/>
    <x v="1"/>
    <s v="Sense"/>
    <n v="21499"/>
    <n v="22999"/>
    <n v="1500"/>
    <x v="0"/>
    <n v="4.2"/>
    <x v="4"/>
    <n v="7"/>
    <m/>
    <s v="Black"/>
    <s v="Pink"/>
    <s v="Beige"/>
    <m/>
    <m/>
    <m/>
    <x v="1"/>
  </r>
  <r>
    <x v="2"/>
    <x v="1"/>
    <s v="Versa 3"/>
    <n v="17999"/>
    <n v="18999"/>
    <n v="1000"/>
    <x v="0"/>
    <n v="4.3"/>
    <x v="4"/>
    <n v="7"/>
    <m/>
    <s v="Black"/>
    <s v="Blue"/>
    <s v="Pink"/>
    <m/>
    <m/>
    <m/>
    <x v="1"/>
  </r>
  <r>
    <x v="2"/>
    <x v="0"/>
    <s v="Charge 4"/>
    <n v="9999"/>
    <n v="9999"/>
    <n v="0"/>
    <x v="3"/>
    <n v="4.2"/>
    <x v="4"/>
    <n v="7"/>
    <m/>
    <s v="StormBlue"/>
    <s v="Black"/>
    <s v="Rosewood"/>
    <m/>
    <m/>
    <m/>
    <x v="1"/>
  </r>
  <r>
    <x v="2"/>
    <x v="0"/>
    <s v="Inspire"/>
    <n v="7990"/>
    <n v="7999"/>
    <n v="9"/>
    <x v="4"/>
    <n v="4.2"/>
    <x v="3"/>
    <n v="5"/>
    <m/>
    <s v="Maroon"/>
    <m/>
    <m/>
    <m/>
    <m/>
    <m/>
    <x v="0"/>
  </r>
  <r>
    <x v="2"/>
    <x v="0"/>
    <s v="Inspire 2"/>
    <n v="6999"/>
    <n v="7999"/>
    <n v="1000"/>
    <x v="3"/>
    <n v="4.4000000000000004"/>
    <x v="0"/>
    <n v="10"/>
    <m/>
    <s v="Black"/>
    <s v="DesertRose"/>
    <s v="LunarWhite"/>
    <m/>
    <m/>
    <m/>
    <x v="1"/>
  </r>
  <r>
    <x v="2"/>
    <x v="0"/>
    <s v="Lunar"/>
    <n v="10899"/>
    <n v="10999"/>
    <n v="100"/>
    <x v="0"/>
    <n v="4.7"/>
    <x v="3"/>
    <n v="7"/>
    <m/>
    <s v="White"/>
    <m/>
    <m/>
    <m/>
    <m/>
    <m/>
    <x v="0"/>
  </r>
  <r>
    <x v="2"/>
    <x v="0"/>
    <s v="Charge 4"/>
    <n v="10999"/>
    <n v="11999"/>
    <n v="1000"/>
    <x v="3"/>
    <n v="4.2"/>
    <x v="4"/>
    <n v="7"/>
    <m/>
    <s v="GraniteReflective"/>
    <m/>
    <m/>
    <m/>
    <m/>
    <m/>
    <x v="0"/>
  </r>
  <r>
    <x v="2"/>
    <x v="0"/>
    <s v="FB413LVLV"/>
    <n v="8807"/>
    <n v="38500"/>
    <n v="29693"/>
    <x v="0"/>
    <n v="4.0999999999999996"/>
    <x v="3"/>
    <n v="5"/>
    <m/>
    <s v="Lilac"/>
    <m/>
    <m/>
    <m/>
    <m/>
    <m/>
    <x v="0"/>
  </r>
  <r>
    <x v="2"/>
    <x v="0"/>
    <s v="Flex Small"/>
    <n v="8490"/>
    <n v="8490"/>
    <n v="0"/>
    <x v="2"/>
    <n v="3.8"/>
    <x v="5"/>
    <n v="5"/>
    <m/>
    <s v="Violet"/>
    <s v="Black"/>
    <s v="Grey"/>
    <s v="Teal"/>
    <s v="Blue"/>
    <s v="Red"/>
    <x v="2"/>
  </r>
  <r>
    <x v="2"/>
    <x v="0"/>
    <s v="Inspire HR"/>
    <n v="5599"/>
    <n v="8999"/>
    <n v="3400"/>
    <x v="4"/>
    <n v="4.3"/>
    <x v="3"/>
    <n v="5"/>
    <m/>
    <s v="Black"/>
    <m/>
    <m/>
    <m/>
    <m/>
    <m/>
    <x v="0"/>
  </r>
  <r>
    <x v="2"/>
    <x v="0"/>
    <s v="Inspire"/>
    <n v="5299"/>
    <n v="7999"/>
    <n v="2700"/>
    <x v="4"/>
    <n v="4.2"/>
    <x v="3"/>
    <n v="5"/>
    <m/>
    <s v="Black"/>
    <m/>
    <m/>
    <m/>
    <m/>
    <m/>
    <x v="0"/>
  </r>
  <r>
    <x v="2"/>
    <x v="0"/>
    <s v="Charge 3"/>
    <n v="7599"/>
    <n v="13999"/>
    <n v="6400"/>
    <x v="2"/>
    <n v="4.3"/>
    <x v="3"/>
    <n v="7"/>
    <m/>
    <s v="Grey"/>
    <m/>
    <m/>
    <m/>
    <m/>
    <m/>
    <x v="0"/>
  </r>
  <r>
    <x v="2"/>
    <x v="1"/>
    <s v="Versa Special Edition"/>
    <n v="10365"/>
    <n v="23499"/>
    <n v="13134"/>
    <x v="0"/>
    <n v="4.0999999999999996"/>
    <x v="6"/>
    <n v="7"/>
    <m/>
    <s v="Charcoal"/>
    <m/>
    <m/>
    <m/>
    <m/>
    <m/>
    <x v="0"/>
  </r>
  <r>
    <x v="2"/>
    <x v="1"/>
    <s v="Ionic"/>
    <n v="18999"/>
    <n v="24999"/>
    <n v="6000"/>
    <x v="1"/>
    <n v="4.0999999999999996"/>
    <x v="4"/>
    <n v="7"/>
    <m/>
    <s v="Black"/>
    <m/>
    <m/>
    <m/>
    <m/>
    <m/>
    <x v="0"/>
  </r>
  <r>
    <x v="2"/>
    <x v="1"/>
    <s v="Versa 2 Special Edition"/>
    <n v="15499"/>
    <n v="23999"/>
    <n v="8500"/>
    <x v="0"/>
    <n v="4.4000000000000004"/>
    <x v="3"/>
    <n v="7"/>
    <m/>
    <s v="Multicolor"/>
    <m/>
    <m/>
    <m/>
    <m/>
    <m/>
    <x v="0"/>
  </r>
  <r>
    <x v="2"/>
    <x v="1"/>
    <s v="Ionic"/>
    <n v="22499"/>
    <n v="24999"/>
    <n v="2500"/>
    <x v="1"/>
    <n v="4.0999999999999996"/>
    <x v="4"/>
    <n v="7"/>
    <m/>
    <s v="Blue"/>
    <m/>
    <m/>
    <m/>
    <m/>
    <m/>
    <x v="0"/>
  </r>
  <r>
    <x v="2"/>
    <x v="1"/>
    <s v="Ionic"/>
    <n v="26499"/>
    <n v="26499"/>
    <n v="0"/>
    <x v="1"/>
    <n v="4.0999999999999996"/>
    <x v="4"/>
    <n v="7"/>
    <m/>
    <s v="Grey"/>
    <m/>
    <m/>
    <m/>
    <m/>
    <m/>
    <x v="0"/>
  </r>
  <r>
    <x v="2"/>
    <x v="1"/>
    <s v="Versa"/>
    <n v="16990"/>
    <n v="23499"/>
    <n v="6509"/>
    <x v="0"/>
    <n v="4.0999999999999996"/>
    <x v="3"/>
    <n v="7"/>
    <m/>
    <s v="Purple"/>
    <m/>
    <m/>
    <m/>
    <m/>
    <m/>
    <x v="0"/>
  </r>
  <r>
    <x v="2"/>
    <x v="1"/>
    <s v="Versa"/>
    <n v="17895"/>
    <n v="21499"/>
    <n v="3604"/>
    <x v="0"/>
    <n v="4.2"/>
    <x v="3"/>
    <n v="7"/>
    <m/>
    <s v="Grey"/>
    <m/>
    <m/>
    <m/>
    <m/>
    <m/>
    <x v="0"/>
  </r>
  <r>
    <x v="2"/>
    <x v="1"/>
    <s v="Surge"/>
    <n v="24990"/>
    <n v="24990"/>
    <n v="0"/>
    <x v="1"/>
    <n v="3.8"/>
    <x v="4"/>
    <n v="7"/>
    <m/>
    <s v="Blue"/>
    <m/>
    <m/>
    <m/>
    <m/>
    <m/>
    <x v="0"/>
  </r>
  <r>
    <x v="2"/>
    <x v="0"/>
    <s v="Charge 2"/>
    <n v="7499"/>
    <n v="14999"/>
    <n v="7500"/>
    <x v="3"/>
    <n v="4.3"/>
    <x v="3"/>
    <n v="7"/>
    <m/>
    <s v="Black"/>
    <m/>
    <m/>
    <m/>
    <m/>
    <m/>
    <x v="0"/>
  </r>
  <r>
    <x v="2"/>
    <x v="0"/>
    <s v="Charge 3 Special Edition"/>
    <n v="9999"/>
    <n v="15999"/>
    <n v="6000"/>
    <x v="2"/>
    <n v="4"/>
    <x v="3"/>
    <n v="7"/>
    <m/>
    <s v="Purple"/>
    <s v="White"/>
    <m/>
    <m/>
    <m/>
    <m/>
    <x v="3"/>
  </r>
  <r>
    <x v="2"/>
    <x v="1"/>
    <s v="Blaze"/>
    <n v="17999"/>
    <n v="19999"/>
    <n v="2000"/>
    <x v="1"/>
    <n v="4.2"/>
    <x v="4"/>
    <n v="7"/>
    <m/>
    <s v="Purple"/>
    <m/>
    <m/>
    <m/>
    <m/>
    <m/>
    <x v="0"/>
  </r>
  <r>
    <x v="2"/>
    <x v="1"/>
    <s v="Blaze"/>
    <n v="19999"/>
    <n v="19999"/>
    <n v="0"/>
    <x v="1"/>
    <n v="4.2"/>
    <x v="4"/>
    <n v="7"/>
    <m/>
    <s v="Blue"/>
    <m/>
    <m/>
    <m/>
    <m/>
    <m/>
    <x v="0"/>
  </r>
  <r>
    <x v="2"/>
    <x v="1"/>
    <s v="Blaze"/>
    <n v="22999"/>
    <n v="22999"/>
    <n v="0"/>
    <x v="1"/>
    <n v="4.2"/>
    <x v="4"/>
    <n v="7"/>
    <m/>
    <s v="Black"/>
    <m/>
    <m/>
    <m/>
    <m/>
    <m/>
    <x v="0"/>
  </r>
  <r>
    <x v="2"/>
    <x v="1"/>
    <s v="Surge"/>
    <n v="19990"/>
    <n v="19990"/>
    <n v="0"/>
    <x v="1"/>
    <n v="3.8"/>
    <x v="4"/>
    <n v="7"/>
    <m/>
    <s v="Black"/>
    <m/>
    <m/>
    <m/>
    <m/>
    <m/>
    <x v="0"/>
  </r>
  <r>
    <x v="2"/>
    <x v="0"/>
    <s v="Alta HR"/>
    <n v="14999"/>
    <n v="14999"/>
    <n v="0"/>
    <x v="2"/>
    <n v="4.3"/>
    <x v="4"/>
    <n v="7"/>
    <m/>
    <s v="Black"/>
    <s v="Plum"/>
    <s v="Grey"/>
    <m/>
    <m/>
    <m/>
    <x v="1"/>
  </r>
  <r>
    <x v="2"/>
    <x v="0"/>
    <s v="Charge 2"/>
    <n v="14999"/>
    <n v="14999"/>
    <n v="0"/>
    <x v="3"/>
    <n v="4.4000000000000004"/>
    <x v="3"/>
    <n v="7"/>
    <m/>
    <s v="Plumsilver"/>
    <m/>
    <m/>
    <m/>
    <m/>
    <m/>
    <x v="0"/>
  </r>
  <r>
    <x v="2"/>
    <x v="1"/>
    <s v="Versa Lite Edition"/>
    <n v="16999"/>
    <n v="16999"/>
    <n v="0"/>
    <x v="0"/>
    <n v="4.2"/>
    <x v="4"/>
    <n v="7"/>
    <m/>
    <s v="Purple"/>
    <m/>
    <m/>
    <m/>
    <m/>
    <m/>
    <x v="0"/>
  </r>
  <r>
    <x v="2"/>
    <x v="1"/>
    <s v="Surge"/>
    <n v="24990"/>
    <n v="24990"/>
    <n v="0"/>
    <x v="1"/>
    <n v="3.8"/>
    <x v="4"/>
    <n v="7"/>
    <m/>
    <s v="Orange"/>
    <m/>
    <m/>
    <m/>
    <m/>
    <m/>
    <x v="0"/>
  </r>
  <r>
    <x v="2"/>
    <x v="1"/>
    <s v="versa"/>
    <n v="21499"/>
    <n v="21499"/>
    <n v="0"/>
    <x v="0"/>
    <n v="4.0999999999999996"/>
    <x v="3"/>
    <n v="7"/>
    <m/>
    <s v="Grey"/>
    <m/>
    <m/>
    <m/>
    <m/>
    <m/>
    <x v="0"/>
  </r>
  <r>
    <x v="2"/>
    <x v="1"/>
    <s v="Versa"/>
    <n v="16124"/>
    <n v="19999"/>
    <n v="3875"/>
    <x v="0"/>
    <n v="4.0999999999999996"/>
    <x v="3"/>
    <n v="7"/>
    <m/>
    <s v="Pink"/>
    <m/>
    <m/>
    <m/>
    <m/>
    <m/>
    <x v="0"/>
  </r>
  <r>
    <x v="2"/>
    <x v="0"/>
    <s v="Charge HR"/>
    <n v="6990"/>
    <n v="14990"/>
    <n v="8000"/>
    <x v="2"/>
    <n v="3.9"/>
    <x v="0"/>
    <n v="7"/>
    <m/>
    <s v="Purple"/>
    <m/>
    <m/>
    <m/>
    <m/>
    <m/>
    <x v="0"/>
  </r>
  <r>
    <x v="2"/>
    <x v="0"/>
    <s v="Charge HR"/>
    <n v="14990"/>
    <n v="14990"/>
    <n v="0"/>
    <x v="2"/>
    <n v="3.9"/>
    <x v="0"/>
    <n v="7"/>
    <m/>
    <s v="Orange"/>
    <s v="Pink"/>
    <s v="Green"/>
    <m/>
    <m/>
    <m/>
    <x v="1"/>
  </r>
  <r>
    <x v="2"/>
    <x v="0"/>
    <s v="Alta HR"/>
    <n v="16999"/>
    <n v="16999"/>
    <n v="0"/>
    <x v="2"/>
    <n v="4.3"/>
    <x v="4"/>
    <n v="7"/>
    <m/>
    <s v="RoseGold"/>
    <s v="GunMetalBlack"/>
    <m/>
    <m/>
    <m/>
    <m/>
    <x v="3"/>
  </r>
  <r>
    <x v="2"/>
    <x v="1"/>
    <s v="Versa Lite Edition"/>
    <n v="14399"/>
    <n v="15999"/>
    <n v="1600"/>
    <x v="0"/>
    <n v="4.2"/>
    <x v="4"/>
    <n v="7"/>
    <m/>
    <s v="Blue"/>
    <m/>
    <m/>
    <m/>
    <m/>
    <m/>
    <x v="0"/>
  </r>
  <r>
    <x v="2"/>
    <x v="0"/>
    <s v="Alta"/>
    <n v="12999"/>
    <n v="12999"/>
    <n v="0"/>
    <x v="2"/>
    <n v="4.0999999999999996"/>
    <x v="4"/>
    <n v="7"/>
    <m/>
    <s v="Black"/>
    <s v="Purple"/>
    <s v="Teal"/>
    <s v="Blue"/>
    <m/>
    <m/>
    <x v="4"/>
  </r>
  <r>
    <x v="2"/>
    <x v="1"/>
    <s v="Versa 3"/>
    <n v="17999"/>
    <n v="18999"/>
    <n v="1000"/>
    <x v="0"/>
    <n v="4.3"/>
    <x v="4"/>
    <n v="7"/>
    <m/>
    <s v="Black"/>
    <s v="Blue"/>
    <s v="Pink"/>
    <m/>
    <m/>
    <m/>
    <x v="1"/>
  </r>
  <r>
    <x v="2"/>
    <x v="0"/>
    <s v="Charge 2"/>
    <n v="14999"/>
    <n v="14999"/>
    <n v="0"/>
    <x v="3"/>
    <n v="4.3"/>
    <x v="3"/>
    <n v="7"/>
    <m/>
    <s v="Violet"/>
    <m/>
    <m/>
    <m/>
    <m/>
    <m/>
    <x v="0"/>
  </r>
  <r>
    <x v="2"/>
    <x v="1"/>
    <s v="Versa"/>
    <n v="20590"/>
    <n v="21499"/>
    <n v="909"/>
    <x v="0"/>
    <n v="4.0999999999999996"/>
    <x v="3"/>
    <n v="7"/>
    <m/>
    <s v="Black"/>
    <m/>
    <m/>
    <m/>
    <m/>
    <m/>
    <x v="0"/>
  </r>
  <r>
    <x v="2"/>
    <x v="1"/>
    <s v="Versa 2"/>
    <n v="13499"/>
    <n v="21999"/>
    <n v="8500"/>
    <x v="0"/>
    <n v="4.3"/>
    <x v="3"/>
    <n v="7"/>
    <m/>
    <s v="Purple"/>
    <m/>
    <m/>
    <m/>
    <m/>
    <m/>
    <x v="0"/>
  </r>
  <r>
    <x v="2"/>
    <x v="1"/>
    <s v="Surge"/>
    <n v="9999"/>
    <n v="19990"/>
    <n v="9991"/>
    <x v="1"/>
    <n v="3.8"/>
    <x v="4"/>
    <n v="7"/>
    <m/>
    <s v="Black"/>
    <m/>
    <m/>
    <m/>
    <m/>
    <m/>
    <x v="0"/>
  </r>
  <r>
    <x v="2"/>
    <x v="0"/>
    <s v="Charge 3"/>
    <n v="9999"/>
    <n v="13999"/>
    <n v="4000"/>
    <x v="2"/>
    <n v="4.3"/>
    <x v="3"/>
    <n v="7"/>
    <m/>
    <s v="Black"/>
    <m/>
    <m/>
    <m/>
    <m/>
    <m/>
    <x v="0"/>
  </r>
  <r>
    <x v="2"/>
    <x v="0"/>
    <s v="Charge 2"/>
    <n v="7499"/>
    <n v="14999"/>
    <n v="7500"/>
    <x v="3"/>
    <n v="4.3"/>
    <x v="3"/>
    <n v="7"/>
    <m/>
    <s v="Blue"/>
    <m/>
    <m/>
    <m/>
    <m/>
    <m/>
    <x v="0"/>
  </r>
  <r>
    <x v="2"/>
    <x v="0"/>
    <s v="Charge 2"/>
    <n v="14999"/>
    <n v="14999"/>
    <n v="0"/>
    <x v="3"/>
    <n v="4.4000000000000004"/>
    <x v="3"/>
    <n v="7"/>
    <m/>
    <s v="LightBlue"/>
    <m/>
    <m/>
    <m/>
    <m/>
    <m/>
    <x v="0"/>
  </r>
  <r>
    <x v="2"/>
    <x v="0"/>
    <s v="Charge 2"/>
    <n v="8999"/>
    <n v="14999"/>
    <n v="6000"/>
    <x v="3"/>
    <n v="4.4000000000000004"/>
    <x v="3"/>
    <n v="7"/>
    <m/>
    <s v="Blue"/>
    <m/>
    <m/>
    <m/>
    <m/>
    <m/>
    <x v="0"/>
  </r>
  <r>
    <x v="2"/>
    <x v="0"/>
    <s v="Charge 2"/>
    <n v="7498"/>
    <n v="14999"/>
    <n v="7501"/>
    <x v="3"/>
    <n v="4.3"/>
    <x v="3"/>
    <n v="7"/>
    <m/>
    <s v="Black"/>
    <m/>
    <m/>
    <m/>
    <m/>
    <m/>
    <x v="0"/>
  </r>
  <r>
    <x v="2"/>
    <x v="0"/>
    <s v="Charge 2"/>
    <n v="14999"/>
    <n v="14999"/>
    <n v="0"/>
    <x v="3"/>
    <n v="4.3"/>
    <x v="3"/>
    <n v="7"/>
    <m/>
    <s v="SkyBlue"/>
    <m/>
    <m/>
    <m/>
    <m/>
    <m/>
    <x v="0"/>
  </r>
  <r>
    <x v="2"/>
    <x v="0"/>
    <s v="Inspire HR"/>
    <n v="5598"/>
    <n v="9999"/>
    <n v="4401"/>
    <x v="4"/>
    <n v="4.3"/>
    <x v="3"/>
    <n v="5"/>
    <m/>
    <s v="Purple"/>
    <m/>
    <m/>
    <m/>
    <m/>
    <m/>
    <x v="0"/>
  </r>
  <r>
    <x v="2"/>
    <x v="0"/>
    <s v="Inspire HR"/>
    <n v="5899"/>
    <n v="9999"/>
    <n v="4100"/>
    <x v="4"/>
    <n v="4.3"/>
    <x v="3"/>
    <n v="5"/>
    <m/>
    <s v="White"/>
    <m/>
    <m/>
    <m/>
    <m/>
    <m/>
    <x v="0"/>
  </r>
  <r>
    <x v="3"/>
    <x v="0"/>
    <s v="Band 2"/>
    <n v="2999"/>
    <n v="3499"/>
    <n v="500"/>
    <x v="5"/>
    <n v="4.0999999999999996"/>
    <x v="3"/>
    <n v="7"/>
    <m/>
    <s v="Black"/>
    <m/>
    <m/>
    <m/>
    <m/>
    <m/>
    <x v="0"/>
  </r>
  <r>
    <x v="3"/>
    <x v="0"/>
    <s v="Band"/>
    <n v="1499"/>
    <n v="2999"/>
    <n v="1500"/>
    <x v="5"/>
    <n v="4"/>
    <x v="3"/>
    <n v="7"/>
    <m/>
    <s v="Yellow"/>
    <m/>
    <m/>
    <m/>
    <m/>
    <m/>
    <x v="0"/>
  </r>
  <r>
    <x v="3"/>
    <x v="0"/>
    <s v="Smart band"/>
    <n v="1450"/>
    <n v="2999"/>
    <n v="1549"/>
    <x v="5"/>
    <n v="4"/>
    <x v="3"/>
    <n v="7"/>
    <m/>
    <s v="Grey"/>
    <m/>
    <m/>
    <m/>
    <m/>
    <m/>
    <x v="0"/>
  </r>
  <r>
    <x v="3"/>
    <x v="0"/>
    <s v="Band"/>
    <n v="1290"/>
    <n v="2999"/>
    <n v="1709"/>
    <x v="5"/>
    <n v="4"/>
    <x v="3"/>
    <n v="7"/>
    <m/>
    <s v="Black"/>
    <m/>
    <m/>
    <m/>
    <m/>
    <m/>
    <x v="0"/>
  </r>
  <r>
    <x v="4"/>
    <x v="0"/>
    <s v="Band 4"/>
    <n v="1899"/>
    <n v="3099"/>
    <n v="1200"/>
    <x v="5"/>
    <n v="4.2"/>
    <x v="3"/>
    <n v="7"/>
    <m/>
    <s v="Black"/>
    <m/>
    <m/>
    <m/>
    <m/>
    <m/>
    <x v="0"/>
  </r>
  <r>
    <x v="4"/>
    <x v="0"/>
    <s v="Band 2"/>
    <n v="1699"/>
    <n v="4999"/>
    <n v="3300"/>
    <x v="3"/>
    <n v="4.0999999999999996"/>
    <x v="3"/>
    <n v="7"/>
    <m/>
    <s v="Black"/>
    <m/>
    <m/>
    <m/>
    <m/>
    <m/>
    <x v="0"/>
  </r>
  <r>
    <x v="4"/>
    <x v="0"/>
    <s v="Band 2"/>
    <n v="6999"/>
    <n v="6999"/>
    <n v="0"/>
    <x v="3"/>
    <n v="4.2"/>
    <x v="3"/>
    <n v="7"/>
    <m/>
    <s v="Blue"/>
    <m/>
    <m/>
    <m/>
    <m/>
    <m/>
    <x v="0"/>
  </r>
  <r>
    <x v="4"/>
    <x v="0"/>
    <s v="Band 2"/>
    <n v="4599"/>
    <n v="4599"/>
    <n v="0"/>
    <x v="3"/>
    <n v="4.0999999999999996"/>
    <x v="3"/>
    <n v="7"/>
    <m/>
    <s v="Black"/>
    <m/>
    <m/>
    <m/>
    <m/>
    <m/>
    <x v="0"/>
  </r>
  <r>
    <x v="4"/>
    <x v="0"/>
    <s v="Band 6"/>
    <n v="4490"/>
    <n v="9990"/>
    <n v="5500"/>
    <x v="3"/>
    <n v="4.4000000000000004"/>
    <x v="3"/>
    <n v="7"/>
    <m/>
    <s v="Pink"/>
    <s v="Black"/>
    <s v="Teal"/>
    <s v="Orange"/>
    <m/>
    <m/>
    <x v="4"/>
  </r>
  <r>
    <x v="4"/>
    <x v="0"/>
    <s v="Band 2 Pro Activity"/>
    <n v="2199"/>
    <n v="5999"/>
    <n v="3800"/>
    <x v="3"/>
    <n v="4.0999999999999996"/>
    <x v="3"/>
    <n v="7"/>
    <m/>
    <s v="Pink"/>
    <s v="Black"/>
    <m/>
    <m/>
    <m/>
    <m/>
    <x v="3"/>
  </r>
  <r>
    <x v="5"/>
    <x v="0"/>
    <s v="Band 6"/>
    <n v="2999"/>
    <n v="5999"/>
    <n v="3000"/>
    <x v="0"/>
    <n v="4.3"/>
    <x v="2"/>
    <n v="14"/>
    <n v="6568"/>
    <s v="SandstoneGrey"/>
    <s v="MeteoriteBlack"/>
    <s v="CoralPink"/>
    <m/>
    <m/>
    <m/>
    <x v="1"/>
  </r>
  <r>
    <x v="5"/>
    <x v="0"/>
    <s v="Band 4"/>
    <n v="2700"/>
    <n v="2999"/>
    <n v="299"/>
    <x v="0"/>
    <n v="4.4000000000000004"/>
    <x v="2"/>
    <n v="7"/>
    <n v="17809"/>
    <s v="MeteoriteBlack"/>
    <s v="MidnightNavy"/>
    <m/>
    <m/>
    <m/>
    <m/>
    <x v="3"/>
  </r>
  <r>
    <x v="5"/>
    <x v="0"/>
    <s v="Band 3"/>
    <n v="2499"/>
    <n v="2999"/>
    <n v="500"/>
    <x v="0"/>
    <n v="4.3"/>
    <x v="2"/>
    <n v="7"/>
    <n v="23426"/>
    <s v="DynamicOrange"/>
    <m/>
    <m/>
    <m/>
    <m/>
    <m/>
    <x v="0"/>
  </r>
  <r>
    <x v="5"/>
    <x v="0"/>
    <s v="Band 5i"/>
    <n v="2469"/>
    <n v="2999"/>
    <n v="530"/>
    <x v="1"/>
    <n v="4.2"/>
    <x v="2"/>
    <n v="7"/>
    <n v="4628"/>
    <s v="Black"/>
    <m/>
    <m/>
    <m/>
    <m/>
    <m/>
    <x v="0"/>
  </r>
  <r>
    <x v="5"/>
    <x v="0"/>
    <s v="Band 3"/>
    <n v="2499"/>
    <n v="2999"/>
    <n v="500"/>
    <x v="3"/>
    <n v="4.3"/>
    <x v="2"/>
    <n v="7"/>
    <n v="23426"/>
    <s v="NavyBlue"/>
    <m/>
    <m/>
    <m/>
    <m/>
    <m/>
    <x v="0"/>
  </r>
  <r>
    <x v="5"/>
    <x v="0"/>
    <s v="Band 5"/>
    <n v="2899"/>
    <n v="2999"/>
    <n v="100"/>
    <x v="0"/>
    <n v="4.4000000000000004"/>
    <x v="2"/>
    <n v="14"/>
    <n v="4628"/>
    <s v="Black"/>
    <m/>
    <m/>
    <m/>
    <m/>
    <m/>
    <x v="0"/>
  </r>
  <r>
    <x v="5"/>
    <x v="0"/>
    <s v="Band 5"/>
    <n v="2099"/>
    <n v="2999"/>
    <n v="900"/>
    <x v="0"/>
    <n v="4.4000000000000004"/>
    <x v="2"/>
    <n v="14"/>
    <n v="4628"/>
    <s v="Black"/>
    <m/>
    <m/>
    <m/>
    <m/>
    <m/>
    <x v="0"/>
  </r>
  <r>
    <x v="5"/>
    <x v="0"/>
    <s v="Band 5"/>
    <n v="2199"/>
    <n v="2999"/>
    <n v="800"/>
    <x v="0"/>
    <n v="4.4000000000000004"/>
    <x v="2"/>
    <n v="14"/>
    <n v="4628"/>
    <s v="OliveGreen"/>
    <m/>
    <m/>
    <m/>
    <m/>
    <m/>
    <x v="0"/>
  </r>
  <r>
    <x v="5"/>
    <x v="0"/>
    <s v="Band 4"/>
    <n v="2599"/>
    <n v="2999"/>
    <n v="400"/>
    <x v="0"/>
    <n v="4.4000000000000004"/>
    <x v="2"/>
    <n v="7"/>
    <n v="17809"/>
    <s v="Black"/>
    <m/>
    <m/>
    <m/>
    <m/>
    <m/>
    <x v="0"/>
  </r>
  <r>
    <x v="5"/>
    <x v="0"/>
    <s v="Band 5i"/>
    <n v="1799"/>
    <n v="2999"/>
    <n v="1200"/>
    <x v="1"/>
    <n v="4.2"/>
    <x v="2"/>
    <n v="14"/>
    <n v="4628"/>
    <s v="Black"/>
    <m/>
    <m/>
    <m/>
    <m/>
    <m/>
    <x v="0"/>
  </r>
  <r>
    <x v="5"/>
    <x v="0"/>
    <s v="band 4 running"/>
    <n v="1649"/>
    <n v="2000"/>
    <n v="351"/>
    <x v="0"/>
    <n v="3.2"/>
    <x v="2"/>
    <n v="7"/>
    <n v="4628"/>
    <s v="Black"/>
    <m/>
    <m/>
    <m/>
    <m/>
    <m/>
    <x v="0"/>
  </r>
  <r>
    <x v="5"/>
    <x v="0"/>
    <s v="Band Z1"/>
    <n v="5499"/>
    <n v="5499"/>
    <n v="0"/>
    <x v="0"/>
    <n v="3.9"/>
    <x v="2"/>
    <n v="14"/>
    <n v="77"/>
    <s v="Black"/>
    <m/>
    <m/>
    <m/>
    <m/>
    <m/>
    <x v="0"/>
  </r>
  <r>
    <x v="5"/>
    <x v="0"/>
    <s v="Band 3"/>
    <n v="4750"/>
    <n v="5499"/>
    <n v="749"/>
    <x v="2"/>
    <n v="4.3"/>
    <x v="2"/>
    <n v="7"/>
    <n v="122"/>
    <s v="Black"/>
    <m/>
    <m/>
    <m/>
    <m/>
    <m/>
    <x v="0"/>
  </r>
  <r>
    <x v="6"/>
    <x v="0"/>
    <s v="Beat"/>
    <n v="2999"/>
    <n v="2999"/>
    <n v="0"/>
    <x v="2"/>
    <n v="2.8"/>
    <x v="3"/>
    <n v="7"/>
    <m/>
    <s v="Black"/>
    <m/>
    <m/>
    <m/>
    <m/>
    <m/>
    <x v="0"/>
  </r>
  <r>
    <x v="6"/>
    <x v="0"/>
    <s v="Vital 3.0"/>
    <n v="3999"/>
    <n v="3999"/>
    <n v="0"/>
    <x v="2"/>
    <n v="3.1"/>
    <x v="3"/>
    <n v="7"/>
    <m/>
    <s v="Black"/>
    <m/>
    <m/>
    <m/>
    <m/>
    <m/>
    <x v="0"/>
  </r>
  <r>
    <x v="7"/>
    <x v="0"/>
    <s v="Band 5"/>
    <n v="1499"/>
    <n v="2999"/>
    <n v="1500"/>
    <x v="5"/>
    <n v="3.8"/>
    <x v="3"/>
    <n v="4"/>
    <m/>
    <s v="Black"/>
    <s v="Blue"/>
    <s v="Red"/>
    <m/>
    <m/>
    <m/>
    <x v="1"/>
  </r>
  <r>
    <x v="8"/>
    <x v="1"/>
    <s v="Watch"/>
    <n v="2995"/>
    <n v="4495"/>
    <n v="1500"/>
    <x v="2"/>
    <n v="3.5"/>
    <x v="3"/>
    <n v="7"/>
    <m/>
    <s v="Black"/>
    <m/>
    <m/>
    <m/>
    <m/>
    <m/>
    <x v="0"/>
  </r>
  <r>
    <x v="8"/>
    <x v="0"/>
    <s v="Mambo"/>
    <n v="1699"/>
    <n v="2995"/>
    <n v="1296"/>
    <x v="2"/>
    <n v="3.8"/>
    <x v="3"/>
    <n v="4"/>
    <m/>
    <s v="Black"/>
    <m/>
    <m/>
    <m/>
    <m/>
    <m/>
    <x v="0"/>
  </r>
  <r>
    <x v="9"/>
    <x v="0"/>
    <s v="BeFit"/>
    <n v="1999"/>
    <n v="3499"/>
    <n v="1500"/>
    <x v="1"/>
    <n v="3.6"/>
    <x v="0"/>
    <n v="7"/>
    <m/>
    <s v="Black"/>
    <m/>
    <m/>
    <m/>
    <m/>
    <m/>
    <x v="0"/>
  </r>
  <r>
    <x v="10"/>
    <x v="0"/>
    <s v="ColorFit"/>
    <n v="2199"/>
    <n v="2499"/>
    <n v="300"/>
    <x v="1"/>
    <n v="3.6"/>
    <x v="3"/>
    <n v="3"/>
    <m/>
    <s v="Black"/>
    <s v="Blue"/>
    <m/>
    <m/>
    <m/>
    <m/>
    <x v="3"/>
  </r>
  <r>
    <x v="10"/>
    <x v="0"/>
    <s v="ColorFit2"/>
    <n v="1699"/>
    <n v="2499"/>
    <n v="800"/>
    <x v="5"/>
    <n v="3.9"/>
    <x v="0"/>
    <n v="7"/>
    <m/>
    <s v="Black"/>
    <s v="Blue"/>
    <s v="Pink"/>
    <m/>
    <m/>
    <m/>
    <x v="1"/>
  </r>
  <r>
    <x v="11"/>
    <x v="1"/>
    <s v="46 mm"/>
    <n v="14990"/>
    <n v="19990"/>
    <n v="5000"/>
    <x v="0"/>
    <n v="3.9"/>
    <x v="5"/>
    <n v="14"/>
    <n v="484"/>
    <s v="Black"/>
    <s v="Gold"/>
    <m/>
    <m/>
    <m/>
    <m/>
    <x v="3"/>
  </r>
  <r>
    <x v="11"/>
    <x v="1"/>
    <s v="41mm"/>
    <n v="17990"/>
    <n v="24990"/>
    <n v="7000"/>
    <x v="0"/>
    <n v="3.9"/>
    <x v="5"/>
    <n v="14"/>
    <m/>
    <s v="Pink"/>
    <s v="Silver"/>
    <s v="Black"/>
    <m/>
    <m/>
    <m/>
    <x v="1"/>
  </r>
  <r>
    <x v="3"/>
    <x v="1"/>
    <s v="2 Pro"/>
    <n v="4999"/>
    <n v="5999"/>
    <n v="1000"/>
    <x v="0"/>
    <n v="4.4000000000000004"/>
    <x v="3"/>
    <n v="14"/>
    <n v="338"/>
    <s v="Grey"/>
    <m/>
    <m/>
    <m/>
    <m/>
    <m/>
    <x v="0"/>
  </r>
  <r>
    <x v="3"/>
    <x v="1"/>
    <s v="2S"/>
    <n v="3499"/>
    <n v="3999"/>
    <n v="500"/>
    <x v="0"/>
    <n v="4.2"/>
    <x v="3"/>
    <n v="7"/>
    <n v="928"/>
    <s v="Black"/>
    <m/>
    <m/>
    <m/>
    <m/>
    <m/>
    <x v="0"/>
  </r>
  <r>
    <x v="3"/>
    <x v="1"/>
    <s v="S"/>
    <n v="4999"/>
    <n v="7999"/>
    <n v="3000"/>
    <x v="0"/>
    <n v="4.3"/>
    <x v="3"/>
    <n v="14"/>
    <n v="4142"/>
    <s v="Black"/>
    <s v="White"/>
    <m/>
    <m/>
    <m/>
    <m/>
    <x v="3"/>
  </r>
  <r>
    <x v="3"/>
    <x v="1"/>
    <s v="S"/>
    <n v="6779"/>
    <n v="7999"/>
    <n v="1220"/>
    <x v="0"/>
    <n v="4.3"/>
    <x v="3"/>
    <n v="14"/>
    <m/>
    <s v="Black"/>
    <m/>
    <m/>
    <m/>
    <m/>
    <m/>
    <x v="0"/>
  </r>
  <r>
    <x v="3"/>
    <x v="1"/>
    <s v="S Pro"/>
    <n v="9999"/>
    <n v="12999"/>
    <n v="3000"/>
    <x v="0"/>
    <n v="4.0999999999999996"/>
    <x v="3"/>
    <n v="14"/>
    <n v="259"/>
    <s v="Black"/>
    <m/>
    <m/>
    <m/>
    <m/>
    <m/>
    <x v="0"/>
  </r>
  <r>
    <x v="3"/>
    <x v="1"/>
    <s v="S Master"/>
    <n v="5999"/>
    <n v="8999"/>
    <n v="3000"/>
    <x v="0"/>
    <n v="4.3"/>
    <x v="3"/>
    <n v="14"/>
    <m/>
    <s v="Black"/>
    <m/>
    <m/>
    <m/>
    <m/>
    <m/>
    <x v="0"/>
  </r>
  <r>
    <x v="3"/>
    <x v="1"/>
    <s v="Fashion"/>
    <n v="5400"/>
    <n v="6999"/>
    <n v="1599"/>
    <x v="5"/>
    <n v="4"/>
    <x v="3"/>
    <n v="14"/>
    <m/>
    <s v="Black"/>
    <m/>
    <m/>
    <m/>
    <m/>
    <m/>
    <x v="0"/>
  </r>
  <r>
    <x v="3"/>
    <x v="1"/>
    <s v="Classic"/>
    <n v="3921"/>
    <n v="6999"/>
    <n v="3078"/>
    <x v="5"/>
    <n v="4"/>
    <x v="3"/>
    <n v="7"/>
    <m/>
    <s v="Black"/>
    <m/>
    <m/>
    <m/>
    <m/>
    <m/>
    <x v="0"/>
  </r>
  <r>
    <x v="12"/>
    <x v="1"/>
    <s v="Reflex 3.0"/>
    <n v="2495"/>
    <n v="2995"/>
    <n v="500"/>
    <x v="5"/>
    <n v="3.8"/>
    <x v="3"/>
    <n v="7"/>
    <m/>
    <s v="Black"/>
    <s v="Pink"/>
    <m/>
    <m/>
    <m/>
    <m/>
    <x v="3"/>
  </r>
  <r>
    <x v="12"/>
    <x v="1"/>
    <s v="Reflex 3.0"/>
    <n v="2200"/>
    <n v="2995"/>
    <n v="795"/>
    <x v="5"/>
    <n v="4.0999999999999996"/>
    <x v="3"/>
    <n v="4"/>
    <m/>
    <s v="Black"/>
    <m/>
    <m/>
    <m/>
    <m/>
    <m/>
    <x v="0"/>
  </r>
  <r>
    <x v="12"/>
    <x v="1"/>
    <s v="Reflex Beat"/>
    <n v="1645"/>
    <n v="2195"/>
    <n v="550"/>
    <x v="5"/>
    <n v="4"/>
    <x v="3"/>
    <n v="4"/>
    <m/>
    <s v="Purple"/>
    <s v="Black"/>
    <m/>
    <m/>
    <m/>
    <m/>
    <x v="3"/>
  </r>
  <r>
    <x v="12"/>
    <x v="0"/>
    <s v="Reflex Smart Band"/>
    <n v="1595"/>
    <n v="1995"/>
    <n v="400"/>
    <x v="2"/>
    <n v="4"/>
    <x v="3"/>
    <n v="4"/>
    <m/>
    <s v="Orange"/>
    <s v="Red"/>
    <s v="Black"/>
    <m/>
    <m/>
    <m/>
    <x v="1"/>
  </r>
  <r>
    <x v="12"/>
    <x v="0"/>
    <s v="Reflex Smart Band"/>
    <n v="1195"/>
    <n v="1995"/>
    <n v="800"/>
    <x v="2"/>
    <n v="4.0999999999999996"/>
    <x v="3"/>
    <n v="4"/>
    <m/>
    <s v="Green"/>
    <s v="Grey"/>
    <m/>
    <m/>
    <m/>
    <m/>
    <x v="3"/>
  </r>
  <r>
    <x v="12"/>
    <x v="1"/>
    <s v="Reflex 2.0"/>
    <n v="1395"/>
    <n v="1995"/>
    <n v="600"/>
    <x v="5"/>
    <n v="4.0999999999999996"/>
    <x v="3"/>
    <n v="10"/>
    <m/>
    <s v="Black"/>
    <s v="Green"/>
    <m/>
    <m/>
    <m/>
    <m/>
    <x v="3"/>
  </r>
  <r>
    <x v="13"/>
    <x v="1"/>
    <s v="Storm"/>
    <n v="2999"/>
    <n v="5990"/>
    <n v="2991"/>
    <x v="1"/>
    <n v="4.0999999999999996"/>
    <x v="0"/>
    <n v="7"/>
    <n v="1070"/>
    <s v="Black"/>
    <s v="TealGreen"/>
    <s v="Grey"/>
    <m/>
    <m/>
    <m/>
    <x v="1"/>
  </r>
  <r>
    <x v="13"/>
    <x v="1"/>
    <s v="Xplorer"/>
    <n v="3499"/>
    <n v="7990"/>
    <n v="4491"/>
    <x v="1"/>
    <n v="3.8"/>
    <x v="0"/>
    <n v="10"/>
    <n v="23069"/>
    <s v="Black"/>
    <s v="Red"/>
    <s v="Blue"/>
    <m/>
    <m/>
    <m/>
    <x v="1"/>
  </r>
  <r>
    <x v="13"/>
    <x v="1"/>
    <s v="Delta"/>
    <n v="2499"/>
    <n v="5990"/>
    <n v="3491"/>
    <x v="1"/>
    <n v="3.6"/>
    <x v="3"/>
    <n v="7"/>
    <n v="529"/>
    <s v="Black"/>
    <s v="Grey"/>
    <s v="Red"/>
    <m/>
    <m/>
    <m/>
    <x v="1"/>
  </r>
  <r>
    <x v="13"/>
    <x v="1"/>
    <s v="O2"/>
    <n v="7990"/>
    <n v="7990"/>
    <n v="0"/>
    <x v="1"/>
    <n v="4.0999999999999996"/>
    <x v="0"/>
    <n v="10"/>
    <n v="20122"/>
    <s v="Black"/>
    <s v="Green"/>
    <m/>
    <m/>
    <m/>
    <m/>
    <x v="3"/>
  </r>
  <r>
    <x v="14"/>
    <x v="1"/>
    <s v="ColorFit Qube SpO2"/>
    <n v="2499"/>
    <n v="4999"/>
    <n v="2500"/>
    <x v="0"/>
    <n v="4.3"/>
    <x v="0"/>
    <n v="7"/>
    <m/>
    <s v="CharcoalGrey"/>
    <s v="Black"/>
    <s v="Pink"/>
    <m/>
    <m/>
    <m/>
    <x v="1"/>
  </r>
  <r>
    <x v="14"/>
    <x v="1"/>
    <s v="ColorFit Pro 3"/>
    <n v="3999"/>
    <n v="5999"/>
    <n v="2000"/>
    <x v="0"/>
    <n v="4.2"/>
    <x v="0"/>
    <n v="7"/>
    <m/>
    <s v="Green"/>
    <s v="Grey"/>
    <s v="Black"/>
    <s v="Blue"/>
    <s v="Pink"/>
    <s v="Red"/>
    <x v="2"/>
  </r>
  <r>
    <x v="14"/>
    <x v="1"/>
    <s v="ColorFit Qube SpO2"/>
    <n v="2499"/>
    <n v="4999"/>
    <n v="2500"/>
    <x v="0"/>
    <n v="4.3"/>
    <x v="0"/>
    <n v="7"/>
    <m/>
    <s v="CharcoalBlack"/>
    <s v="BeigeGold"/>
    <m/>
    <m/>
    <m/>
    <m/>
    <x v="3"/>
  </r>
  <r>
    <x v="14"/>
    <x v="1"/>
    <s v="ColorFit Brio"/>
    <n v="2999"/>
    <n v="5999"/>
    <n v="3000"/>
    <x v="0"/>
    <n v="4.3"/>
    <x v="0"/>
    <n v="10"/>
    <m/>
    <s v="Black"/>
    <s v="Pink"/>
    <m/>
    <m/>
    <m/>
    <m/>
    <x v="3"/>
  </r>
  <r>
    <x v="14"/>
    <x v="1"/>
    <s v="ColorFit Pro 2"/>
    <n v="2699"/>
    <n v="4999"/>
    <n v="2300"/>
    <x v="0"/>
    <n v="4.0999999999999996"/>
    <x v="3"/>
    <n v="10"/>
    <m/>
    <s v="Black"/>
    <s v="DeepWine"/>
    <s v="Blue"/>
    <s v="Grey"/>
    <s v="Teal"/>
    <m/>
    <x v="5"/>
  </r>
  <r>
    <x v="14"/>
    <x v="1"/>
    <s v="Fit Active"/>
    <n v="3499"/>
    <n v="5999"/>
    <n v="2500"/>
    <x v="0"/>
    <n v="4.2"/>
    <x v="3"/>
    <n v="7"/>
    <m/>
    <s v="Blue"/>
    <s v="Black"/>
    <m/>
    <m/>
    <m/>
    <m/>
    <x v="3"/>
  </r>
  <r>
    <x v="14"/>
    <x v="1"/>
    <s v="ColorFit Qube"/>
    <n v="2499"/>
    <n v="4999"/>
    <n v="2500"/>
    <x v="0"/>
    <n v="4"/>
    <x v="0"/>
    <n v="7"/>
    <m/>
    <s v="Black"/>
    <s v="Green"/>
    <m/>
    <m/>
    <m/>
    <m/>
    <x v="3"/>
  </r>
  <r>
    <x v="14"/>
    <x v="1"/>
    <s v="ColorFit Pro 2 Oxy"/>
    <n v="2499"/>
    <n v="4999"/>
    <n v="2500"/>
    <x v="0"/>
    <n v="4"/>
    <x v="0"/>
    <n v="7"/>
    <m/>
    <s v="Black"/>
    <s v="Blue"/>
    <s v="Red"/>
    <m/>
    <m/>
    <m/>
    <x v="1"/>
  </r>
  <r>
    <x v="14"/>
    <x v="1"/>
    <s v="ColorFit Brio"/>
    <n v="3499"/>
    <n v="5999"/>
    <n v="2500"/>
    <x v="0"/>
    <n v="4.3"/>
    <x v="0"/>
    <n v="7"/>
    <m/>
    <s v="Black"/>
    <s v="Green"/>
    <m/>
    <m/>
    <m/>
    <m/>
    <x v="3"/>
  </r>
  <r>
    <x v="14"/>
    <x v="1"/>
    <s v="NoiseFit Endure"/>
    <n v="2999"/>
    <n v="5999"/>
    <n v="3000"/>
    <x v="0"/>
    <n v="3.9"/>
    <x v="3"/>
    <n v="7"/>
    <m/>
    <s v="Black"/>
    <s v="Red"/>
    <s v="Blue"/>
    <m/>
    <m/>
    <m/>
    <x v="1"/>
  </r>
  <r>
    <x v="14"/>
    <x v="1"/>
    <s v="NoiseFit Endure"/>
    <n v="2599"/>
    <n v="5999"/>
    <n v="3400"/>
    <x v="0"/>
    <n v="3.9"/>
    <x v="3"/>
    <n v="7"/>
    <m/>
    <s v="Grey"/>
    <s v="Green"/>
    <m/>
    <m/>
    <m/>
    <m/>
    <x v="3"/>
  </r>
  <r>
    <x v="14"/>
    <x v="1"/>
    <s v="ColorFit Pro"/>
    <n v="2513"/>
    <n v="4999"/>
    <n v="2486"/>
    <x v="0"/>
    <n v="3.9"/>
    <x v="3"/>
    <n v="7"/>
    <m/>
    <s v="Black"/>
    <s v="Blue"/>
    <m/>
    <m/>
    <m/>
    <m/>
    <x v="3"/>
  </r>
  <r>
    <x v="14"/>
    <x v="1"/>
    <s v="ColorFit Pro"/>
    <n v="2499"/>
    <n v="4999"/>
    <n v="2500"/>
    <x v="0"/>
    <n v="3.9"/>
    <x v="3"/>
    <n v="7"/>
    <m/>
    <s v="Green"/>
    <s v="Teal"/>
    <s v="Grey"/>
    <m/>
    <m/>
    <m/>
    <x v="1"/>
  </r>
  <r>
    <x v="14"/>
    <x v="1"/>
    <s v="Fit Evolve"/>
    <n v="5499"/>
    <n v="7999"/>
    <n v="2500"/>
    <x v="0"/>
    <n v="3.9"/>
    <x v="0"/>
    <n v="7"/>
    <m/>
    <s v="Red"/>
    <s v="Black"/>
    <m/>
    <m/>
    <m/>
    <m/>
    <x v="3"/>
  </r>
  <r>
    <x v="14"/>
    <x v="1"/>
    <s v="Fusiom Hybrid"/>
    <n v="5999"/>
    <n v="9999"/>
    <n v="4000"/>
    <x v="0"/>
    <n v="4"/>
    <x v="0"/>
    <n v="7"/>
    <m/>
    <s v="Blue"/>
    <m/>
    <m/>
    <m/>
    <m/>
    <m/>
    <x v="0"/>
  </r>
  <r>
    <x v="14"/>
    <x v="1"/>
    <s v="Evolve"/>
    <n v="4999"/>
    <n v="7999"/>
    <n v="3000"/>
    <x v="0"/>
    <n v="3.9"/>
    <x v="0"/>
    <n v="7"/>
    <m/>
    <s v="Black"/>
    <s v="Grey"/>
    <s v="Red"/>
    <m/>
    <m/>
    <m/>
    <x v="1"/>
  </r>
  <r>
    <x v="14"/>
    <x v="1"/>
    <s v="NoiseFit Endure"/>
    <n v="2799"/>
    <n v="5999"/>
    <n v="3200"/>
    <x v="0"/>
    <n v="3.9"/>
    <x v="0"/>
    <n v="7"/>
    <m/>
    <s v="Black"/>
    <s v="Blue"/>
    <s v="Teal"/>
    <m/>
    <m/>
    <m/>
    <x v="1"/>
  </r>
  <r>
    <x v="5"/>
    <x v="1"/>
    <s v="Z1"/>
    <n v="5499"/>
    <n v="5499"/>
    <n v="0"/>
    <x v="2"/>
    <n v="3.1"/>
    <x v="3"/>
    <n v="14"/>
    <n v="102"/>
    <s v="Black"/>
    <m/>
    <m/>
    <m/>
    <m/>
    <m/>
    <x v="0"/>
  </r>
  <r>
    <x v="5"/>
    <x v="1"/>
    <s v="GS Pro"/>
    <n v="13999"/>
    <n v="20999"/>
    <n v="7000"/>
    <x v="0"/>
    <n v="4.4000000000000004"/>
    <x v="7"/>
    <n v="25"/>
    <n v="215"/>
    <s v="Black"/>
    <m/>
    <m/>
    <m/>
    <m/>
    <m/>
    <x v="0"/>
  </r>
  <r>
    <x v="5"/>
    <x v="1"/>
    <s v="GS Pro"/>
    <n v="17999"/>
    <n v="20999"/>
    <n v="3000"/>
    <x v="0"/>
    <n v="4.4000000000000004"/>
    <x v="7"/>
    <n v="25"/>
    <n v="215"/>
    <s v="Blue"/>
    <m/>
    <m/>
    <m/>
    <m/>
    <m/>
    <x v="0"/>
  </r>
  <r>
    <x v="5"/>
    <x v="1"/>
    <s v="Watch Magic"/>
    <n v="7999"/>
    <n v="17999"/>
    <n v="10000"/>
    <x v="0"/>
    <n v="4.3"/>
    <x v="3"/>
    <n v="7"/>
    <n v="281"/>
    <s v="Black"/>
    <m/>
    <m/>
    <m/>
    <m/>
    <m/>
    <x v="0"/>
  </r>
  <r>
    <x v="5"/>
    <x v="1"/>
    <s v="Magic Watch 2"/>
    <n v="13999"/>
    <n v="15999"/>
    <n v="2000"/>
    <x v="0"/>
    <n v="4.4000000000000004"/>
    <x v="1"/>
    <n v="14"/>
    <n v="1663"/>
    <s v="Brown"/>
    <m/>
    <m/>
    <m/>
    <m/>
    <m/>
    <x v="0"/>
  </r>
  <r>
    <x v="5"/>
    <x v="1"/>
    <s v="Watch ES"/>
    <n v="4999"/>
    <n v="10999"/>
    <n v="6000"/>
    <x v="0"/>
    <n v="4.3"/>
    <x v="3"/>
    <n v="10"/>
    <n v="354"/>
    <s v="Black"/>
    <s v="Pink"/>
    <m/>
    <m/>
    <m/>
    <m/>
    <x v="3"/>
  </r>
  <r>
    <x v="5"/>
    <x v="1"/>
    <s v="Magic Watch"/>
    <n v="9047"/>
    <n v="17999"/>
    <n v="8952"/>
    <x v="0"/>
    <n v="4.3"/>
    <x v="3"/>
    <n v="7"/>
    <n v="281"/>
    <s v="Brown"/>
    <m/>
    <m/>
    <m/>
    <m/>
    <m/>
    <x v="0"/>
  </r>
  <r>
    <x v="15"/>
    <x v="1"/>
    <s v="Amazfit GTS"/>
    <n v="5499"/>
    <n v="12999"/>
    <n v="7500"/>
    <x v="0"/>
    <n v="4.3"/>
    <x v="3"/>
    <n v="14"/>
    <n v="1907"/>
    <s v="Beige"/>
    <m/>
    <m/>
    <m/>
    <m/>
    <m/>
    <x v="0"/>
  </r>
  <r>
    <x v="15"/>
    <x v="1"/>
    <s v="Amazfit GTS"/>
    <n v="5299"/>
    <n v="12999"/>
    <n v="7700"/>
    <x v="0"/>
    <n v="4.3"/>
    <x v="3"/>
    <n v="14"/>
    <n v="1907"/>
    <s v="Black"/>
    <m/>
    <m/>
    <m/>
    <m/>
    <m/>
    <x v="0"/>
  </r>
  <r>
    <x v="15"/>
    <x v="1"/>
    <s v="Amazfit GTS"/>
    <n v="5999"/>
    <n v="12999"/>
    <n v="7000"/>
    <x v="0"/>
    <n v="4.3"/>
    <x v="3"/>
    <n v="14"/>
    <n v="1907"/>
    <s v="Pink"/>
    <m/>
    <m/>
    <m/>
    <m/>
    <m/>
    <x v="0"/>
  </r>
  <r>
    <x v="15"/>
    <x v="1"/>
    <s v="Amazfit GTS"/>
    <n v="5499"/>
    <n v="12999"/>
    <n v="7500"/>
    <x v="0"/>
    <n v="4.3"/>
    <x v="3"/>
    <n v="14"/>
    <n v="1907"/>
    <s v="Blue"/>
    <m/>
    <m/>
    <m/>
    <m/>
    <m/>
    <x v="0"/>
  </r>
  <r>
    <x v="15"/>
    <x v="1"/>
    <s v="Amazfit Bip U"/>
    <n v="2999"/>
    <n v="5999"/>
    <n v="3000"/>
    <x v="0"/>
    <n v="4.2"/>
    <x v="3"/>
    <n v="9"/>
    <n v="1334"/>
    <s v="Black"/>
    <s v="Pink"/>
    <m/>
    <m/>
    <m/>
    <m/>
    <x v="3"/>
  </r>
  <r>
    <x v="15"/>
    <x v="1"/>
    <s v="Amazfit Bip S Lite"/>
    <n v="1999"/>
    <n v="4999"/>
    <n v="3000"/>
    <x v="0"/>
    <n v="3.9"/>
    <x v="3"/>
    <n v="14"/>
    <n v="849"/>
    <s v="Black"/>
    <m/>
    <m/>
    <m/>
    <m/>
    <m/>
    <x v="0"/>
  </r>
  <r>
    <x v="15"/>
    <x v="1"/>
    <s v="Amazfit T-Rex"/>
    <n v="5999"/>
    <n v="10999"/>
    <n v="5000"/>
    <x v="0"/>
    <n v="4.3"/>
    <x v="3"/>
    <n v="20"/>
    <n v="359"/>
    <s v="Green"/>
    <s v="Grey"/>
    <m/>
    <m/>
    <m/>
    <m/>
    <x v="3"/>
  </r>
  <r>
    <x v="15"/>
    <x v="1"/>
    <s v="Amazfit GTS 2e"/>
    <n v="7999"/>
    <n v="13999"/>
    <n v="6000"/>
    <x v="0"/>
    <n v="4.2"/>
    <x v="3"/>
    <n v="14"/>
    <n v="294"/>
    <s v="Purple"/>
    <m/>
    <m/>
    <m/>
    <m/>
    <m/>
    <x v="0"/>
  </r>
  <r>
    <x v="15"/>
    <x v="1"/>
    <s v="Amazfit GTR 2 Aluminium"/>
    <n v="11999"/>
    <n v="17999"/>
    <n v="6000"/>
    <x v="0"/>
    <n v="4.0999999999999996"/>
    <x v="3"/>
    <n v="10"/>
    <n v="647"/>
    <s v="Black"/>
    <s v="Red"/>
    <m/>
    <m/>
    <m/>
    <m/>
    <x v="3"/>
  </r>
  <r>
    <x v="15"/>
    <x v="1"/>
    <s v="Amazfit GTS 2"/>
    <n v="11999"/>
    <n v="17999"/>
    <n v="6000"/>
    <x v="0"/>
    <n v="4.0999999999999996"/>
    <x v="3"/>
    <n v="7"/>
    <n v="153"/>
    <s v="Black"/>
    <m/>
    <m/>
    <m/>
    <m/>
    <m/>
    <x v="0"/>
  </r>
  <r>
    <x v="15"/>
    <x v="1"/>
    <s v="Amazfit GTR 2 Stainless Steel"/>
    <n v="12499"/>
    <n v="17999"/>
    <n v="5500"/>
    <x v="0"/>
    <n v="4.0999999999999996"/>
    <x v="3"/>
    <n v="10"/>
    <n v="647"/>
    <s v="Grey"/>
    <s v="Blue"/>
    <m/>
    <m/>
    <m/>
    <m/>
    <x v="3"/>
  </r>
  <r>
    <x v="15"/>
    <x v="1"/>
    <s v="Amazfit Bip"/>
    <n v="5499"/>
    <n v="6999"/>
    <n v="1500"/>
    <x v="0"/>
    <n v="4.2"/>
    <x v="3"/>
    <n v="28"/>
    <n v="4651"/>
    <s v="Black"/>
    <m/>
    <m/>
    <m/>
    <m/>
    <m/>
    <x v="0"/>
  </r>
  <r>
    <x v="15"/>
    <x v="1"/>
    <s v="Amazfit GTR 42 mm Glitter"/>
    <n v="9999"/>
    <n v="16999"/>
    <n v="7000"/>
    <x v="0"/>
    <n v="4.2"/>
    <x v="3"/>
    <n v="12"/>
    <n v="3"/>
    <s v="White"/>
    <m/>
    <m/>
    <m/>
    <m/>
    <m/>
    <x v="0"/>
  </r>
  <r>
    <x v="15"/>
    <x v="1"/>
    <s v="Amazfit Neo"/>
    <n v="2499"/>
    <n v="3999"/>
    <n v="1500"/>
    <x v="0"/>
    <n v="4.2"/>
    <x v="0"/>
    <n v="7"/>
    <n v="176"/>
    <s v="Black"/>
    <m/>
    <m/>
    <m/>
    <m/>
    <m/>
    <x v="0"/>
  </r>
  <r>
    <x v="15"/>
    <x v="1"/>
    <s v="Amazfit Bip S"/>
    <n v="5299"/>
    <n v="6499"/>
    <n v="1200"/>
    <x v="0"/>
    <n v="4"/>
    <x v="0"/>
    <n v="15"/>
    <n v="489"/>
    <s v="Black"/>
    <m/>
    <m/>
    <m/>
    <m/>
    <m/>
    <x v="0"/>
  </r>
  <r>
    <x v="15"/>
    <x v="1"/>
    <s v="Amazfit GTR 42"/>
    <n v="8999"/>
    <n v="12999"/>
    <n v="4000"/>
    <x v="0"/>
    <n v="4.3"/>
    <x v="3"/>
    <n v="14"/>
    <m/>
    <s v="Black"/>
    <m/>
    <m/>
    <m/>
    <m/>
    <m/>
    <x v="0"/>
  </r>
  <r>
    <x v="15"/>
    <x v="1"/>
    <s v="Amazfit Stratos 3"/>
    <n v="13999"/>
    <n v="17999"/>
    <n v="4000"/>
    <x v="0"/>
    <n v="3.7"/>
    <x v="3"/>
    <n v="14"/>
    <m/>
    <s v="Black"/>
    <m/>
    <m/>
    <m/>
    <m/>
    <m/>
    <x v="0"/>
  </r>
  <r>
    <x v="15"/>
    <x v="1"/>
    <s v="Amazfit GTR 42"/>
    <n v="9999"/>
    <n v="12999"/>
    <n v="3000"/>
    <x v="0"/>
    <n v="4.3"/>
    <x v="3"/>
    <n v="12"/>
    <n v="146"/>
    <s v="Red"/>
    <m/>
    <m/>
    <m/>
    <m/>
    <m/>
    <x v="0"/>
  </r>
  <r>
    <x v="15"/>
    <x v="1"/>
    <s v="Amazfit Pace"/>
    <n v="9999"/>
    <n v="10999"/>
    <n v="1000"/>
    <x v="0"/>
    <n v="4.2"/>
    <x v="3"/>
    <n v="14"/>
    <m/>
    <s v="Black"/>
    <m/>
    <m/>
    <m/>
    <m/>
    <m/>
    <x v="0"/>
  </r>
  <r>
    <x v="15"/>
    <x v="1"/>
    <s v="Amazfit Bip S"/>
    <n v="2999"/>
    <n v="4999"/>
    <n v="2000"/>
    <x v="0"/>
    <n v="3.9"/>
    <x v="0"/>
    <n v="15"/>
    <n v="489"/>
    <s v="Red"/>
    <m/>
    <m/>
    <m/>
    <m/>
    <m/>
    <x v="0"/>
  </r>
  <r>
    <x v="15"/>
    <x v="1"/>
    <s v="Amazfit Bip S"/>
    <n v="3799"/>
    <n v="4999"/>
    <n v="1200"/>
    <x v="0"/>
    <n v="3.9"/>
    <x v="0"/>
    <n v="15"/>
    <n v="489"/>
    <s v="Green"/>
    <s v="Grey"/>
    <m/>
    <m/>
    <m/>
    <m/>
    <x v="3"/>
  </r>
  <r>
    <x v="15"/>
    <x v="1"/>
    <s v="Amazfit Bip"/>
    <n v="5499"/>
    <n v="5990"/>
    <n v="491"/>
    <x v="0"/>
    <n v="4.2"/>
    <x v="3"/>
    <n v="28"/>
    <n v="489"/>
    <s v="Pink"/>
    <m/>
    <m/>
    <m/>
    <m/>
    <m/>
    <x v="0"/>
  </r>
  <r>
    <x v="15"/>
    <x v="1"/>
    <s v="Amazfit Bip S"/>
    <n v="4999"/>
    <n v="5999"/>
    <n v="1000"/>
    <x v="0"/>
    <n v="4"/>
    <x v="0"/>
    <n v="15"/>
    <n v="489"/>
    <s v="White"/>
    <m/>
    <m/>
    <m/>
    <m/>
    <m/>
    <x v="0"/>
  </r>
  <r>
    <x v="15"/>
    <x v="1"/>
    <s v="Amazfit GTR 47"/>
    <n v="10999"/>
    <n v="18999"/>
    <n v="8000"/>
    <x v="0"/>
    <n v="4.2"/>
    <x v="3"/>
    <n v="25"/>
    <m/>
    <s v="Black"/>
    <m/>
    <m/>
    <m/>
    <m/>
    <m/>
    <x v="0"/>
  </r>
  <r>
    <x v="15"/>
    <x v="1"/>
    <s v="Amazfit GTR 47"/>
    <n v="8999"/>
    <n v="13999"/>
    <n v="5000"/>
    <x v="0"/>
    <n v="4.3"/>
    <x v="3"/>
    <n v="25"/>
    <n v="176"/>
    <s v="Black"/>
    <m/>
    <m/>
    <m/>
    <m/>
    <m/>
    <x v="0"/>
  </r>
  <r>
    <x v="15"/>
    <x v="1"/>
    <s v="Amazfit Verge"/>
    <n v="12999"/>
    <n v="12999"/>
    <n v="0"/>
    <x v="0"/>
    <n v="4.0999999999999996"/>
    <x v="3"/>
    <n v="25"/>
    <n v="489"/>
    <s v="Black"/>
    <m/>
    <m/>
    <m/>
    <m/>
    <m/>
    <x v="0"/>
  </r>
  <r>
    <x v="15"/>
    <x v="1"/>
    <s v="Amazfit Verge"/>
    <n v="11999"/>
    <n v="12999"/>
    <n v="1000"/>
    <x v="0"/>
    <n v="4.0999999999999996"/>
    <x v="3"/>
    <n v="25"/>
    <n v="489"/>
    <s v="Black"/>
    <m/>
    <m/>
    <m/>
    <m/>
    <m/>
    <x v="0"/>
  </r>
  <r>
    <x v="15"/>
    <x v="1"/>
    <s v="Amazfit Verge"/>
    <n v="5999"/>
    <n v="8999"/>
    <n v="3000"/>
    <x v="0"/>
    <n v="4.2"/>
    <x v="3"/>
    <n v="14"/>
    <n v="489"/>
    <s v="Black"/>
    <m/>
    <m/>
    <m/>
    <m/>
    <m/>
    <x v="0"/>
  </r>
  <r>
    <x v="15"/>
    <x v="1"/>
    <s v="Amazfit Bip"/>
    <n v="4950"/>
    <n v="5990"/>
    <n v="1040"/>
    <x v="0"/>
    <n v="4.2"/>
    <x v="3"/>
    <n v="28"/>
    <n v="176"/>
    <s v="Red"/>
    <m/>
    <m/>
    <m/>
    <m/>
    <m/>
    <x v="0"/>
  </r>
  <r>
    <x v="15"/>
    <x v="1"/>
    <s v="Amazfit Verge"/>
    <n v="11999"/>
    <n v="12999"/>
    <n v="1000"/>
    <x v="0"/>
    <n v="4.0999999999999996"/>
    <x v="3"/>
    <n v="7"/>
    <n v="176"/>
    <s v="Black"/>
    <m/>
    <m/>
    <m/>
    <m/>
    <m/>
    <x v="0"/>
  </r>
  <r>
    <x v="15"/>
    <x v="1"/>
    <s v="Amazfit Bip"/>
    <n v="5499"/>
    <n v="6999"/>
    <n v="1500"/>
    <x v="0"/>
    <n v="4.2"/>
    <x v="3"/>
    <n v="28"/>
    <n v="176"/>
    <s v="Purple"/>
    <m/>
    <m/>
    <m/>
    <m/>
    <m/>
    <x v="0"/>
  </r>
  <r>
    <x v="15"/>
    <x v="1"/>
    <s v="Amazfit Stratos"/>
    <n v="12999"/>
    <n v="15999"/>
    <n v="3000"/>
    <x v="0"/>
    <n v="4.2"/>
    <x v="3"/>
    <n v="25"/>
    <n v="103"/>
    <s v="Black"/>
    <m/>
    <m/>
    <m/>
    <m/>
    <m/>
    <x v="0"/>
  </r>
  <r>
    <x v="15"/>
    <x v="1"/>
    <s v="Amazfit Bip Lite"/>
    <n v="3499"/>
    <n v="5499"/>
    <n v="2000"/>
    <x v="0"/>
    <n v="4"/>
    <x v="0"/>
    <n v="7"/>
    <n v="125"/>
    <s v="Black"/>
    <m/>
    <m/>
    <m/>
    <m/>
    <m/>
    <x v="0"/>
  </r>
  <r>
    <x v="15"/>
    <x v="1"/>
    <s v="Amazfit Verge Lite"/>
    <n v="5999"/>
    <n v="8999"/>
    <n v="3000"/>
    <x v="0"/>
    <n v="4.2"/>
    <x v="3"/>
    <n v="5"/>
    <n v="136"/>
    <s v="Black"/>
    <m/>
    <m/>
    <m/>
    <m/>
    <m/>
    <x v="0"/>
  </r>
  <r>
    <x v="15"/>
    <x v="1"/>
    <s v="Amazfit Bip"/>
    <n v="6399"/>
    <n v="7399"/>
    <n v="1000"/>
    <x v="0"/>
    <n v="4.4000000000000004"/>
    <x v="3"/>
    <n v="28"/>
    <n v="176"/>
    <s v="Grey"/>
    <m/>
    <m/>
    <m/>
    <m/>
    <m/>
    <x v="0"/>
  </r>
  <r>
    <x v="15"/>
    <x v="1"/>
    <s v="Bip Lite On"/>
    <n v="7999"/>
    <n v="14999"/>
    <n v="7000"/>
    <x v="0"/>
    <n v="4.0999999999999996"/>
    <x v="3"/>
    <n v="7"/>
    <n v="183"/>
    <s v="Black"/>
    <m/>
    <m/>
    <m/>
    <m/>
    <m/>
    <x v="0"/>
  </r>
  <r>
    <x v="16"/>
    <x v="1"/>
    <s v="Galaxy Active 2"/>
    <n v="11990"/>
    <n v="25990"/>
    <n v="14000"/>
    <x v="0"/>
    <n v="4.5"/>
    <x v="3"/>
    <n v="7"/>
    <m/>
    <s v="Black"/>
    <s v="Beige"/>
    <m/>
    <m/>
    <m/>
    <m/>
    <x v="3"/>
  </r>
  <r>
    <x v="16"/>
    <x v="1"/>
    <s v="Galaxy Active 2"/>
    <n v="12990"/>
    <n v="25990"/>
    <n v="13000"/>
    <x v="0"/>
    <n v="4.5"/>
    <x v="3"/>
    <n v="7"/>
    <m/>
    <s v="Grey"/>
    <m/>
    <m/>
    <m/>
    <m/>
    <m/>
    <x v="0"/>
  </r>
  <r>
    <x v="16"/>
    <x v="1"/>
    <s v="Galaxy Classic 4"/>
    <n v="32959"/>
    <n v="37999"/>
    <n v="5040"/>
    <x v="0"/>
    <n v="4.5999999999999996"/>
    <x v="4"/>
    <n v="14"/>
    <m/>
    <s v="Black"/>
    <m/>
    <m/>
    <m/>
    <m/>
    <m/>
    <x v="0"/>
  </r>
  <r>
    <x v="16"/>
    <x v="1"/>
    <s v="Galaxy Classic 4"/>
    <n v="40000"/>
    <n v="42999"/>
    <n v="2999"/>
    <x v="0"/>
    <n v="4.5999999999999996"/>
    <x v="4"/>
    <n v="14"/>
    <m/>
    <s v="Silver"/>
    <m/>
    <m/>
    <m/>
    <m/>
    <m/>
    <x v="0"/>
  </r>
  <r>
    <x v="16"/>
    <x v="1"/>
    <s v="Galaxy Classic 4"/>
    <n v="34999"/>
    <n v="37999"/>
    <n v="3000"/>
    <x v="0"/>
    <n v="4.5999999999999996"/>
    <x v="4"/>
    <n v="14"/>
    <m/>
    <s v="Silver"/>
    <m/>
    <m/>
    <m/>
    <m/>
    <m/>
    <x v="0"/>
  </r>
  <r>
    <x v="16"/>
    <x v="1"/>
    <s v="Galaxy Classic 4 LTE"/>
    <n v="28999"/>
    <n v="31999"/>
    <n v="3000"/>
    <x v="0"/>
    <n v="5"/>
    <x v="4"/>
    <n v="14"/>
    <m/>
    <s v="Black"/>
    <m/>
    <m/>
    <m/>
    <m/>
    <m/>
    <x v="0"/>
  </r>
  <r>
    <x v="16"/>
    <x v="0"/>
    <s v="Galaxy Fit-e Smart"/>
    <n v="2000"/>
    <n v="2590"/>
    <n v="590"/>
    <x v="3"/>
    <n v="3.8"/>
    <x v="5"/>
    <n v="7"/>
    <m/>
    <s v="Black"/>
    <m/>
    <m/>
    <m/>
    <m/>
    <m/>
    <x v="0"/>
  </r>
  <r>
    <x v="16"/>
    <x v="0"/>
    <s v="Galaxy Fit-e Smart"/>
    <n v="2490"/>
    <n v="2590"/>
    <n v="100"/>
    <x v="3"/>
    <n v="3.8"/>
    <x v="5"/>
    <n v="7"/>
    <m/>
    <s v="Yellow"/>
    <m/>
    <m/>
    <m/>
    <m/>
    <m/>
    <x v="0"/>
  </r>
  <r>
    <x v="16"/>
    <x v="0"/>
    <s v="Galaxy Fit"/>
    <n v="8990"/>
    <n v="9990"/>
    <n v="1000"/>
    <x v="0"/>
    <n v="4"/>
    <x v="5"/>
    <n v="7"/>
    <m/>
    <s v="Silver"/>
    <m/>
    <m/>
    <m/>
    <m/>
    <m/>
    <x v="0"/>
  </r>
  <r>
    <x v="16"/>
    <x v="1"/>
    <s v="Galaxy Watch 3"/>
    <n v="28990"/>
    <n v="30990"/>
    <n v="2000"/>
    <x v="0"/>
    <n v="4.3"/>
    <x v="1"/>
    <n v="14"/>
    <m/>
    <s v="Black"/>
    <m/>
    <m/>
    <m/>
    <m/>
    <m/>
    <x v="0"/>
  </r>
  <r>
    <x v="16"/>
    <x v="1"/>
    <s v="Galaxy Watch 4 LTE"/>
    <n v="31999"/>
    <n v="34999"/>
    <n v="3000"/>
    <x v="0"/>
    <n v="4.5999999999999996"/>
    <x v="4"/>
    <n v="14"/>
    <m/>
    <s v="Black"/>
    <m/>
    <m/>
    <m/>
    <m/>
    <m/>
    <x v="0"/>
  </r>
  <r>
    <x v="16"/>
    <x v="1"/>
    <s v="Galaxy Watch 4 Classic LTE"/>
    <n v="40000"/>
    <n v="42999"/>
    <n v="2999"/>
    <x v="0"/>
    <n v="4.5999999999999996"/>
    <x v="4"/>
    <n v="14"/>
    <m/>
    <s v="Black"/>
    <m/>
    <m/>
    <m/>
    <m/>
    <m/>
    <x v="0"/>
  </r>
  <r>
    <x v="16"/>
    <x v="1"/>
    <s v="Galaxy Watch 4 LTE"/>
    <n v="28999"/>
    <n v="31999"/>
    <n v="3000"/>
    <x v="0"/>
    <n v="4.5999999999999996"/>
    <x v="4"/>
    <n v="14"/>
    <m/>
    <s v="Pink"/>
    <m/>
    <m/>
    <m/>
    <m/>
    <m/>
    <x v="0"/>
  </r>
  <r>
    <x v="16"/>
    <x v="1"/>
    <s v="Galaxy Active 2"/>
    <n v="18990"/>
    <n v="28490"/>
    <n v="9500"/>
    <x v="0"/>
    <n v="4.0999999999999996"/>
    <x v="3"/>
    <n v="14"/>
    <m/>
    <s v="Grey"/>
    <m/>
    <m/>
    <m/>
    <m/>
    <m/>
    <x v="0"/>
  </r>
  <r>
    <x v="16"/>
    <x v="1"/>
    <s v="Galaxy 46mm"/>
    <n v="16990"/>
    <n v="33999"/>
    <n v="17009"/>
    <x v="0"/>
    <n v="4.5"/>
    <x v="4"/>
    <n v="7"/>
    <m/>
    <s v="Grey"/>
    <m/>
    <m/>
    <m/>
    <m/>
    <m/>
    <x v="0"/>
  </r>
  <r>
    <x v="16"/>
    <x v="1"/>
    <s v="Galaxy Classic 4 LTE"/>
    <n v="36999"/>
    <n v="39999"/>
    <n v="3000"/>
    <x v="0"/>
    <n v="4.5999999999999996"/>
    <x v="4"/>
    <n v="14"/>
    <m/>
    <s v="Silver"/>
    <s v="Green"/>
    <m/>
    <m/>
    <m/>
    <m/>
    <x v="3"/>
  </r>
  <r>
    <x v="16"/>
    <x v="1"/>
    <s v="Galaxy Active Steel 2 LTE"/>
    <n v="30990"/>
    <n v="34490"/>
    <n v="3500"/>
    <x v="0"/>
    <n v="4.0999999999999996"/>
    <x v="3"/>
    <n v="14"/>
    <m/>
    <s v="Brown"/>
    <m/>
    <m/>
    <m/>
    <m/>
    <m/>
    <x v="0"/>
  </r>
  <r>
    <x v="16"/>
    <x v="1"/>
    <s v="Galaxy Active Steel 2"/>
    <n v="24490"/>
    <n v="31990"/>
    <n v="7500"/>
    <x v="0"/>
    <n v="4.3"/>
    <x v="3"/>
    <n v="14"/>
    <m/>
    <s v="Black"/>
    <m/>
    <m/>
    <m/>
    <m/>
    <m/>
    <x v="0"/>
  </r>
  <r>
    <x v="16"/>
    <x v="1"/>
    <s v="Galaxy Classic 4"/>
    <n v="34999"/>
    <n v="34999"/>
    <n v="0"/>
    <x v="0"/>
    <n v="4.5999999999999996"/>
    <x v="3"/>
    <n v="14"/>
    <m/>
    <s v="Blue"/>
    <m/>
    <m/>
    <m/>
    <m/>
    <m/>
    <x v="0"/>
  </r>
  <r>
    <x v="16"/>
    <x v="1"/>
    <s v="Galaxy Active 42mm"/>
    <n v="19990"/>
    <n v="19990"/>
    <n v="0"/>
    <x v="0"/>
    <n v="4.4000000000000004"/>
    <x v="4"/>
    <n v="14"/>
    <m/>
    <s v="Black"/>
    <m/>
    <m/>
    <m/>
    <m/>
    <m/>
    <x v="0"/>
  </r>
  <r>
    <x v="16"/>
    <x v="1"/>
    <s v="Galaxy 44mm"/>
    <n v="24490"/>
    <n v="28490"/>
    <n v="4000"/>
    <x v="0"/>
    <n v="3.6"/>
    <x v="3"/>
    <n v="14"/>
    <m/>
    <s v="Beige"/>
    <m/>
    <m/>
    <m/>
    <m/>
    <m/>
    <x v="0"/>
  </r>
  <r>
    <x v="16"/>
    <x v="1"/>
    <s v="Galaxy LTE"/>
    <n v="31999"/>
    <n v="31999"/>
    <n v="0"/>
    <x v="0"/>
    <n v="4.5999999999999996"/>
    <x v="4"/>
    <n v="14"/>
    <m/>
    <s v="Silver"/>
    <m/>
    <m/>
    <m/>
    <m/>
    <m/>
    <x v="0"/>
  </r>
  <r>
    <x v="16"/>
    <x v="1"/>
    <s v="Gear Fit 2"/>
    <n v="15000"/>
    <n v="15000"/>
    <n v="0"/>
    <x v="0"/>
    <n v="4.2"/>
    <x v="3"/>
    <n v="7"/>
    <m/>
    <s v="Blue"/>
    <m/>
    <m/>
    <m/>
    <m/>
    <m/>
    <x v="0"/>
  </r>
  <r>
    <x v="16"/>
    <x v="1"/>
    <s v="Gear Fit"/>
    <n v="7999"/>
    <n v="16860"/>
    <n v="8861"/>
    <x v="0"/>
    <n v="3.9"/>
    <x v="3"/>
    <n v="7"/>
    <m/>
    <s v="Black"/>
    <m/>
    <m/>
    <m/>
    <m/>
    <m/>
    <x v="0"/>
  </r>
  <r>
    <x v="16"/>
    <x v="1"/>
    <s v="Galaxy Active 2 Steel"/>
    <n v="24490"/>
    <n v="31990"/>
    <n v="7500"/>
    <x v="0"/>
    <n v="4.4000000000000004"/>
    <x v="1"/>
    <n v="14"/>
    <m/>
    <s v="Black"/>
    <m/>
    <m/>
    <m/>
    <m/>
    <m/>
    <x v="0"/>
  </r>
  <r>
    <x v="16"/>
    <x v="1"/>
    <s v="Gear S2"/>
    <n v="24300"/>
    <n v="24300"/>
    <n v="0"/>
    <x v="0"/>
    <n v="4.3"/>
    <x v="4"/>
    <n v="14"/>
    <m/>
    <s v="Silver"/>
    <s v="Blue"/>
    <m/>
    <m/>
    <m/>
    <m/>
    <x v="3"/>
  </r>
  <r>
    <x v="16"/>
    <x v="1"/>
    <s v="Galaxy Active Steel"/>
    <n v="29990"/>
    <n v="34490"/>
    <n v="4500"/>
    <x v="0"/>
    <n v="4.0999999999999996"/>
    <x v="3"/>
    <n v="14"/>
    <m/>
    <s v="Blue"/>
    <m/>
    <m/>
    <m/>
    <m/>
    <m/>
    <x v="0"/>
  </r>
  <r>
    <x v="16"/>
    <x v="1"/>
    <s v="Gear Fit 2 Pro"/>
    <n v="9990"/>
    <n v="14990"/>
    <n v="5000"/>
    <x v="0"/>
    <n v="4.3"/>
    <x v="3"/>
    <n v="7"/>
    <m/>
    <s v="Red"/>
    <s v="Black"/>
    <m/>
    <m/>
    <m/>
    <m/>
    <x v="3"/>
  </r>
  <r>
    <x v="16"/>
    <x v="1"/>
    <s v="Gear Fit 2"/>
    <n v="15000"/>
    <n v="15000"/>
    <n v="0"/>
    <x v="0"/>
    <n v="4.2"/>
    <x v="3"/>
    <n v="7"/>
    <m/>
    <s v="Pink"/>
    <s v="Blue"/>
    <m/>
    <m/>
    <m/>
    <m/>
    <x v="3"/>
  </r>
  <r>
    <x v="16"/>
    <x v="1"/>
    <s v="Gear 2"/>
    <n v="19999"/>
    <n v="22550"/>
    <n v="2551"/>
    <x v="0"/>
    <n v="2.2999999999999998"/>
    <x v="3"/>
    <n v="14"/>
    <m/>
    <s v="Black"/>
    <m/>
    <m/>
    <m/>
    <m/>
    <m/>
    <x v="0"/>
  </r>
  <r>
    <x v="16"/>
    <x v="1"/>
    <s v="Neo Gear 2"/>
    <n v="15500"/>
    <n v="16860"/>
    <n v="1360"/>
    <x v="0"/>
    <n v="3.9"/>
    <x v="5"/>
    <n v="7"/>
    <m/>
    <s v="Black"/>
    <m/>
    <m/>
    <m/>
    <m/>
    <m/>
    <x v="0"/>
  </r>
  <r>
    <x v="16"/>
    <x v="1"/>
    <s v="Galaxy Active 46mm"/>
    <n v="19990"/>
    <n v="19990"/>
    <n v="0"/>
    <x v="0"/>
    <n v="4.4000000000000004"/>
    <x v="4"/>
    <n v="14"/>
    <m/>
    <s v="Black"/>
    <m/>
    <m/>
    <m/>
    <m/>
    <m/>
    <x v="0"/>
  </r>
  <r>
    <x v="16"/>
    <x v="1"/>
    <s v="Galaxy Watch LTE"/>
    <n v="27490"/>
    <n v="29989"/>
    <n v="2499"/>
    <x v="0"/>
    <n v="4.2"/>
    <x v="3"/>
    <n v="14"/>
    <m/>
    <s v="Beige"/>
    <m/>
    <m/>
    <m/>
    <m/>
    <m/>
    <x v="0"/>
  </r>
  <r>
    <x v="16"/>
    <x v="1"/>
    <s v="Galaxy 42"/>
    <n v="21989"/>
    <n v="25990"/>
    <n v="4001"/>
    <x v="0"/>
    <n v="4.5999999999999996"/>
    <x v="4"/>
    <n v="14"/>
    <m/>
    <s v="Grey"/>
    <m/>
    <m/>
    <m/>
    <m/>
    <m/>
    <x v="0"/>
  </r>
  <r>
    <x v="16"/>
    <x v="1"/>
    <s v="Gear Live"/>
    <n v="15900"/>
    <n v="15900"/>
    <n v="0"/>
    <x v="0"/>
    <n v="4.2"/>
    <x v="5"/>
    <n v="7"/>
    <m/>
    <s v="Black"/>
    <m/>
    <m/>
    <m/>
    <m/>
    <m/>
    <x v="0"/>
  </r>
  <r>
    <x v="16"/>
    <x v="1"/>
    <s v="Gear Fit 2"/>
    <n v="15000"/>
    <n v="15000"/>
    <n v="0"/>
    <x v="0"/>
    <n v="4.2"/>
    <x v="3"/>
    <n v="7"/>
    <m/>
    <s v="Blue"/>
    <s v="Black"/>
    <m/>
    <m/>
    <m/>
    <m/>
    <x v="3"/>
  </r>
  <r>
    <x v="16"/>
    <x v="1"/>
    <s v="Galaxy Watch 3"/>
    <n v="39490"/>
    <n v="39490"/>
    <n v="0"/>
    <x v="0"/>
    <n v="4.3"/>
    <x v="1"/>
    <n v="14"/>
    <m/>
    <s v="Black"/>
    <m/>
    <m/>
    <m/>
    <m/>
    <m/>
    <x v="0"/>
  </r>
  <r>
    <x v="16"/>
    <x v="1"/>
    <s v="Galaxy 42"/>
    <n v="24989"/>
    <n v="25990"/>
    <n v="1001"/>
    <x v="0"/>
    <n v="4.5999999999999996"/>
    <x v="4"/>
    <n v="14"/>
    <m/>
    <s v="Black"/>
    <m/>
    <m/>
    <m/>
    <m/>
    <m/>
    <x v="0"/>
  </r>
  <r>
    <x v="16"/>
    <x v="1"/>
    <s v="Gear S3 Frontier"/>
    <n v="22990"/>
    <n v="28500"/>
    <n v="5510"/>
    <x v="0"/>
    <n v="4.3"/>
    <x v="3"/>
    <n v="14"/>
    <m/>
    <s v="Black"/>
    <m/>
    <m/>
    <m/>
    <m/>
    <m/>
    <x v="0"/>
  </r>
  <r>
    <x v="16"/>
    <x v="1"/>
    <s v="Gear Sport"/>
    <n v="15999"/>
    <n v="22990"/>
    <n v="6991"/>
    <x v="0"/>
    <n v="3"/>
    <x v="3"/>
    <n v="7"/>
    <m/>
    <s v="Black"/>
    <m/>
    <m/>
    <m/>
    <m/>
    <m/>
    <x v="0"/>
  </r>
  <r>
    <x v="16"/>
    <x v="1"/>
    <s v="Gear S2 Classic"/>
    <n v="18999"/>
    <n v="34550"/>
    <n v="15551"/>
    <x v="0"/>
    <n v="4.2"/>
    <x v="1"/>
    <n v="14"/>
    <m/>
    <s v="Black"/>
    <m/>
    <m/>
    <m/>
    <m/>
    <m/>
    <x v="0"/>
  </r>
  <r>
    <x v="16"/>
    <x v="1"/>
    <s v="T-Mobile"/>
    <n v="21990"/>
    <n v="22990"/>
    <n v="1000"/>
    <x v="0"/>
    <n v="4.3"/>
    <x v="1"/>
    <n v="14"/>
    <m/>
    <s v="Black"/>
    <m/>
    <m/>
    <m/>
    <m/>
    <m/>
    <x v="0"/>
  </r>
  <r>
    <x v="16"/>
    <x v="1"/>
    <s v="Gear S2"/>
    <n v="24300"/>
    <n v="24300"/>
    <n v="0"/>
    <x v="0"/>
    <n v="4.0999999999999996"/>
    <x v="4"/>
    <n v="14"/>
    <m/>
    <s v="Silver"/>
    <m/>
    <m/>
    <m/>
    <m/>
    <m/>
    <x v="0"/>
  </r>
  <r>
    <x v="16"/>
    <x v="1"/>
    <s v="R600NZBAXAR 600"/>
    <n v="21390"/>
    <n v="25155"/>
    <n v="3765"/>
    <x v="0"/>
    <n v="4.5"/>
    <x v="5"/>
    <n v="14"/>
    <m/>
    <s v="Blue"/>
    <m/>
    <m/>
    <m/>
    <m/>
    <m/>
    <x v="0"/>
  </r>
  <r>
    <x v="16"/>
    <x v="1"/>
    <s v="Gear S2 Classic"/>
    <n v="18999"/>
    <n v="30000"/>
    <n v="11001"/>
    <x v="0"/>
    <n v="4.2"/>
    <x v="1"/>
    <n v="14"/>
    <m/>
    <s v="Black"/>
    <m/>
    <m/>
    <m/>
    <m/>
    <m/>
    <x v="0"/>
  </r>
  <r>
    <x v="16"/>
    <x v="1"/>
    <s v="Gear R730V S2"/>
    <n v="18532"/>
    <n v="22498"/>
    <n v="3966"/>
    <x v="0"/>
    <n v="4.5999999999999996"/>
    <x v="4"/>
    <n v="14"/>
    <m/>
    <s v="Grey"/>
    <m/>
    <m/>
    <m/>
    <m/>
    <m/>
    <x v="0"/>
  </r>
  <r>
    <x v="16"/>
    <x v="1"/>
    <s v="Galaxy Gear"/>
    <n v="50408"/>
    <n v="60241"/>
    <n v="9833"/>
    <x v="0"/>
    <n v="3.2"/>
    <x v="5"/>
    <n v="14"/>
    <m/>
    <s v="Gold"/>
    <m/>
    <m/>
    <m/>
    <m/>
    <m/>
    <x v="0"/>
  </r>
  <r>
    <x v="16"/>
    <x v="0"/>
    <s v="Activity Tracker"/>
    <n v="13201"/>
    <n v="15885"/>
    <n v="2684"/>
    <x v="3"/>
    <n v="4.2"/>
    <x v="5"/>
    <n v="7"/>
    <m/>
    <s v="Black"/>
    <m/>
    <m/>
    <m/>
    <m/>
    <m/>
    <x v="0"/>
  </r>
  <r>
    <x v="17"/>
    <x v="1"/>
    <s v="Gen 5 Carlyle HR"/>
    <n v="15995"/>
    <n v="22995"/>
    <n v="7000"/>
    <x v="0"/>
    <n v="4.2"/>
    <x v="1"/>
    <n v="2"/>
    <m/>
    <s v="Black"/>
    <m/>
    <m/>
    <m/>
    <m/>
    <m/>
    <x v="0"/>
  </r>
  <r>
    <x v="17"/>
    <x v="1"/>
    <s v="Gen 5 Carlyle HR"/>
    <n v="14995"/>
    <n v="22995"/>
    <n v="8000"/>
    <x v="0"/>
    <n v="4.2"/>
    <x v="1"/>
    <n v="2"/>
    <m/>
    <s v="Brown"/>
    <s v="Grey"/>
    <m/>
    <m/>
    <m/>
    <m/>
    <x v="3"/>
  </r>
  <r>
    <x v="17"/>
    <x v="1"/>
    <s v="Gen 5 Garrett HR"/>
    <n v="15995"/>
    <n v="22995"/>
    <n v="7000"/>
    <x v="0"/>
    <n v="4.0999999999999996"/>
    <x v="8"/>
    <n v="2"/>
    <m/>
    <s v="Silver"/>
    <m/>
    <m/>
    <m/>
    <m/>
    <m/>
    <x v="0"/>
  </r>
  <r>
    <x v="17"/>
    <x v="1"/>
    <s v="Gen 5 Julianna HR"/>
    <n v="18495"/>
    <n v="18495"/>
    <n v="0"/>
    <x v="0"/>
    <n v="3.8"/>
    <x v="8"/>
    <n v="2"/>
    <m/>
    <s v="Gold"/>
    <m/>
    <m/>
    <m/>
    <m/>
    <m/>
    <x v="0"/>
  </r>
  <r>
    <x v="17"/>
    <x v="1"/>
    <s v="Gen 5 Julianna HR"/>
    <n v="18995"/>
    <n v="22995"/>
    <n v="4000"/>
    <x v="0"/>
    <n v="4.3"/>
    <x v="8"/>
    <n v="2"/>
    <m/>
    <s v="Black"/>
    <m/>
    <m/>
    <m/>
    <m/>
    <m/>
    <x v="0"/>
  </r>
  <r>
    <x v="17"/>
    <x v="1"/>
    <s v="Latitude Hybrid HR"/>
    <n v="12396"/>
    <n v="14995"/>
    <n v="2599"/>
    <x v="0"/>
    <n v="4.3"/>
    <x v="8"/>
    <n v="14"/>
    <m/>
    <s v="Black"/>
    <m/>
    <m/>
    <m/>
    <m/>
    <m/>
    <x v="0"/>
  </r>
  <r>
    <x v="17"/>
    <x v="1"/>
    <s v="Gen 5 Garrett HR"/>
    <n v="14995"/>
    <n v="22995"/>
    <n v="8000"/>
    <x v="0"/>
    <n v="4.0999999999999996"/>
    <x v="8"/>
    <n v="2"/>
    <m/>
    <s v="Black"/>
    <m/>
    <m/>
    <m/>
    <m/>
    <m/>
    <x v="0"/>
  </r>
  <r>
    <x v="17"/>
    <x v="1"/>
    <s v="FB-01 Hybrid HR"/>
    <n v="12396"/>
    <n v="14995"/>
    <n v="2599"/>
    <x v="0"/>
    <n v="4"/>
    <x v="3"/>
    <n v="14"/>
    <m/>
    <s v="Black"/>
    <m/>
    <m/>
    <m/>
    <m/>
    <m/>
    <x v="0"/>
  </r>
  <r>
    <x v="17"/>
    <x v="1"/>
    <s v="Gen 5 Julianna HR"/>
    <n v="18495"/>
    <n v="18495"/>
    <n v="0"/>
    <x v="0"/>
    <n v="3.8"/>
    <x v="8"/>
    <n v="2"/>
    <m/>
    <s v="Silver"/>
    <m/>
    <m/>
    <m/>
    <m/>
    <m/>
    <x v="0"/>
  </r>
  <r>
    <x v="17"/>
    <x v="1"/>
    <s v="Collider Hybrid"/>
    <n v="16495"/>
    <n v="16495"/>
    <n v="0"/>
    <x v="0"/>
    <n v="4"/>
    <x v="3"/>
    <n v="14"/>
    <m/>
    <s v="Black"/>
    <m/>
    <m/>
    <m/>
    <m/>
    <m/>
    <x v="0"/>
  </r>
  <r>
    <x v="17"/>
    <x v="1"/>
    <s v="Collider Hybrid"/>
    <n v="14995"/>
    <n v="14995"/>
    <n v="0"/>
    <x v="0"/>
    <n v="4"/>
    <x v="3"/>
    <n v="14"/>
    <m/>
    <s v="Brown"/>
    <s v="Grey"/>
    <m/>
    <m/>
    <m/>
    <m/>
    <x v="3"/>
  </r>
  <r>
    <x v="17"/>
    <x v="1"/>
    <s v="Sadie Hybrid"/>
    <n v="8995"/>
    <n v="13495"/>
    <n v="4500"/>
    <x v="0"/>
    <n v="4"/>
    <x v="8"/>
    <n v="10"/>
    <m/>
    <s v="Silver"/>
    <m/>
    <m/>
    <m/>
    <m/>
    <m/>
    <x v="0"/>
  </r>
  <r>
    <x v="17"/>
    <x v="1"/>
    <s v="FB-01 Hybrid HR"/>
    <n v="14021"/>
    <n v="16495"/>
    <n v="2474"/>
    <x v="0"/>
    <n v="4"/>
    <x v="8"/>
    <n v="14"/>
    <m/>
    <s v="Silver"/>
    <s v="Black"/>
    <m/>
    <m/>
    <m/>
    <m/>
    <x v="3"/>
  </r>
  <r>
    <x v="17"/>
    <x v="1"/>
    <s v="Commuter"/>
    <n v="11995"/>
    <n v="11995"/>
    <n v="0"/>
    <x v="0"/>
    <n v="4.3"/>
    <x v="1"/>
    <n v="14"/>
    <m/>
    <s v="Black"/>
    <m/>
    <m/>
    <m/>
    <m/>
    <m/>
    <x v="0"/>
  </r>
  <r>
    <x v="17"/>
    <x v="1"/>
    <s v="Latitude Hybrid HR"/>
    <n v="13196"/>
    <n v="16495"/>
    <n v="3299"/>
    <x v="0"/>
    <n v="4.3"/>
    <x v="8"/>
    <n v="14"/>
    <m/>
    <s v="Grey"/>
    <m/>
    <m/>
    <m/>
    <m/>
    <m/>
    <x v="0"/>
  </r>
  <r>
    <x v="17"/>
    <x v="1"/>
    <s v="Sport"/>
    <n v="17995"/>
    <n v="17995"/>
    <n v="0"/>
    <x v="0"/>
    <n v="3.9"/>
    <x v="3"/>
    <n v="2"/>
    <m/>
    <s v="Multicolor"/>
    <m/>
    <m/>
    <m/>
    <m/>
    <m/>
    <x v="0"/>
  </r>
  <r>
    <x v="17"/>
    <x v="1"/>
    <s v="Charter Hybrid HR"/>
    <n v="13196"/>
    <n v="16495"/>
    <n v="3299"/>
    <x v="0"/>
    <n v="3.9"/>
    <x v="1"/>
    <n v="12"/>
    <n v="4"/>
    <s v="Gold"/>
    <m/>
    <m/>
    <m/>
    <m/>
    <m/>
    <x v="0"/>
  </r>
  <r>
    <x v="17"/>
    <x v="1"/>
    <s v="Carlie Hybrid"/>
    <n v="13495"/>
    <n v="13495"/>
    <n v="0"/>
    <x v="0"/>
    <n v="4.5999999999999996"/>
    <x v="8"/>
    <n v="12"/>
    <m/>
    <s v="Gold"/>
    <m/>
    <m/>
    <m/>
    <m/>
    <m/>
    <x v="0"/>
  </r>
  <r>
    <x v="17"/>
    <x v="1"/>
    <s v="Carlie"/>
    <n v="11995"/>
    <n v="11995"/>
    <n v="0"/>
    <x v="0"/>
    <n v="4.8"/>
    <x v="1"/>
    <n v="10"/>
    <m/>
    <s v="Beige"/>
    <m/>
    <m/>
    <m/>
    <m/>
    <m/>
    <x v="0"/>
  </r>
  <r>
    <x v="17"/>
    <x v="1"/>
    <s v="Neutra Hybrid"/>
    <n v="13495"/>
    <n v="13495"/>
    <n v="0"/>
    <x v="0"/>
    <n v="5"/>
    <x v="8"/>
    <n v="12"/>
    <m/>
    <s v="Silver"/>
    <m/>
    <m/>
    <m/>
    <m/>
    <m/>
    <x v="0"/>
  </r>
  <r>
    <x v="17"/>
    <x v="1"/>
    <s v="Q Venture"/>
    <n v="19999"/>
    <n v="21995"/>
    <n v="1996"/>
    <x v="0"/>
    <n v="3.8"/>
    <x v="1"/>
    <n v="1"/>
    <n v="54"/>
    <s v="Blue"/>
    <m/>
    <m/>
    <m/>
    <m/>
    <m/>
    <x v="0"/>
  </r>
  <r>
    <x v="17"/>
    <x v="1"/>
    <s v="Jacqueline"/>
    <n v="13495"/>
    <n v="13495"/>
    <n v="0"/>
    <x v="0"/>
    <n v="4.5999999999999996"/>
    <x v="1"/>
    <n v="1"/>
    <m/>
    <s v="Gold"/>
    <m/>
    <m/>
    <m/>
    <m/>
    <m/>
    <x v="0"/>
  </r>
  <r>
    <x v="17"/>
    <x v="1"/>
    <s v="Q Neely"/>
    <n v="6995"/>
    <n v="12995"/>
    <n v="6000"/>
    <x v="0"/>
    <n v="4.5999999999999996"/>
    <x v="1"/>
    <n v="2"/>
    <m/>
    <s v="Black"/>
    <m/>
    <m/>
    <m/>
    <m/>
    <m/>
    <x v="0"/>
  </r>
  <r>
    <x v="17"/>
    <x v="1"/>
    <s v="FTW5018 Hybrid"/>
    <n v="11596"/>
    <n v="14495"/>
    <n v="2899"/>
    <x v="0"/>
    <n v="4.5"/>
    <x v="8"/>
    <n v="2"/>
    <m/>
    <s v="Gold"/>
    <m/>
    <m/>
    <m/>
    <m/>
    <m/>
    <x v="0"/>
  </r>
  <r>
    <x v="17"/>
    <x v="1"/>
    <s v="FTW5012 Hybrid"/>
    <n v="9097"/>
    <n v="12995"/>
    <n v="3898"/>
    <x v="0"/>
    <n v="4.5999999999999996"/>
    <x v="1"/>
    <n v="2"/>
    <m/>
    <s v="Brown"/>
    <m/>
    <m/>
    <m/>
    <m/>
    <m/>
    <x v="0"/>
  </r>
  <r>
    <x v="17"/>
    <x v="1"/>
    <s v="Jacqueline Hybrid"/>
    <n v="10796"/>
    <n v="13495"/>
    <n v="2699"/>
    <x v="0"/>
    <n v="4"/>
    <x v="1"/>
    <n v="12"/>
    <m/>
    <s v="RoseGold"/>
    <m/>
    <m/>
    <m/>
    <m/>
    <m/>
    <x v="0"/>
  </r>
  <r>
    <x v="17"/>
    <x v="1"/>
    <s v="Q Annette"/>
    <n v="6995"/>
    <n v="13495"/>
    <n v="6500"/>
    <x v="0"/>
    <n v="4.5999999999999996"/>
    <x v="1"/>
    <n v="1"/>
    <m/>
    <s v="Gold"/>
    <m/>
    <m/>
    <m/>
    <m/>
    <m/>
    <x v="0"/>
  </r>
  <r>
    <x v="17"/>
    <x v="1"/>
    <s v="Gen 5 Julianna HR"/>
    <n v="15995"/>
    <n v="22995"/>
    <n v="7000"/>
    <x v="0"/>
    <n v="4.3"/>
    <x v="8"/>
    <n v="2"/>
    <m/>
    <s v="Grey"/>
    <m/>
    <m/>
    <m/>
    <m/>
    <m/>
    <x v="0"/>
  </r>
  <r>
    <x v="17"/>
    <x v="1"/>
    <s v="FTW6007"/>
    <n v="19995"/>
    <n v="19995"/>
    <n v="0"/>
    <x v="0"/>
    <n v="4.0999999999999996"/>
    <x v="1"/>
    <n v="2"/>
    <m/>
    <s v="Brown"/>
    <m/>
    <m/>
    <m/>
    <m/>
    <m/>
    <x v="0"/>
  </r>
  <r>
    <x v="17"/>
    <x v="1"/>
    <s v="Gen 5E"/>
    <n v="18495"/>
    <n v="18495"/>
    <n v="0"/>
    <x v="0"/>
    <n v="3.8"/>
    <x v="8"/>
    <n v="1"/>
    <m/>
    <s v="Black"/>
    <s v="Silver"/>
    <m/>
    <m/>
    <m/>
    <m/>
    <x v="3"/>
  </r>
  <r>
    <x v="17"/>
    <x v="1"/>
    <s v="Neutra Hybrid"/>
    <n v="11995"/>
    <n v="11995"/>
    <n v="0"/>
    <x v="0"/>
    <n v="5"/>
    <x v="1"/>
    <n v="12"/>
    <m/>
    <s v="Brown"/>
    <s v="Black"/>
    <m/>
    <m/>
    <m/>
    <m/>
    <x v="3"/>
  </r>
  <r>
    <x v="17"/>
    <x v="1"/>
    <s v="Gen 5 Julianna HR"/>
    <n v="15995"/>
    <n v="22995"/>
    <n v="7000"/>
    <x v="0"/>
    <n v="4.3"/>
    <x v="8"/>
    <n v="2"/>
    <m/>
    <s v="Blue"/>
    <m/>
    <m/>
    <m/>
    <m/>
    <m/>
    <x v="0"/>
  </r>
  <r>
    <x v="17"/>
    <x v="1"/>
    <s v="FTW1151 Hybrid"/>
    <n v="8995"/>
    <n v="11995"/>
    <n v="3000"/>
    <x v="0"/>
    <n v="4.3"/>
    <x v="1"/>
    <n v="2"/>
    <m/>
    <s v="Gold"/>
    <m/>
    <m/>
    <m/>
    <m/>
    <m/>
    <x v="0"/>
  </r>
  <r>
    <x v="17"/>
    <x v="1"/>
    <s v="Barstow Hybrid"/>
    <n v="8995"/>
    <n v="11995"/>
    <n v="3000"/>
    <x v="0"/>
    <n v="4.5999999999999996"/>
    <x v="1"/>
    <n v="12"/>
    <m/>
    <s v="Brown"/>
    <m/>
    <m/>
    <m/>
    <m/>
    <m/>
    <x v="0"/>
  </r>
  <r>
    <x v="17"/>
    <x v="1"/>
    <s v="Wander RG"/>
    <n v="18995"/>
    <n v="18995"/>
    <n v="0"/>
    <x v="0"/>
    <n v="4"/>
    <x v="3"/>
    <n v="5"/>
    <m/>
    <s v="Black"/>
    <m/>
    <m/>
    <m/>
    <m/>
    <m/>
    <x v="0"/>
  </r>
  <r>
    <x v="17"/>
    <x v="1"/>
    <s v="Charter Hybrid HR"/>
    <n v="14021"/>
    <n v="16495"/>
    <n v="2474"/>
    <x v="0"/>
    <n v="3.9"/>
    <x v="1"/>
    <n v="12"/>
    <n v="6"/>
    <s v="Black"/>
    <m/>
    <m/>
    <m/>
    <m/>
    <m/>
    <x v="0"/>
  </r>
  <r>
    <x v="17"/>
    <x v="1"/>
    <s v="Q Wander"/>
    <n v="19995"/>
    <n v="19995"/>
    <n v="0"/>
    <x v="0"/>
    <n v="4"/>
    <x v="8"/>
    <n v="1"/>
    <m/>
    <s v="Gold"/>
    <m/>
    <m/>
    <m/>
    <m/>
    <m/>
    <x v="0"/>
  </r>
  <r>
    <x v="17"/>
    <x v="1"/>
    <s v="Q Founder"/>
    <n v="19995"/>
    <n v="19995"/>
    <n v="0"/>
    <x v="0"/>
    <n v="4.2"/>
    <x v="8"/>
    <n v="1"/>
    <m/>
    <s v="Silver"/>
    <m/>
    <m/>
    <m/>
    <m/>
    <m/>
    <x v="0"/>
  </r>
  <r>
    <x v="17"/>
    <x v="1"/>
    <s v="Garrett Hybrid"/>
    <n v="6995"/>
    <n v="11995"/>
    <n v="5000"/>
    <x v="0"/>
    <n v="3.7"/>
    <x v="8"/>
    <n v="12"/>
    <m/>
    <s v="Black"/>
    <m/>
    <m/>
    <m/>
    <m/>
    <m/>
    <x v="0"/>
  </r>
  <r>
    <x v="17"/>
    <x v="1"/>
    <s v="Q Explorist"/>
    <n v="19995"/>
    <n v="19995"/>
    <n v="0"/>
    <x v="0"/>
    <n v="4.4000000000000004"/>
    <x v="1"/>
    <n v="2"/>
    <m/>
    <s v="Black"/>
    <m/>
    <m/>
    <m/>
    <m/>
    <m/>
    <x v="0"/>
  </r>
  <r>
    <x v="17"/>
    <x v="1"/>
    <s v="Marshall"/>
    <n v="18995"/>
    <n v="18995"/>
    <n v="0"/>
    <x v="0"/>
    <n v="4"/>
    <x v="8"/>
    <n v="1"/>
    <m/>
    <s v="Grey"/>
    <m/>
    <m/>
    <m/>
    <m/>
    <m/>
    <x v="0"/>
  </r>
  <r>
    <x v="17"/>
    <x v="1"/>
    <s v="Gen 3 Q Venture"/>
    <n v="15396"/>
    <n v="21995"/>
    <n v="6599"/>
    <x v="0"/>
    <n v="4.3"/>
    <x v="8"/>
    <n v="1"/>
    <n v="7"/>
    <s v="Black"/>
    <s v="Gold"/>
    <m/>
    <m/>
    <m/>
    <m/>
    <x v="3"/>
  </r>
  <r>
    <x v="17"/>
    <x v="1"/>
    <s v="FTW4003"/>
    <n v="19995"/>
    <n v="19995"/>
    <n v="0"/>
    <x v="0"/>
    <n v="3.1"/>
    <x v="1"/>
    <n v="2"/>
    <m/>
    <s v="Brown"/>
    <m/>
    <m/>
    <m/>
    <m/>
    <m/>
    <x v="0"/>
  </r>
  <r>
    <x v="17"/>
    <x v="1"/>
    <s v="Gen 5E"/>
    <n v="18495"/>
    <n v="18495"/>
    <n v="0"/>
    <x v="0"/>
    <n v="4.5999999999999996"/>
    <x v="8"/>
    <n v="1"/>
    <m/>
    <s v="Grey"/>
    <s v="Multicolor"/>
    <m/>
    <m/>
    <m/>
    <m/>
    <x v="3"/>
  </r>
  <r>
    <x v="17"/>
    <x v="1"/>
    <s v="Sport 43"/>
    <n v="9995"/>
    <n v="17995"/>
    <n v="8000"/>
    <x v="0"/>
    <n v="4"/>
    <x v="3"/>
    <n v="2"/>
    <m/>
    <s v="Black"/>
    <m/>
    <m/>
    <m/>
    <m/>
    <m/>
    <x v="0"/>
  </r>
  <r>
    <x v="17"/>
    <x v="1"/>
    <s v="The Carlyle HR"/>
    <n v="25995"/>
    <n v="25995"/>
    <n v="0"/>
    <x v="0"/>
    <n v="4.2"/>
    <x v="1"/>
    <n v="14"/>
    <m/>
    <s v="Black"/>
    <m/>
    <m/>
    <m/>
    <m/>
    <m/>
    <x v="0"/>
  </r>
  <r>
    <x v="17"/>
    <x v="1"/>
    <s v="Garrett HR"/>
    <n v="15995"/>
    <n v="22995"/>
    <n v="7000"/>
    <x v="0"/>
    <n v="4.0999999999999996"/>
    <x v="8"/>
    <n v="14"/>
    <m/>
    <s v="Gold"/>
    <m/>
    <m/>
    <m/>
    <m/>
    <m/>
    <x v="0"/>
  </r>
  <r>
    <x v="17"/>
    <x v="1"/>
    <s v="4th Gen Explorist HR"/>
    <n v="10998"/>
    <n v="21995"/>
    <n v="10997"/>
    <x v="0"/>
    <n v="3.9"/>
    <x v="8"/>
    <n v="2"/>
    <n v="600"/>
    <s v="Grey"/>
    <m/>
    <m/>
    <m/>
    <m/>
    <m/>
    <x v="0"/>
  </r>
  <r>
    <x v="17"/>
    <x v="1"/>
    <s v="Sport"/>
    <n v="17995"/>
    <n v="17995"/>
    <n v="0"/>
    <x v="0"/>
    <n v="4.5999999999999996"/>
    <x v="3"/>
    <n v="2"/>
    <m/>
    <s v="Red"/>
    <m/>
    <m/>
    <m/>
    <m/>
    <m/>
    <x v="0"/>
  </r>
  <r>
    <x v="17"/>
    <x v="1"/>
    <s v="FTW6001"/>
    <n v="21995"/>
    <n v="21995"/>
    <n v="0"/>
    <x v="0"/>
    <n v="4.2"/>
    <x v="8"/>
    <n v="2"/>
    <m/>
    <s v="Gold"/>
    <m/>
    <m/>
    <m/>
    <m/>
    <m/>
    <x v="0"/>
  </r>
  <r>
    <x v="17"/>
    <x v="1"/>
    <s v="Q Founder 2.0"/>
    <n v="19995"/>
    <n v="19995"/>
    <n v="0"/>
    <x v="0"/>
    <n v="4.2"/>
    <x v="8"/>
    <n v="1"/>
    <n v="61"/>
    <s v="Black"/>
    <m/>
    <m/>
    <m/>
    <m/>
    <m/>
    <x v="0"/>
  </r>
  <r>
    <x v="17"/>
    <x v="1"/>
    <s v="Cameron Hybrid"/>
    <n v="8995"/>
    <n v="13495"/>
    <n v="4500"/>
    <x v="0"/>
    <n v="4.5999999999999996"/>
    <x v="8"/>
    <n v="12"/>
    <m/>
    <s v="Black"/>
    <m/>
    <m/>
    <m/>
    <m/>
    <m/>
    <x v="0"/>
  </r>
  <r>
    <x v="17"/>
    <x v="1"/>
    <s v="Gen 3 Q Explorist"/>
    <n v="15749"/>
    <n v="19995"/>
    <n v="4246"/>
    <x v="0"/>
    <n v="4.0999999999999996"/>
    <x v="8"/>
    <n v="2"/>
    <m/>
    <s v="Black"/>
    <m/>
    <m/>
    <m/>
    <m/>
    <m/>
    <x v="0"/>
  </r>
  <r>
    <x v="17"/>
    <x v="1"/>
    <s v="4th Gen Venture HR"/>
    <n v="17596"/>
    <n v="21995"/>
    <n v="4399"/>
    <x v="0"/>
    <n v="3.9"/>
    <x v="8"/>
    <n v="14"/>
    <n v="46"/>
    <s v="Black"/>
    <m/>
    <m/>
    <m/>
    <m/>
    <m/>
    <x v="0"/>
  </r>
  <r>
    <x v="17"/>
    <x v="1"/>
    <s v="FTW6005"/>
    <n v="19995"/>
    <n v="19995"/>
    <n v="0"/>
    <x v="0"/>
    <n v="3.8"/>
    <x v="8"/>
    <n v="2"/>
    <m/>
    <s v="Black"/>
    <m/>
    <m/>
    <m/>
    <m/>
    <m/>
    <x v="0"/>
  </r>
  <r>
    <x v="17"/>
    <x v="1"/>
    <s v="Marshall"/>
    <n v="19995"/>
    <n v="19995"/>
    <n v="0"/>
    <x v="0"/>
    <n v="4.0999999999999996"/>
    <x v="8"/>
    <n v="1"/>
    <m/>
    <s v="Black"/>
    <m/>
    <m/>
    <m/>
    <m/>
    <m/>
    <x v="0"/>
  </r>
  <r>
    <x v="17"/>
    <x v="1"/>
    <s v="Garrett Hybrid"/>
    <n v="11995"/>
    <n v="11995"/>
    <n v="0"/>
    <x v="0"/>
    <n v="3.7"/>
    <x v="1"/>
    <n v="12"/>
    <m/>
    <s v="Brown"/>
    <m/>
    <m/>
    <m/>
    <m/>
    <m/>
    <x v="0"/>
  </r>
  <r>
    <x v="17"/>
    <x v="1"/>
    <s v="4th Gen Venture HR"/>
    <n v="10997"/>
    <n v="21995"/>
    <n v="10998"/>
    <x v="0"/>
    <n v="3.9"/>
    <x v="8"/>
    <n v="14"/>
    <n v="46"/>
    <s v="Silver"/>
    <m/>
    <m/>
    <m/>
    <m/>
    <m/>
    <x v="0"/>
  </r>
  <r>
    <x v="17"/>
    <x v="1"/>
    <s v="Marshall"/>
    <n v="19995"/>
    <n v="19995"/>
    <n v="0"/>
    <x v="0"/>
    <n v="4.0999999999999996"/>
    <x v="8"/>
    <n v="1"/>
    <m/>
    <s v="Blue"/>
    <m/>
    <m/>
    <m/>
    <m/>
    <m/>
    <x v="0"/>
  </r>
  <r>
    <x v="17"/>
    <x v="1"/>
    <s v="FTW1161 Hybrid"/>
    <n v="8995"/>
    <n v="14495"/>
    <n v="5500"/>
    <x v="0"/>
    <n v="4.3"/>
    <x v="8"/>
    <n v="2"/>
    <m/>
    <s v="Gold"/>
    <m/>
    <m/>
    <m/>
    <m/>
    <m/>
    <x v="0"/>
  </r>
  <r>
    <x v="17"/>
    <x v="1"/>
    <s v="FTW1142 Q Hybrid"/>
    <n v="9796"/>
    <n v="13995"/>
    <n v="4199"/>
    <x v="0"/>
    <n v="3.7"/>
    <x v="8"/>
    <n v="2"/>
    <m/>
    <s v="Silver"/>
    <m/>
    <m/>
    <m/>
    <m/>
    <m/>
    <x v="0"/>
  </r>
  <r>
    <x v="17"/>
    <x v="1"/>
    <s v="Jacqueline Hybrid"/>
    <n v="8995"/>
    <n v="13495"/>
    <n v="4500"/>
    <x v="0"/>
    <n v="4"/>
    <x v="1"/>
    <n v="12"/>
    <m/>
    <s v="Navy"/>
    <m/>
    <m/>
    <m/>
    <m/>
    <m/>
    <x v="0"/>
  </r>
  <r>
    <x v="17"/>
    <x v="1"/>
    <s v="Gen 3 Q Explorist"/>
    <n v="15034"/>
    <n v="15034"/>
    <n v="0"/>
    <x v="0"/>
    <n v="4.3"/>
    <x v="8"/>
    <n v="2"/>
    <m/>
    <s v="Blue"/>
    <m/>
    <m/>
    <m/>
    <m/>
    <m/>
    <x v="0"/>
  </r>
  <r>
    <x v="17"/>
    <x v="1"/>
    <s v="Gen 5 Julianna HR"/>
    <n v="14995"/>
    <n v="22995"/>
    <n v="8000"/>
    <x v="0"/>
    <n v="4.3"/>
    <x v="8"/>
    <n v="2"/>
    <m/>
    <s v="White"/>
    <m/>
    <m/>
    <m/>
    <m/>
    <m/>
    <x v="0"/>
  </r>
  <r>
    <x v="17"/>
    <x v="1"/>
    <s v="Cameron Hybrid Smartwatch"/>
    <n v="13495"/>
    <n v="13495"/>
    <n v="0"/>
    <x v="0"/>
    <n v="4.5999999999999996"/>
    <x v="1"/>
    <n v="12"/>
    <m/>
    <s v="Blue"/>
    <m/>
    <m/>
    <m/>
    <m/>
    <m/>
    <x v="0"/>
  </r>
  <r>
    <x v="17"/>
    <x v="1"/>
    <s v="Gen 3 Q Venture"/>
    <n v="19995"/>
    <n v="19995"/>
    <n v="0"/>
    <x v="0"/>
    <n v="4.3"/>
    <x v="8"/>
    <n v="1"/>
    <n v="78"/>
    <s v="Silver"/>
    <m/>
    <m/>
    <m/>
    <m/>
    <m/>
    <x v="0"/>
  </r>
  <r>
    <x v="17"/>
    <x v="1"/>
    <s v="Jacqueline Hybrid"/>
    <n v="11995"/>
    <n v="11995"/>
    <n v="0"/>
    <x v="0"/>
    <n v="4.5999999999999996"/>
    <x v="1"/>
    <n v="12"/>
    <m/>
    <s v="Black"/>
    <m/>
    <m/>
    <m/>
    <m/>
    <m/>
    <x v="0"/>
  </r>
  <r>
    <x v="17"/>
    <x v="1"/>
    <s v="Q Annette"/>
    <n v="6995"/>
    <n v="11995"/>
    <n v="5000"/>
    <x v="0"/>
    <n v="4.5999999999999996"/>
    <x v="3"/>
    <n v="1"/>
    <m/>
    <s v="Silver"/>
    <m/>
    <m/>
    <m/>
    <m/>
    <m/>
    <x v="0"/>
  </r>
  <r>
    <x v="17"/>
    <x v="1"/>
    <s v="Sport 43"/>
    <n v="9995"/>
    <n v="17995"/>
    <n v="8000"/>
    <x v="0"/>
    <n v="4"/>
    <x v="3"/>
    <n v="2"/>
    <m/>
    <s v="Blue"/>
    <m/>
    <m/>
    <m/>
    <m/>
    <m/>
    <x v="0"/>
  </r>
  <r>
    <x v="17"/>
    <x v="1"/>
    <s v="Sport 41"/>
    <n v="17995"/>
    <n v="17995"/>
    <n v="0"/>
    <x v="0"/>
    <n v="4"/>
    <x v="3"/>
    <n v="2"/>
    <n v="55"/>
    <s v="Blue"/>
    <s v="Black"/>
    <s v="Gray"/>
    <m/>
    <m/>
    <m/>
    <x v="1"/>
  </r>
  <r>
    <x v="17"/>
    <x v="1"/>
    <s v="Gen 3 Q Explorist"/>
    <n v="21995"/>
    <n v="21995"/>
    <n v="0"/>
    <x v="0"/>
    <n v="4.4000000000000004"/>
    <x v="8"/>
    <n v="2"/>
    <m/>
    <s v="Grey"/>
    <m/>
    <m/>
    <m/>
    <m/>
    <m/>
    <x v="0"/>
  </r>
  <r>
    <x v="17"/>
    <x v="1"/>
    <s v="Marshall"/>
    <n v="18995"/>
    <n v="18995"/>
    <n v="0"/>
    <x v="0"/>
    <n v="4"/>
    <x v="8"/>
    <n v="1"/>
    <m/>
    <s v="Silver"/>
    <m/>
    <m/>
    <m/>
    <m/>
    <m/>
    <x v="0"/>
  </r>
  <r>
    <x v="17"/>
    <x v="1"/>
    <s v="Q Jacqueline"/>
    <n v="13495"/>
    <n v="13495"/>
    <n v="0"/>
    <x v="0"/>
    <n v="4.4000000000000004"/>
    <x v="3"/>
    <n v="1"/>
    <m/>
    <s v="Gold"/>
    <m/>
    <m/>
    <m/>
    <m/>
    <m/>
    <x v="0"/>
  </r>
  <r>
    <x v="17"/>
    <x v="1"/>
    <s v="Garrett"/>
    <n v="8995"/>
    <n v="11995"/>
    <n v="3000"/>
    <x v="0"/>
    <n v="3.7"/>
    <x v="1"/>
    <n v="1"/>
    <m/>
    <s v="Brown"/>
    <m/>
    <m/>
    <m/>
    <m/>
    <m/>
    <x v="0"/>
  </r>
  <r>
    <x v="17"/>
    <x v="1"/>
    <s v="Machine Hybrid"/>
    <n v="11995"/>
    <n v="11995"/>
    <n v="0"/>
    <x v="0"/>
    <n v="4.5999999999999996"/>
    <x v="8"/>
    <n v="12"/>
    <m/>
    <s v="Silver"/>
    <s v="Brown"/>
    <m/>
    <m/>
    <m/>
    <m/>
    <x v="3"/>
  </r>
  <r>
    <x v="17"/>
    <x v="1"/>
    <s v="Sloan HR"/>
    <n v="24495"/>
    <n v="24495"/>
    <n v="0"/>
    <x v="0"/>
    <n v="4.0999999999999996"/>
    <x v="3"/>
    <n v="14"/>
    <m/>
    <s v="Black"/>
    <m/>
    <m/>
    <m/>
    <m/>
    <m/>
    <x v="0"/>
  </r>
  <r>
    <x v="17"/>
    <x v="1"/>
    <s v="Sloan HR"/>
    <n v="21995"/>
    <n v="21995"/>
    <n v="0"/>
    <x v="0"/>
    <n v="4.0999999999999996"/>
    <x v="3"/>
    <n v="14"/>
    <m/>
    <s v="Blue"/>
    <m/>
    <m/>
    <m/>
    <m/>
    <m/>
    <x v="0"/>
  </r>
  <r>
    <x v="17"/>
    <x v="1"/>
    <s v="Garrett Hybrid"/>
    <n v="10496"/>
    <n v="14995"/>
    <n v="4499"/>
    <x v="0"/>
    <n v="3.7"/>
    <x v="8"/>
    <n v="12"/>
    <m/>
    <s v="Silver"/>
    <m/>
    <m/>
    <m/>
    <m/>
    <m/>
    <x v="0"/>
  </r>
  <r>
    <x v="17"/>
    <x v="1"/>
    <s v="4th Gen Venture HR"/>
    <n v="13195"/>
    <n v="21995"/>
    <n v="8800"/>
    <x v="0"/>
    <n v="3.9"/>
    <x v="8"/>
    <n v="14"/>
    <n v="46"/>
    <s v="Black"/>
    <m/>
    <m/>
    <m/>
    <m/>
    <m/>
    <x v="0"/>
  </r>
  <r>
    <x v="17"/>
    <x v="1"/>
    <s v="Gen 3 Q Explorist"/>
    <n v="3999"/>
    <n v="19995"/>
    <n v="15996"/>
    <x v="0"/>
    <n v="4.2"/>
    <x v="8"/>
    <n v="2"/>
    <m/>
    <s v="Silver"/>
    <m/>
    <m/>
    <m/>
    <m/>
    <m/>
    <x v="0"/>
  </r>
  <r>
    <x v="17"/>
    <x v="1"/>
    <s v="Charter Hybrid HR"/>
    <n v="12396"/>
    <n v="14995"/>
    <n v="2599"/>
    <x v="0"/>
    <n v="3.9"/>
    <x v="1"/>
    <n v="12"/>
    <n v="6"/>
    <s v="Silver"/>
    <m/>
    <m/>
    <m/>
    <m/>
    <m/>
    <x v="0"/>
  </r>
  <r>
    <x v="17"/>
    <x v="1"/>
    <s v="Q Wander"/>
    <n v="11997"/>
    <n v="19995"/>
    <n v="7998"/>
    <x v="0"/>
    <n v="4.0999999999999996"/>
    <x v="8"/>
    <n v="1"/>
    <m/>
    <s v="Silver"/>
    <m/>
    <m/>
    <m/>
    <m/>
    <m/>
    <x v="0"/>
  </r>
  <r>
    <x v="17"/>
    <x v="1"/>
    <s v="Neely"/>
    <n v="8995"/>
    <n v="13495"/>
    <n v="4500"/>
    <x v="0"/>
    <n v="4.7"/>
    <x v="1"/>
    <n v="1"/>
    <m/>
    <s v="White"/>
    <m/>
    <m/>
    <m/>
    <m/>
    <m/>
    <x v="0"/>
  </r>
  <r>
    <x v="17"/>
    <x v="1"/>
    <s v="Rose Gold Smart"/>
    <n v="21995"/>
    <n v="21995"/>
    <n v="0"/>
    <x v="0"/>
    <n v="4.5999999999999996"/>
    <x v="8"/>
    <n v="3"/>
    <m/>
    <s v="RoseGold"/>
    <m/>
    <m/>
    <m/>
    <m/>
    <m/>
    <x v="0"/>
  </r>
  <r>
    <x v="17"/>
    <x v="1"/>
    <s v="Q Founder 2.0"/>
    <n v="11397"/>
    <n v="18995"/>
    <n v="7598"/>
    <x v="0"/>
    <n v="4.0999999999999996"/>
    <x v="8"/>
    <n v="1"/>
    <n v="61"/>
    <s v="Blue"/>
    <m/>
    <m/>
    <m/>
    <m/>
    <m/>
    <x v="0"/>
  </r>
  <r>
    <x v="17"/>
    <x v="1"/>
    <s v="FTW1159 Hybrid"/>
    <n v="8995"/>
    <n v="12995"/>
    <n v="4000"/>
    <x v="0"/>
    <n v="5"/>
    <x v="8"/>
    <n v="2"/>
    <m/>
    <s v="Gold"/>
    <m/>
    <m/>
    <m/>
    <m/>
    <m/>
    <x v="0"/>
  </r>
  <r>
    <x v="17"/>
    <x v="1"/>
    <s v="Q Wander"/>
    <n v="3799"/>
    <n v="18995"/>
    <n v="15196"/>
    <x v="0"/>
    <n v="4"/>
    <x v="8"/>
    <n v="1"/>
    <m/>
    <s v="Silver"/>
    <m/>
    <m/>
    <m/>
    <m/>
    <m/>
    <x v="0"/>
  </r>
  <r>
    <x v="17"/>
    <x v="1"/>
    <s v="FTW4010 Gold HR"/>
    <n v="15995"/>
    <n v="15995"/>
    <n v="0"/>
    <x v="0"/>
    <n v="4.8"/>
    <x v="8"/>
    <n v="6"/>
    <m/>
    <s v="Gold"/>
    <m/>
    <m/>
    <m/>
    <m/>
    <m/>
    <x v="0"/>
  </r>
  <r>
    <x v="17"/>
    <x v="1"/>
    <s v="FTW6009 Black HR"/>
    <n v="13995"/>
    <n v="13995"/>
    <n v="0"/>
    <x v="0"/>
    <n v="4.0999999999999996"/>
    <x v="1"/>
    <n v="14"/>
    <m/>
    <s v="Black"/>
    <m/>
    <m/>
    <m/>
    <m/>
    <m/>
    <x v="0"/>
  </r>
  <r>
    <x v="17"/>
    <x v="1"/>
    <s v="Eleanor Hybrid"/>
    <n v="6995"/>
    <n v="11995"/>
    <n v="5000"/>
    <x v="0"/>
    <n v="4.5999999999999996"/>
    <x v="8"/>
    <n v="12"/>
    <m/>
    <s v="Brown"/>
    <s v="Gold"/>
    <m/>
    <m/>
    <m/>
    <m/>
    <x v="3"/>
  </r>
  <r>
    <x v="17"/>
    <x v="1"/>
    <s v="FTW1146 Q Hybrid"/>
    <n v="11995"/>
    <n v="11995"/>
    <n v="0"/>
    <x v="0"/>
    <n v="4.5999999999999996"/>
    <x v="1"/>
    <n v="2"/>
    <m/>
    <s v="Gold"/>
    <m/>
    <m/>
    <m/>
    <m/>
    <m/>
    <x v="0"/>
  </r>
  <r>
    <x v="17"/>
    <x v="1"/>
    <s v="Jacqueline Hybrid"/>
    <n v="6995"/>
    <n v="11995"/>
    <n v="5000"/>
    <x v="0"/>
    <n v="4.5999999999999996"/>
    <x v="1"/>
    <n v="12"/>
    <m/>
    <s v="Blue"/>
    <m/>
    <m/>
    <m/>
    <m/>
    <m/>
    <x v="0"/>
  </r>
  <r>
    <x v="17"/>
    <x v="1"/>
    <s v="FTW20013 Q"/>
    <n v="21495"/>
    <n v="21495"/>
    <n v="0"/>
    <x v="0"/>
    <n v="4.5999999999999996"/>
    <x v="1"/>
    <n v="2"/>
    <m/>
    <s v="Black"/>
    <m/>
    <m/>
    <m/>
    <m/>
    <m/>
    <x v="0"/>
  </r>
  <r>
    <x v="17"/>
    <x v="1"/>
    <s v="FTW5016 Hybrid"/>
    <n v="6995"/>
    <n v="14495"/>
    <n v="7500"/>
    <x v="0"/>
    <n v="4.5999999999999996"/>
    <x v="8"/>
    <n v="2"/>
    <m/>
    <s v="Silver"/>
    <m/>
    <m/>
    <m/>
    <m/>
    <m/>
    <x v="0"/>
  </r>
  <r>
    <x v="17"/>
    <x v="1"/>
    <s v="FTW5017 Hybrid"/>
    <n v="14495"/>
    <n v="14495"/>
    <n v="0"/>
    <x v="0"/>
    <n v="4.5999999999999996"/>
    <x v="8"/>
    <n v="2"/>
    <m/>
    <s v="Gold"/>
    <m/>
    <m/>
    <m/>
    <m/>
    <m/>
    <x v="0"/>
  </r>
  <r>
    <x v="17"/>
    <x v="1"/>
    <s v="FTW1141 Q Hybrid"/>
    <n v="6995"/>
    <n v="11995"/>
    <n v="5000"/>
    <x v="0"/>
    <n v="4.5999999999999996"/>
    <x v="8"/>
    <n v="2"/>
    <m/>
    <s v="Silver"/>
    <m/>
    <m/>
    <m/>
    <m/>
    <m/>
    <x v="0"/>
  </r>
  <r>
    <x v="17"/>
    <x v="1"/>
    <s v="Sport"/>
    <n v="17995"/>
    <n v="17995"/>
    <n v="0"/>
    <x v="0"/>
    <n v="4.5999999999999996"/>
    <x v="3"/>
    <n v="2"/>
    <m/>
    <s v="Black"/>
    <m/>
    <m/>
    <m/>
    <m/>
    <m/>
    <x v="0"/>
  </r>
  <r>
    <x v="17"/>
    <x v="1"/>
    <s v="FTW5003 Hybrid"/>
    <n v="12995"/>
    <n v="12995"/>
    <n v="0"/>
    <x v="0"/>
    <n v="4.5999999999999996"/>
    <x v="8"/>
    <n v="2"/>
    <m/>
    <s v="Gold"/>
    <m/>
    <m/>
    <m/>
    <m/>
    <m/>
    <x v="0"/>
  </r>
  <r>
    <x v="17"/>
    <x v="1"/>
    <s v="Jacqueline Hybrid"/>
    <n v="13495"/>
    <n v="13495"/>
    <n v="0"/>
    <x v="0"/>
    <n v="4.5999999999999996"/>
    <x v="1"/>
    <n v="12"/>
    <m/>
    <s v="Silver"/>
    <m/>
    <m/>
    <m/>
    <m/>
    <m/>
    <x v="0"/>
  </r>
  <r>
    <x v="17"/>
    <x v="1"/>
    <s v="Commuter Hybrid"/>
    <n v="8995"/>
    <n v="11995"/>
    <n v="3000"/>
    <x v="0"/>
    <n v="4.5999999999999996"/>
    <x v="1"/>
    <n v="12"/>
    <m/>
    <s v="Brown"/>
    <m/>
    <m/>
    <m/>
    <m/>
    <m/>
    <x v="0"/>
  </r>
  <r>
    <x v="17"/>
    <x v="1"/>
    <s v="Q MACHINE"/>
    <n v="6995"/>
    <n v="6995"/>
    <n v="0"/>
    <x v="0"/>
    <n v="4.5999999999999996"/>
    <x v="8"/>
    <n v="1"/>
    <m/>
    <s v="Grey"/>
    <m/>
    <m/>
    <m/>
    <m/>
    <m/>
    <x v="0"/>
  </r>
  <r>
    <x v="17"/>
    <x v="1"/>
    <s v="FB-01 Hybrid"/>
    <n v="8995"/>
    <n v="13495"/>
    <n v="4500"/>
    <x v="0"/>
    <n v="3.9"/>
    <x v="3"/>
    <n v="14"/>
    <m/>
    <s v="Blue"/>
    <s v="Silver"/>
    <m/>
    <m/>
    <m/>
    <m/>
    <x v="3"/>
  </r>
  <r>
    <x v="17"/>
    <x v="1"/>
    <s v="Q Jacqueline"/>
    <n v="8995"/>
    <n v="13495"/>
    <n v="4500"/>
    <x v="0"/>
    <n v="4.4000000000000004"/>
    <x v="3"/>
    <n v="1"/>
    <m/>
    <s v="Silver"/>
    <m/>
    <m/>
    <m/>
    <m/>
    <m/>
    <x v="0"/>
  </r>
  <r>
    <x v="17"/>
    <x v="1"/>
    <s v="Q GRANT"/>
    <n v="6995"/>
    <n v="6995"/>
    <n v="0"/>
    <x v="0"/>
    <n v="4.5999999999999996"/>
    <x v="8"/>
    <n v="7"/>
    <m/>
    <s v="Grey"/>
    <m/>
    <m/>
    <m/>
    <m/>
    <m/>
    <x v="0"/>
  </r>
  <r>
    <x v="17"/>
    <x v="1"/>
    <s v="FTW2114 Q"/>
    <n v="18995"/>
    <n v="18995"/>
    <n v="0"/>
    <x v="0"/>
    <n v="4.5999999999999996"/>
    <x v="8"/>
    <n v="2"/>
    <m/>
    <s v="Black"/>
    <m/>
    <m/>
    <m/>
    <m/>
    <m/>
    <x v="0"/>
  </r>
  <r>
    <x v="17"/>
    <x v="1"/>
    <s v="FTW1140 Q Hybrid"/>
    <n v="6995"/>
    <n v="13995"/>
    <n v="7000"/>
    <x v="0"/>
    <n v="3.8"/>
    <x v="8"/>
    <n v="2"/>
    <m/>
    <s v="Blue"/>
    <m/>
    <m/>
    <m/>
    <m/>
    <m/>
    <x v="0"/>
  </r>
  <r>
    <x v="17"/>
    <x v="1"/>
    <s v="Garrett HR"/>
    <n v="14995"/>
    <n v="22995"/>
    <n v="8000"/>
    <x v="0"/>
    <n v="4.0999999999999996"/>
    <x v="1"/>
    <n v="14"/>
    <m/>
    <s v="Grey"/>
    <m/>
    <m/>
    <m/>
    <m/>
    <m/>
    <x v="0"/>
  </r>
  <r>
    <x v="17"/>
    <x v="1"/>
    <s v="FTW1134 Q Hybrid"/>
    <n v="11995"/>
    <n v="11995"/>
    <n v="0"/>
    <x v="0"/>
    <n v="4.5999999999999996"/>
    <x v="8"/>
    <n v="2"/>
    <m/>
    <s v="Gray"/>
    <m/>
    <m/>
    <m/>
    <m/>
    <m/>
    <x v="0"/>
  </r>
  <r>
    <x v="17"/>
    <x v="1"/>
    <s v="Carlie Hybrid"/>
    <n v="6995"/>
    <n v="11995"/>
    <n v="5000"/>
    <x v="0"/>
    <n v="4.5999999999999996"/>
    <x v="8"/>
    <n v="12"/>
    <m/>
    <s v="Black"/>
    <m/>
    <m/>
    <m/>
    <m/>
    <m/>
    <x v="0"/>
  </r>
  <r>
    <x v="17"/>
    <x v="1"/>
    <s v="Q Control"/>
    <n v="15995"/>
    <n v="15995"/>
    <n v="0"/>
    <x v="0"/>
    <n v="4.3"/>
    <x v="3"/>
    <n v="1"/>
    <m/>
    <s v="multicolor"/>
    <m/>
    <m/>
    <m/>
    <m/>
    <m/>
    <x v="0"/>
  </r>
  <r>
    <x v="17"/>
    <x v="1"/>
    <s v="Q Control"/>
    <n v="15995"/>
    <n v="15995"/>
    <n v="0"/>
    <x v="0"/>
    <n v="4.3"/>
    <x v="3"/>
    <n v="1"/>
    <m/>
    <s v="Brown"/>
    <m/>
    <m/>
    <m/>
    <m/>
    <m/>
    <x v="0"/>
  </r>
  <r>
    <x v="17"/>
    <x v="1"/>
    <s v="FTW1144 Q Hybrid"/>
    <n v="8995"/>
    <n v="13995"/>
    <n v="5000"/>
    <x v="0"/>
    <n v="4.5999999999999996"/>
    <x v="1"/>
    <n v="2"/>
    <m/>
    <s v="Black"/>
    <m/>
    <m/>
    <m/>
    <m/>
    <m/>
    <x v="0"/>
  </r>
  <r>
    <x v="17"/>
    <x v="1"/>
    <s v="Rose Gold HR"/>
    <n v="21995"/>
    <n v="21995"/>
    <n v="0"/>
    <x v="0"/>
    <n v="2.8"/>
    <x v="8"/>
    <n v="3"/>
    <m/>
    <s v="RoseGold"/>
    <m/>
    <m/>
    <m/>
    <m/>
    <m/>
    <x v="0"/>
  </r>
  <r>
    <x v="17"/>
    <x v="1"/>
    <s v="5th Gen Julianna"/>
    <n v="15995"/>
    <n v="22995"/>
    <n v="7000"/>
    <x v="0"/>
    <n v="4.5999999999999996"/>
    <x v="8"/>
    <n v="1"/>
    <m/>
    <s v="Black"/>
    <m/>
    <m/>
    <m/>
    <m/>
    <m/>
    <x v="0"/>
  </r>
  <r>
    <x v="17"/>
    <x v="1"/>
    <s v="Q Venture"/>
    <n v="4399"/>
    <n v="21995"/>
    <n v="17596"/>
    <x v="0"/>
    <n v="3.8"/>
    <x v="1"/>
    <n v="1"/>
    <n v="46"/>
    <s v="White"/>
    <m/>
    <m/>
    <m/>
    <m/>
    <m/>
    <x v="0"/>
  </r>
  <r>
    <x v="17"/>
    <x v="1"/>
    <s v="Q Machine"/>
    <n v="10796"/>
    <n v="13495"/>
    <n v="2699"/>
    <x v="0"/>
    <n v="4.5999999999999996"/>
    <x v="8"/>
    <n v="1"/>
    <m/>
    <s v="Black"/>
    <m/>
    <m/>
    <m/>
    <m/>
    <m/>
    <x v="0"/>
  </r>
  <r>
    <x v="17"/>
    <x v="1"/>
    <s v="FTW1145 Q Hybrid"/>
    <n v="6995"/>
    <n v="13995"/>
    <n v="7000"/>
    <x v="0"/>
    <n v="4.5999999999999996"/>
    <x v="1"/>
    <n v="2"/>
    <m/>
    <s v="Gray"/>
    <m/>
    <m/>
    <m/>
    <m/>
    <m/>
    <x v="0"/>
  </r>
  <r>
    <x v="17"/>
    <x v="1"/>
    <s v="FTW5011 Hybrid"/>
    <n v="8995"/>
    <n v="14495"/>
    <n v="5500"/>
    <x v="0"/>
    <n v="4.8"/>
    <x v="1"/>
    <n v="2"/>
    <m/>
    <s v="Black"/>
    <m/>
    <m/>
    <m/>
    <m/>
    <m/>
    <x v="0"/>
  </r>
  <r>
    <x v="17"/>
    <x v="1"/>
    <s v="FTW2120SET Q"/>
    <n v="23995"/>
    <n v="23995"/>
    <n v="0"/>
    <x v="0"/>
    <n v="4.5999999999999996"/>
    <x v="1"/>
    <n v="2"/>
    <m/>
    <s v="Gray"/>
    <m/>
    <m/>
    <m/>
    <m/>
    <m/>
    <x v="0"/>
  </r>
  <r>
    <x v="17"/>
    <x v="1"/>
    <s v="FTW1136 Q Hybrid"/>
    <n v="11995"/>
    <n v="11995"/>
    <n v="0"/>
    <x v="0"/>
    <n v="4.5999999999999996"/>
    <x v="1"/>
    <n v="2"/>
    <m/>
    <s v="Blue"/>
    <m/>
    <m/>
    <m/>
    <m/>
    <m/>
    <x v="0"/>
  </r>
  <r>
    <x v="17"/>
    <x v="1"/>
    <s v="Q Venture"/>
    <n v="15995"/>
    <n v="15995"/>
    <n v="0"/>
    <x v="0"/>
    <n v="4.5999999999999996"/>
    <x v="1"/>
    <n v="1"/>
    <n v="46"/>
    <s v="Beige"/>
    <m/>
    <m/>
    <m/>
    <m/>
    <m/>
    <x v="0"/>
  </r>
  <r>
    <x v="17"/>
    <x v="1"/>
    <s v="FTW2115 Q Watch"/>
    <n v="18995"/>
    <n v="18995"/>
    <n v="0"/>
    <x v="0"/>
    <n v="4.5999999999999996"/>
    <x v="8"/>
    <n v="2"/>
    <m/>
    <s v="Red"/>
    <m/>
    <m/>
    <m/>
    <m/>
    <m/>
    <x v="0"/>
  </r>
  <r>
    <x v="17"/>
    <x v="1"/>
    <s v="FTW6010 Pink HR"/>
    <n v="15995"/>
    <n v="15995"/>
    <n v="0"/>
    <x v="0"/>
    <n v="4.4000000000000004"/>
    <x v="8"/>
    <n v="14"/>
    <m/>
    <s v="Pink"/>
    <m/>
    <m/>
    <m/>
    <m/>
    <m/>
    <x v="0"/>
  </r>
  <r>
    <x v="17"/>
    <x v="1"/>
    <s v="Q ACTIVIST"/>
    <n v="6995"/>
    <n v="6995"/>
    <n v="0"/>
    <x v="0"/>
    <n v="3"/>
    <x v="1"/>
    <n v="1"/>
    <m/>
    <s v="Brown"/>
    <m/>
    <m/>
    <m/>
    <m/>
    <m/>
    <x v="0"/>
  </r>
  <r>
    <x v="17"/>
    <x v="1"/>
    <s v="Carlie Hybrid"/>
    <n v="8995"/>
    <n v="13495"/>
    <n v="4500"/>
    <x v="0"/>
    <n v="4.5999999999999996"/>
    <x v="8"/>
    <n v="12"/>
    <m/>
    <s v="Silver"/>
    <m/>
    <m/>
    <m/>
    <m/>
    <m/>
    <x v="0"/>
  </r>
  <r>
    <x v="17"/>
    <x v="1"/>
    <s v="FTW1154 Hybrid"/>
    <n v="8995"/>
    <n v="12995"/>
    <n v="4000"/>
    <x v="0"/>
    <n v="4.3"/>
    <x v="8"/>
    <n v="2"/>
    <m/>
    <s v="Black"/>
    <m/>
    <m/>
    <m/>
    <m/>
    <m/>
    <x v="0"/>
  </r>
  <r>
    <x v="17"/>
    <x v="1"/>
    <s v="FTW5015 Hybrid"/>
    <n v="6995"/>
    <n v="14495"/>
    <n v="7500"/>
    <x v="0"/>
    <n v="3"/>
    <x v="8"/>
    <n v="2"/>
    <m/>
    <s v="Blue"/>
    <m/>
    <m/>
    <m/>
    <m/>
    <m/>
    <x v="0"/>
  </r>
  <r>
    <x v="17"/>
    <x v="1"/>
    <s v="Sport"/>
    <n v="17995"/>
    <n v="17995"/>
    <n v="0"/>
    <x v="0"/>
    <n v="4.5999999999999996"/>
    <x v="3"/>
    <n v="2"/>
    <m/>
    <s v="Grey"/>
    <m/>
    <m/>
    <m/>
    <m/>
    <m/>
    <x v="0"/>
  </r>
  <r>
    <x v="17"/>
    <x v="1"/>
    <s v="Sloan HR"/>
    <n v="21995"/>
    <n v="21995"/>
    <n v="0"/>
    <x v="0"/>
    <n v="4.0999999999999996"/>
    <x v="3"/>
    <n v="14"/>
    <m/>
    <s v="Gold"/>
    <m/>
    <m/>
    <m/>
    <m/>
    <m/>
    <x v="0"/>
  </r>
  <r>
    <x v="17"/>
    <x v="1"/>
    <s v="Q GRANT"/>
    <n v="6995"/>
    <n v="6995"/>
    <n v="0"/>
    <x v="0"/>
    <n v="4.5999999999999996"/>
    <x v="8"/>
    <n v="7"/>
    <m/>
    <s v="Black"/>
    <m/>
    <m/>
    <m/>
    <m/>
    <m/>
    <x v="0"/>
  </r>
  <r>
    <x v="17"/>
    <x v="1"/>
    <s v="Sport 41"/>
    <n v="9995"/>
    <n v="17995"/>
    <n v="8000"/>
    <x v="0"/>
    <n v="4"/>
    <x v="3"/>
    <n v="2"/>
    <m/>
    <s v="Red"/>
    <s v="Green"/>
    <m/>
    <m/>
    <m/>
    <m/>
    <x v="3"/>
  </r>
  <r>
    <x v="17"/>
    <x v="1"/>
    <s v="FTW6006 Gold HR"/>
    <n v="21995"/>
    <n v="21995"/>
    <n v="0"/>
    <x v="0"/>
    <n v="3.7"/>
    <x v="8"/>
    <n v="6"/>
    <m/>
    <s v="Gold"/>
    <m/>
    <m/>
    <m/>
    <m/>
    <m/>
    <x v="0"/>
  </r>
  <r>
    <x v="18"/>
    <x v="1"/>
    <s v="Series 3 GPS - 42 mm Space Grey Aluminium Case"/>
    <n v="18900"/>
    <n v="23900"/>
    <n v="5000"/>
    <x v="6"/>
    <n v="4.5999999999999996"/>
    <x v="9"/>
    <n v="1"/>
    <m/>
    <s v="Black"/>
    <m/>
    <m/>
    <m/>
    <m/>
    <m/>
    <x v="0"/>
  </r>
  <r>
    <x v="18"/>
    <x v="1"/>
    <s v="SE 44 mm Space Grey Aluminium Case"/>
    <n v="30400"/>
    <n v="32900"/>
    <n v="2500"/>
    <x v="6"/>
    <n v="4.7"/>
    <x v="9"/>
    <n v="1"/>
    <m/>
    <s v="Black"/>
    <m/>
    <m/>
    <m/>
    <m/>
    <m/>
    <x v="0"/>
  </r>
  <r>
    <x v="18"/>
    <x v="1"/>
    <s v="Series 3 GPS - 38 mm Space Grey Aluminium Case"/>
    <n v="16900"/>
    <n v="20900"/>
    <n v="4000"/>
    <x v="6"/>
    <n v="4.5999999999999996"/>
    <x v="9"/>
    <n v="1"/>
    <m/>
    <s v="Black"/>
    <m/>
    <m/>
    <m/>
    <m/>
    <m/>
    <x v="0"/>
  </r>
  <r>
    <x v="18"/>
    <x v="1"/>
    <s v="SE GPS + Cellular 44 mm Aluminium Case"/>
    <n v="36900"/>
    <n v="36900"/>
    <n v="0"/>
    <x v="6"/>
    <n v="4.5999999999999996"/>
    <x v="9"/>
    <n v="1"/>
    <m/>
    <s v="Black"/>
    <m/>
    <m/>
    <m/>
    <m/>
    <m/>
    <x v="0"/>
  </r>
  <r>
    <x v="18"/>
    <x v="1"/>
    <s v="SE GPS + Cellular 40 mm Space Grey Aluminium Case"/>
    <n v="31400"/>
    <n v="33900"/>
    <n v="2500"/>
    <x v="6"/>
    <n v="4.5999999999999996"/>
    <x v="9"/>
    <n v="1"/>
    <m/>
    <s v="Charcoal"/>
    <m/>
    <m/>
    <m/>
    <m/>
    <m/>
    <x v="0"/>
  </r>
  <r>
    <x v="18"/>
    <x v="1"/>
    <s v="SE 40 mm Space Grey Aluminium Case"/>
    <n v="27400"/>
    <n v="29900"/>
    <n v="2500"/>
    <x v="6"/>
    <n v="4.7"/>
    <x v="9"/>
    <n v="1"/>
    <m/>
    <s v="Black"/>
    <s v="Pink"/>
    <s v="White"/>
    <m/>
    <m/>
    <m/>
    <x v="1"/>
  </r>
  <r>
    <x v="18"/>
    <x v="1"/>
    <s v="Series 6 GPS + Cellular 40 mm Red Aluminium Case"/>
    <n v="45690"/>
    <n v="49900"/>
    <n v="4210"/>
    <x v="6"/>
    <n v="4.5"/>
    <x v="9"/>
    <n v="1"/>
    <m/>
    <s v="Red"/>
    <m/>
    <m/>
    <m/>
    <m/>
    <m/>
    <x v="0"/>
  </r>
  <r>
    <x v="18"/>
    <x v="1"/>
    <s v="SE 44 mm Gold Aluminium Case"/>
    <n v="30400"/>
    <n v="32900"/>
    <n v="2500"/>
    <x v="6"/>
    <n v="4.7"/>
    <x v="9"/>
    <n v="1"/>
    <m/>
    <s v="PinkSand"/>
    <m/>
    <m/>
    <m/>
    <m/>
    <m/>
    <x v="0"/>
  </r>
  <r>
    <x v="18"/>
    <x v="1"/>
    <s v="SE GPS + Cellular 40 mm Gold Aluminium Case"/>
    <n v="31400"/>
    <n v="33900"/>
    <n v="2500"/>
    <x v="6"/>
    <n v="4.5999999999999996"/>
    <x v="9"/>
    <n v="1"/>
    <m/>
    <s v="Plum"/>
    <m/>
    <m/>
    <m/>
    <m/>
    <m/>
    <x v="0"/>
  </r>
  <r>
    <x v="18"/>
    <x v="1"/>
    <s v="SE GPS + Cellular 40 mm Aluminium Case"/>
    <n v="33900"/>
    <n v="33900"/>
    <n v="0"/>
    <x v="6"/>
    <n v="4.5999999999999996"/>
    <x v="9"/>
    <n v="1"/>
    <m/>
    <s v="Black"/>
    <m/>
    <m/>
    <m/>
    <m/>
    <m/>
    <x v="0"/>
  </r>
  <r>
    <x v="18"/>
    <x v="1"/>
    <s v="Series 6 GPS 40 mm Silver Aluminium Case"/>
    <n v="37490"/>
    <n v="40900"/>
    <n v="3410"/>
    <x v="6"/>
    <n v="4.5"/>
    <x v="9"/>
    <n v="1"/>
    <m/>
    <s v="White"/>
    <m/>
    <m/>
    <m/>
    <m/>
    <m/>
    <x v="0"/>
  </r>
  <r>
    <x v="18"/>
    <x v="1"/>
    <s v="Series 6 GPS + Cellular 40 mm Blue Aluminium Case"/>
    <n v="45690"/>
    <n v="49900"/>
    <n v="4210"/>
    <x v="6"/>
    <n v="4.5"/>
    <x v="9"/>
    <n v="1"/>
    <m/>
    <s v="DeepNavy"/>
    <m/>
    <m/>
    <m/>
    <m/>
    <m/>
    <x v="0"/>
  </r>
  <r>
    <x v="18"/>
    <x v="1"/>
    <s v="Series 6 GPS + Cellular 40 mm Graphite Stainless Steel Case"/>
    <n v="67900"/>
    <n v="73900"/>
    <n v="6000"/>
    <x v="6"/>
    <n v="4.5"/>
    <x v="8"/>
    <n v="1"/>
    <m/>
    <s v="GraphiteMilanese"/>
    <m/>
    <m/>
    <m/>
    <m/>
    <m/>
    <x v="0"/>
  </r>
  <r>
    <x v="18"/>
    <x v="1"/>
    <s v="Series 6 GPS 44 mm Red Aluminium Case"/>
    <n v="40190"/>
    <n v="43900"/>
    <n v="3710"/>
    <x v="6"/>
    <n v="4.5"/>
    <x v="9"/>
    <n v="1"/>
    <m/>
    <s v="Red"/>
    <m/>
    <m/>
    <m/>
    <m/>
    <m/>
    <x v="0"/>
  </r>
  <r>
    <x v="18"/>
    <x v="1"/>
    <s v="SE GPS 44 mm Aluminium Case"/>
    <n v="32900"/>
    <n v="32900"/>
    <n v="0"/>
    <x v="6"/>
    <n v="4.7"/>
    <x v="9"/>
    <n v="1"/>
    <m/>
    <s v="Black"/>
    <m/>
    <m/>
    <m/>
    <m/>
    <m/>
    <x v="0"/>
  </r>
  <r>
    <x v="18"/>
    <x v="1"/>
    <s v="Series 6 GPS + Cellular 40 mm Space Grey Aluminium Case"/>
    <n v="45690"/>
    <n v="49900"/>
    <n v="4210"/>
    <x v="6"/>
    <n v="4.5"/>
    <x v="9"/>
    <n v="1"/>
    <m/>
    <s v="black"/>
    <m/>
    <m/>
    <m/>
    <m/>
    <m/>
    <x v="0"/>
  </r>
  <r>
    <x v="18"/>
    <x v="1"/>
    <s v="Series 6 GPS + Cellular 40 mm Space Grey Aluminium Case"/>
    <n v="69900"/>
    <n v="69900"/>
    <n v="0"/>
    <x v="6"/>
    <n v="4.2"/>
    <x v="9"/>
    <n v="1"/>
    <m/>
    <s v="White"/>
    <m/>
    <m/>
    <m/>
    <m/>
    <m/>
    <x v="0"/>
  </r>
  <r>
    <x v="18"/>
    <x v="1"/>
    <s v="Series 5 GPS + Cellular 40 mm Space Black Stainless Steel Case"/>
    <n v="69900"/>
    <n v="69900"/>
    <n v="0"/>
    <x v="6"/>
    <n v="4.5999999999999996"/>
    <x v="8"/>
    <n v="1"/>
    <m/>
    <s v="BlackMilanese"/>
    <m/>
    <m/>
    <m/>
    <m/>
    <m/>
    <x v="0"/>
  </r>
  <r>
    <x v="18"/>
    <x v="1"/>
    <s v="Series 5 GPS + Cellular 44 mm Gold Stainless Steel Case"/>
    <n v="73900"/>
    <n v="73900"/>
    <n v="0"/>
    <x v="6"/>
    <n v="4.2"/>
    <x v="8"/>
    <n v="1"/>
    <m/>
    <s v="GoldMilanese"/>
    <m/>
    <m/>
    <m/>
    <m/>
    <m/>
    <x v="0"/>
  </r>
  <r>
    <x v="18"/>
    <x v="1"/>
    <s v="Series 6 GPS 44 mm Blue Aluminium Case"/>
    <n v="43900"/>
    <n v="43900"/>
    <n v="0"/>
    <x v="6"/>
    <n v="4.5"/>
    <x v="9"/>
    <n v="1"/>
    <m/>
    <s v="DeepNavy"/>
    <m/>
    <m/>
    <m/>
    <m/>
    <m/>
    <x v="0"/>
  </r>
  <r>
    <x v="18"/>
    <x v="1"/>
    <s v="Series 6 GPS + Cellular 44 mm Silver Aluminium Case"/>
    <n v="48490"/>
    <n v="52900"/>
    <n v="4410"/>
    <x v="6"/>
    <n v="4.5"/>
    <x v="9"/>
    <n v="1"/>
    <m/>
    <s v="White"/>
    <m/>
    <m/>
    <m/>
    <m/>
    <m/>
    <x v="0"/>
  </r>
  <r>
    <x v="18"/>
    <x v="1"/>
    <s v="Series 6 GPS + Cellular 40 mm Gold Aluminium Case"/>
    <n v="45690"/>
    <n v="49900"/>
    <n v="4210"/>
    <x v="6"/>
    <n v="4.5"/>
    <x v="9"/>
    <n v="1"/>
    <m/>
    <s v="PinkSand"/>
    <m/>
    <m/>
    <m/>
    <m/>
    <m/>
    <x v="0"/>
  </r>
  <r>
    <x v="18"/>
    <x v="1"/>
    <s v="Series 6 GPS + Cellular 40 mm Gold Stainless Steel Case"/>
    <n v="69900"/>
    <n v="69900"/>
    <n v="0"/>
    <x v="6"/>
    <n v="4.5"/>
    <x v="8"/>
    <n v="1"/>
    <m/>
    <s v="CyprusGreen"/>
    <m/>
    <m/>
    <m/>
    <m/>
    <m/>
    <x v="0"/>
  </r>
  <r>
    <x v="18"/>
    <x v="1"/>
    <s v="Series 5 GPS + Cellular 40 mm Stainless Steel Case"/>
    <n v="65900"/>
    <n v="65900"/>
    <n v="0"/>
    <x v="6"/>
    <n v="3.4"/>
    <x v="8"/>
    <n v="1"/>
    <m/>
    <s v="White"/>
    <m/>
    <m/>
    <m/>
    <m/>
    <m/>
    <x v="0"/>
  </r>
  <r>
    <x v="18"/>
    <x v="1"/>
    <s v="Series 5 GPS + Cellular 44 mm Gold Aluminium Case"/>
    <n v="52900"/>
    <n v="52900"/>
    <n v="0"/>
    <x v="6"/>
    <n v="4.7"/>
    <x v="9"/>
    <n v="1"/>
    <m/>
    <s v="PinkSand"/>
    <m/>
    <m/>
    <m/>
    <m/>
    <m/>
    <x v="0"/>
  </r>
  <r>
    <x v="18"/>
    <x v="1"/>
    <s v="Series 5 GPS + Cellular 44 mm Space Grey Aluminium Case"/>
    <n v="52900"/>
    <n v="52900"/>
    <n v="0"/>
    <x v="6"/>
    <n v="4.7"/>
    <x v="9"/>
    <n v="1"/>
    <m/>
    <s v="Black"/>
    <m/>
    <m/>
    <m/>
    <m/>
    <m/>
    <x v="0"/>
  </r>
  <r>
    <x v="18"/>
    <x v="1"/>
    <s v="Series 2 - 38 mm Stainless Steel Case"/>
    <n v="56900"/>
    <n v="56900"/>
    <n v="0"/>
    <x v="6"/>
    <n v="4.5999999999999996"/>
    <x v="8"/>
    <n v="1"/>
    <m/>
    <s v="SaddleBrown"/>
    <m/>
    <m/>
    <m/>
    <m/>
    <m/>
    <x v="0"/>
  </r>
  <r>
    <x v="18"/>
    <x v="1"/>
    <s v="Series 2 - 42 mm Stainless Steel Case"/>
    <n v="50400"/>
    <n v="50400"/>
    <n v="0"/>
    <x v="6"/>
    <n v="4.7"/>
    <x v="8"/>
    <n v="1"/>
    <m/>
    <s v="White"/>
    <m/>
    <m/>
    <m/>
    <m/>
    <m/>
    <x v="0"/>
  </r>
  <r>
    <x v="18"/>
    <x v="1"/>
    <s v="Series 2 - 42 mm Space Black Stainless Steel Case"/>
    <n v="50400"/>
    <n v="50400"/>
    <n v="0"/>
    <x v="6"/>
    <n v="4.7"/>
    <x v="8"/>
    <n v="1"/>
    <m/>
    <s v="SpaceBlack"/>
    <m/>
    <m/>
    <m/>
    <m/>
    <m/>
    <x v="0"/>
  </r>
  <r>
    <x v="18"/>
    <x v="1"/>
    <s v="Series 6 GPS + Cellular 40 mm Red Aluminium Case"/>
    <n v="45690"/>
    <n v="49900"/>
    <n v="4210"/>
    <x v="6"/>
    <n v="4.5"/>
    <x v="9"/>
    <n v="1"/>
    <m/>
    <s v="Red"/>
    <m/>
    <m/>
    <m/>
    <m/>
    <m/>
    <x v="0"/>
  </r>
  <r>
    <x v="18"/>
    <x v="1"/>
    <s v="Series 5 GPS + Cellular 40 mm Space Grey Aluminium Case"/>
    <n v="39990"/>
    <n v="49900"/>
    <n v="9910"/>
    <x v="6"/>
    <n v="4.5"/>
    <x v="9"/>
    <n v="1"/>
    <m/>
    <s v="Black"/>
    <m/>
    <m/>
    <m/>
    <m/>
    <m/>
    <x v="0"/>
  </r>
  <r>
    <x v="18"/>
    <x v="1"/>
    <s v="Series 6 GPS + Cellular 40 mm Silver Aluminium Case"/>
    <n v="45690"/>
    <n v="49900"/>
    <n v="4210"/>
    <x v="6"/>
    <n v="4.5"/>
    <x v="9"/>
    <n v="1"/>
    <m/>
    <s v="White"/>
    <m/>
    <m/>
    <m/>
    <m/>
    <m/>
    <x v="0"/>
  </r>
  <r>
    <x v="18"/>
    <x v="1"/>
    <s v="Series 6 GPS + Cellular 40 mm Gold Stainless Steel Case"/>
    <n v="67900"/>
    <n v="73900"/>
    <n v="6000"/>
    <x v="6"/>
    <n v="4.5"/>
    <x v="8"/>
    <n v="1"/>
    <m/>
    <s v="GoldMilanese"/>
    <m/>
    <m/>
    <m/>
    <m/>
    <m/>
    <x v="0"/>
  </r>
  <r>
    <x v="18"/>
    <x v="1"/>
    <s v="SE GPS 40 mm Aluminium Case"/>
    <n v="29900"/>
    <n v="29900"/>
    <n v="0"/>
    <x v="6"/>
    <n v="4.7"/>
    <x v="9"/>
    <n v="1"/>
    <m/>
    <s v="Black"/>
    <m/>
    <m/>
    <m/>
    <m/>
    <m/>
    <x v="0"/>
  </r>
  <r>
    <x v="18"/>
    <x v="1"/>
    <s v="Series 5 GPS + Cellular 44 mm Stainless Steel Case"/>
    <n v="73900"/>
    <n v="73900"/>
    <n v="0"/>
    <x v="6"/>
    <n v="4.2"/>
    <x v="8"/>
    <n v="1"/>
    <m/>
    <s v="StainlessSteelMilanese"/>
    <m/>
    <m/>
    <m/>
    <m/>
    <m/>
    <x v="0"/>
  </r>
  <r>
    <x v="18"/>
    <x v="1"/>
    <s v="Series 5 GPS + Cellular 44 mm Gold Stainless Steel Case"/>
    <n v="69900"/>
    <n v="69900"/>
    <n v="0"/>
    <x v="6"/>
    <n v="4.2"/>
    <x v="8"/>
    <n v="1"/>
    <m/>
    <s v="Stone"/>
    <m/>
    <m/>
    <m/>
    <m/>
    <m/>
    <x v="0"/>
  </r>
  <r>
    <x v="18"/>
    <x v="1"/>
    <s v="Series 5 GPS 40 mm Silver Aluminium Case"/>
    <n v="40900"/>
    <n v="40900"/>
    <n v="0"/>
    <x v="6"/>
    <n v="4.7"/>
    <x v="9"/>
    <n v="1"/>
    <m/>
    <s v="White"/>
    <m/>
    <m/>
    <m/>
    <m/>
    <m/>
    <x v="0"/>
  </r>
  <r>
    <x v="18"/>
    <x v="1"/>
    <s v="Series 6 GPS 44 mm Blue Aluminium Case"/>
    <n v="43900"/>
    <n v="43900"/>
    <n v="0"/>
    <x v="6"/>
    <n v="4.5"/>
    <x v="9"/>
    <n v="1"/>
    <m/>
    <s v="DeepNavy"/>
    <m/>
    <m/>
    <m/>
    <m/>
    <m/>
    <x v="0"/>
  </r>
  <r>
    <x v="18"/>
    <x v="1"/>
    <s v="Series 7 GPS 45 mm"/>
    <n v="44900"/>
    <n v="44900"/>
    <n v="0"/>
    <x v="6"/>
    <n v="5"/>
    <x v="3"/>
    <n v="1"/>
    <m/>
    <s v="Black"/>
    <m/>
    <m/>
    <m/>
    <m/>
    <m/>
    <x v="0"/>
  </r>
  <r>
    <x v="18"/>
    <x v="1"/>
    <s v="SE GPS + Cellular 44 mm Space Grey Aluminium Case"/>
    <n v="33900"/>
    <n v="36900"/>
    <n v="3000"/>
    <x v="6"/>
    <n v="4.5999999999999996"/>
    <x v="9"/>
    <n v="1"/>
    <m/>
    <s v="Charcoal"/>
    <m/>
    <m/>
    <m/>
    <m/>
    <m/>
    <x v="0"/>
  </r>
  <r>
    <x v="18"/>
    <x v="1"/>
    <s v="SE GPS + Cellular 40 mm Space Grey Aluminium Case"/>
    <n v="31400"/>
    <n v="33900"/>
    <n v="2500"/>
    <x v="6"/>
    <n v="4.5999999999999996"/>
    <x v="9"/>
    <n v="1"/>
    <m/>
    <s v="Black"/>
    <m/>
    <m/>
    <m/>
    <m/>
    <m/>
    <x v="0"/>
  </r>
  <r>
    <x v="18"/>
    <x v="1"/>
    <s v="Series 6 GPS + Cellular 44 mm Space Grey Aluminium Case"/>
    <n v="48490"/>
    <n v="52900"/>
    <n v="4410"/>
    <x v="6"/>
    <n v="4.5"/>
    <x v="9"/>
    <n v="1"/>
    <m/>
    <s v="Black"/>
    <m/>
    <m/>
    <m/>
    <m/>
    <m/>
    <x v="0"/>
  </r>
  <r>
    <x v="18"/>
    <x v="1"/>
    <s v="Series 7 GPS + Cellular 41 mm Aluminium"/>
    <n v="50900"/>
    <n v="50900"/>
    <n v="0"/>
    <x v="6"/>
    <n v="4.5999999999999996"/>
    <x v="9"/>
    <n v="1"/>
    <m/>
    <s v="Black"/>
    <m/>
    <m/>
    <m/>
    <m/>
    <m/>
    <x v="0"/>
  </r>
  <r>
    <x v="18"/>
    <x v="1"/>
    <s v="Series 7 GPS + Cellular, 45 mm Aluminium"/>
    <n v="53900"/>
    <n v="53900"/>
    <n v="0"/>
    <x v="6"/>
    <n v="4.5999999999999996"/>
    <x v="9"/>
    <n v="1"/>
    <m/>
    <s v="Black"/>
    <m/>
    <m/>
    <m/>
    <m/>
    <m/>
    <x v="0"/>
  </r>
  <r>
    <x v="18"/>
    <x v="1"/>
    <s v="SE GPS + Cellular 40 mm Silver Aluminium Case"/>
    <n v="31400"/>
    <n v="33900"/>
    <n v="2500"/>
    <x v="6"/>
    <n v="4.5999999999999996"/>
    <x v="9"/>
    <n v="1"/>
    <m/>
    <s v="White"/>
    <m/>
    <m/>
    <m/>
    <m/>
    <m/>
    <x v="0"/>
  </r>
  <r>
    <x v="18"/>
    <x v="1"/>
    <s v="Series 6 GPS 40 mm Blue Aluminium Case"/>
    <n v="37490"/>
    <n v="40900"/>
    <n v="3410"/>
    <x v="6"/>
    <n v="4.5"/>
    <x v="9"/>
    <n v="1"/>
    <m/>
    <s v="DeepNavy"/>
    <m/>
    <m/>
    <m/>
    <m/>
    <m/>
    <x v="0"/>
  </r>
  <r>
    <x v="18"/>
    <x v="1"/>
    <s v="SE GPS + Cellular 40 mm Silver Aluminium Case"/>
    <n v="31400"/>
    <n v="33900"/>
    <n v="2500"/>
    <x v="6"/>
    <n v="4.5999999999999996"/>
    <x v="9"/>
    <n v="1"/>
    <m/>
    <s v="DeepNavy"/>
    <m/>
    <m/>
    <m/>
    <m/>
    <m/>
    <x v="0"/>
  </r>
  <r>
    <x v="18"/>
    <x v="1"/>
    <s v="Series 6 GPS 40 mm Gold Aluminium Case"/>
    <n v="37490"/>
    <n v="40900"/>
    <n v="3410"/>
    <x v="6"/>
    <n v="4.5"/>
    <x v="9"/>
    <n v="1"/>
    <m/>
    <s v="PinkSand"/>
    <m/>
    <m/>
    <m/>
    <m/>
    <m/>
    <x v="0"/>
  </r>
  <r>
    <x v="18"/>
    <x v="1"/>
    <s v="SE GPS + Cellular 44 mm Space Grey Aluminium Case"/>
    <n v="33900"/>
    <n v="36900"/>
    <n v="3000"/>
    <x v="6"/>
    <n v="4.5999999999999996"/>
    <x v="9"/>
    <n v="1"/>
    <m/>
    <s v="Black"/>
    <m/>
    <m/>
    <m/>
    <m/>
    <m/>
    <x v="0"/>
  </r>
  <r>
    <x v="18"/>
    <x v="1"/>
    <s v="SE GPS + Cellular 40 mm Gold Aluminium Case"/>
    <n v="31400"/>
    <n v="33900"/>
    <n v="2500"/>
    <x v="6"/>
    <n v="4.5999999999999996"/>
    <x v="9"/>
    <n v="1"/>
    <m/>
    <s v="PinkSand"/>
    <m/>
    <m/>
    <m/>
    <m/>
    <m/>
    <x v="0"/>
  </r>
  <r>
    <x v="18"/>
    <x v="1"/>
    <s v="Series 6 GPS + Cellular 44 mm Red Aluminium Case"/>
    <n v="48490"/>
    <n v="52900"/>
    <n v="4410"/>
    <x v="6"/>
    <n v="4.5"/>
    <x v="9"/>
    <n v="1"/>
    <m/>
    <s v="Red"/>
    <m/>
    <m/>
    <m/>
    <m/>
    <m/>
    <x v="0"/>
  </r>
  <r>
    <x v="18"/>
    <x v="1"/>
    <s v="Series 6 GPS 40 mm Space Grey Aluminium Case"/>
    <n v="37490"/>
    <n v="40900"/>
    <n v="3410"/>
    <x v="6"/>
    <n v="4.5"/>
    <x v="9"/>
    <n v="1"/>
    <m/>
    <s v="Black"/>
    <m/>
    <m/>
    <m/>
    <m/>
    <m/>
    <x v="0"/>
  </r>
  <r>
    <x v="18"/>
    <x v="1"/>
    <s v="Series 6 GPS + Cellular 44 mm Silver Stainless Steel Case"/>
    <n v="77900"/>
    <n v="77900"/>
    <n v="0"/>
    <x v="6"/>
    <n v="4.5"/>
    <x v="8"/>
    <n v="1"/>
    <m/>
    <s v="SilverMilanese"/>
    <m/>
    <m/>
    <m/>
    <m/>
    <m/>
    <x v="0"/>
  </r>
  <r>
    <x v="18"/>
    <x v="1"/>
    <s v="Nike Series 5 GPS + Cellular 44 mm"/>
    <n v="52900"/>
    <n v="52900"/>
    <n v="0"/>
    <x v="6"/>
    <n v="4.7"/>
    <x v="3"/>
    <n v="1"/>
    <m/>
    <s v="Black"/>
    <m/>
    <m/>
    <m/>
    <m/>
    <m/>
    <x v="0"/>
  </r>
  <r>
    <x v="18"/>
    <x v="1"/>
    <s v="Series 6 GPS + Cellular 44 mm Blue Aluminium Case"/>
    <n v="48490"/>
    <n v="52900"/>
    <n v="4410"/>
    <x v="6"/>
    <n v="4.5"/>
    <x v="9"/>
    <n v="1"/>
    <m/>
    <s v="DeepNavy"/>
    <m/>
    <m/>
    <m/>
    <m/>
    <m/>
    <x v="0"/>
  </r>
  <r>
    <x v="18"/>
    <x v="1"/>
    <s v="SE GPS + Cellular 40 mm Gold Aluminium Case"/>
    <n v="67900"/>
    <n v="73900"/>
    <n v="6000"/>
    <x v="6"/>
    <n v="4.5"/>
    <x v="9"/>
    <n v="1"/>
    <m/>
    <s v="SilverMilanese"/>
    <m/>
    <m/>
    <m/>
    <m/>
    <m/>
    <x v="0"/>
  </r>
  <r>
    <x v="18"/>
    <x v="1"/>
    <s v="SE GPS + Cellular 44 mm Gold Aluminium Case"/>
    <n v="33900"/>
    <n v="36900"/>
    <n v="3000"/>
    <x v="6"/>
    <n v="4.5999999999999996"/>
    <x v="9"/>
    <n v="1"/>
    <m/>
    <s v="PinkSand"/>
    <m/>
    <m/>
    <m/>
    <m/>
    <m/>
    <x v="0"/>
  </r>
  <r>
    <x v="18"/>
    <x v="1"/>
    <s v="SE GPS + Cellular 44 mm Silver Aluminium Case"/>
    <n v="33900"/>
    <n v="36900"/>
    <n v="3000"/>
    <x v="6"/>
    <n v="4.5999999999999996"/>
    <x v="9"/>
    <n v="1"/>
    <m/>
    <s v="DeepNavy"/>
    <m/>
    <m/>
    <m/>
    <m/>
    <m/>
    <x v="0"/>
  </r>
  <r>
    <x v="18"/>
    <x v="1"/>
    <s v="Series 6 GPS 44 mm Space Grey Aluminium Case"/>
    <n v="40190"/>
    <n v="43900"/>
    <n v="3710"/>
    <x v="6"/>
    <n v="4.5"/>
    <x v="9"/>
    <n v="1"/>
    <m/>
    <s v="Black"/>
    <m/>
    <m/>
    <m/>
    <m/>
    <m/>
    <x v="0"/>
  </r>
  <r>
    <x v="18"/>
    <x v="1"/>
    <s v="SE GPS + Cellular 44 mm Silver Aluminium Case"/>
    <n v="33900"/>
    <n v="36900"/>
    <n v="3000"/>
    <x v="6"/>
    <n v="4.5999999999999996"/>
    <x v="9"/>
    <n v="1"/>
    <m/>
    <s v="White"/>
    <m/>
    <m/>
    <m/>
    <m/>
    <m/>
    <x v="0"/>
  </r>
  <r>
    <x v="18"/>
    <x v="1"/>
    <s v="Series 6 GPS 44 mm Silver Aluminium Case"/>
    <n v="43900"/>
    <n v="43900"/>
    <n v="0"/>
    <x v="6"/>
    <n v="4.5"/>
    <x v="9"/>
    <n v="1"/>
    <m/>
    <s v="White"/>
    <m/>
    <m/>
    <m/>
    <m/>
    <m/>
    <x v="0"/>
  </r>
  <r>
    <x v="18"/>
    <x v="1"/>
    <s v="Series 6 GPS + Cellular 44 mm Graphite Stainless Steel Case"/>
    <n v="67900"/>
    <n v="73900"/>
    <n v="6000"/>
    <x v="6"/>
    <n v="4.5"/>
    <x v="8"/>
    <n v="1"/>
    <m/>
    <s v="Black"/>
    <m/>
    <m/>
    <m/>
    <m/>
    <m/>
    <x v="0"/>
  </r>
  <r>
    <x v="18"/>
    <x v="1"/>
    <s v="SE GPS + Cellular 44 mm Gold Aluminium Case"/>
    <n v="33900"/>
    <n v="36900"/>
    <n v="3000"/>
    <x v="6"/>
    <n v="4.5999999999999996"/>
    <x v="9"/>
    <n v="1"/>
    <m/>
    <s v="Plum"/>
    <m/>
    <m/>
    <m/>
    <m/>
    <m/>
    <x v="0"/>
  </r>
  <r>
    <x v="18"/>
    <x v="1"/>
    <s v="SE GPS + Cellular 44 mm Gold Aluminium Case"/>
    <n v="43900"/>
    <n v="43900"/>
    <n v="0"/>
    <x v="6"/>
    <n v="4.5"/>
    <x v="9"/>
    <n v="1"/>
    <m/>
    <s v="PinkSand"/>
    <m/>
    <m/>
    <m/>
    <m/>
    <m/>
    <x v="0"/>
  </r>
  <r>
    <x v="18"/>
    <x v="1"/>
    <s v="Series 5 GPS + Cellular 44 mm Space Black Stainless Steel Case"/>
    <n v="69900"/>
    <n v="69900"/>
    <n v="0"/>
    <x v="6"/>
    <n v="4.2"/>
    <x v="8"/>
    <n v="1"/>
    <m/>
    <s v="Black"/>
    <m/>
    <m/>
    <m/>
    <m/>
    <m/>
    <x v="0"/>
  </r>
  <r>
    <x v="18"/>
    <x v="1"/>
    <s v="42 mm White Ceramic Case with Cloud Sport"/>
    <n v="114900"/>
    <n v="114900"/>
    <n v="0"/>
    <x v="6"/>
    <n v="4.7"/>
    <x v="7"/>
    <n v="1"/>
    <m/>
    <s v="Cloud"/>
    <m/>
    <m/>
    <m/>
    <m/>
    <m/>
    <x v="0"/>
  </r>
  <r>
    <x v="18"/>
    <x v="1"/>
    <s v="Series 7 GPS 41 mm Aluminium Case"/>
    <n v="41900"/>
    <n v="41900"/>
    <n v="0"/>
    <x v="6"/>
    <n v="5"/>
    <x v="9"/>
    <n v="1"/>
    <m/>
    <s v="Black"/>
    <m/>
    <m/>
    <m/>
    <m/>
    <m/>
    <x v="0"/>
  </r>
  <r>
    <x v="18"/>
    <x v="1"/>
    <s v="38 mm Space Black Stainless Steel Case"/>
    <n v="48900"/>
    <n v="48900"/>
    <n v="0"/>
    <x v="6"/>
    <n v="4.5999999999999996"/>
    <x v="8"/>
    <n v="1"/>
    <m/>
    <s v="Black"/>
    <m/>
    <m/>
    <m/>
    <m/>
    <m/>
    <x v="0"/>
  </r>
  <r>
    <x v="18"/>
    <x v="1"/>
    <s v="Series 7 GPS + Cellular, 45 mm Stainless Steel"/>
    <n v="77900"/>
    <n v="77900"/>
    <n v="0"/>
    <x v="6"/>
    <n v="4.5999999999999996"/>
    <x v="8"/>
    <n v="1"/>
    <m/>
    <s v="Black"/>
    <m/>
    <m/>
    <m/>
    <m/>
    <m/>
    <x v="0"/>
  </r>
  <r>
    <x v="18"/>
    <x v="1"/>
    <s v="Sport 42 mm Space Grey Aluminium Case"/>
    <n v="29900"/>
    <n v="29900"/>
    <n v="0"/>
    <x v="6"/>
    <n v="4.5999999999999996"/>
    <x v="9"/>
    <n v="1"/>
    <m/>
    <s v="Black"/>
    <m/>
    <m/>
    <m/>
    <m/>
    <m/>
    <x v="0"/>
  </r>
  <r>
    <x v="18"/>
    <x v="1"/>
    <s v="Series 7 GPS + Cellular, 45 mm Stainless Steel"/>
    <n v="73900"/>
    <n v="73900"/>
    <n v="0"/>
    <x v="6"/>
    <n v="4.5999999999999996"/>
    <x v="8"/>
    <n v="1"/>
    <m/>
    <s v="Black"/>
    <m/>
    <m/>
    <m/>
    <m/>
    <m/>
    <x v="0"/>
  </r>
  <r>
    <x v="18"/>
    <x v="1"/>
    <s v="8 mm Stainless Steel Case"/>
    <n v="56900"/>
    <n v="56900"/>
    <n v="0"/>
    <x v="6"/>
    <n v="4.5999999999999996"/>
    <x v="8"/>
    <n v="1"/>
    <m/>
    <s v="Milanese"/>
    <m/>
    <m/>
    <m/>
    <m/>
    <m/>
    <x v="0"/>
  </r>
  <r>
    <x v="18"/>
    <x v="1"/>
    <s v="Series 7 GPS + Cellular, 41 mm Stainless Steel"/>
    <n v="73900"/>
    <n v="73900"/>
    <n v="0"/>
    <x v="6"/>
    <n v="4.5999999999999996"/>
    <x v="8"/>
    <n v="1"/>
    <m/>
    <s v="Black"/>
    <m/>
    <m/>
    <m/>
    <m/>
    <m/>
    <x v="0"/>
  </r>
  <r>
    <x v="18"/>
    <x v="1"/>
    <s v="42 mm Black Stainless Steel Case with Link Bracelet"/>
    <n v="79900"/>
    <n v="79900"/>
    <n v="0"/>
    <x v="6"/>
    <n v="4.5999999999999996"/>
    <x v="8"/>
    <n v="1"/>
    <m/>
    <s v="Black"/>
    <m/>
    <m/>
    <m/>
    <m/>
    <m/>
    <x v="0"/>
  </r>
  <r>
    <x v="18"/>
    <x v="1"/>
    <s v="42 mm Space Gray Aluminium"/>
    <n v="29900"/>
    <n v="29900"/>
    <n v="0"/>
    <x v="6"/>
    <n v="4.5"/>
    <x v="9"/>
    <n v="1"/>
    <m/>
    <s v="BlackWoven"/>
    <m/>
    <m/>
    <m/>
    <m/>
    <m/>
    <x v="0"/>
  </r>
  <r>
    <x v="18"/>
    <x v="1"/>
    <s v="Series 1 - 38 mm Silver Aluminium Case"/>
    <n v="21900"/>
    <n v="21900"/>
    <n v="0"/>
    <x v="6"/>
    <n v="4.5999999999999996"/>
    <x v="9"/>
    <n v="1"/>
    <m/>
    <s v="White"/>
    <m/>
    <m/>
    <m/>
    <m/>
    <m/>
    <x v="0"/>
  </r>
  <r>
    <x v="18"/>
    <x v="1"/>
    <s v="Series 3 GPS + Cellular- 42 mm Gray Ceramic Case"/>
    <n v="122090"/>
    <n v="122090"/>
    <n v="0"/>
    <x v="6"/>
    <n v="4.5999999999999996"/>
    <x v="7"/>
    <n v="1"/>
    <m/>
    <s v="Black"/>
    <m/>
    <m/>
    <m/>
    <m/>
    <m/>
    <x v="0"/>
  </r>
  <r>
    <x v="18"/>
    <x v="1"/>
    <s v="42 mm Stainless Steel Case"/>
    <n v="60900"/>
    <n v="60900"/>
    <n v="0"/>
    <x v="6"/>
    <n v="4.5"/>
    <x v="8"/>
    <n v="1"/>
    <m/>
    <s v="Leather"/>
    <m/>
    <m/>
    <m/>
    <m/>
    <m/>
    <x v="0"/>
  </r>
  <r>
    <x v="18"/>
    <x v="1"/>
    <s v="Series 1 - 42 mm Gold Aluminium Case"/>
    <n v="25900"/>
    <n v="25900"/>
    <n v="0"/>
    <x v="6"/>
    <n v="4.5999999999999996"/>
    <x v="9"/>
    <n v="1"/>
    <m/>
    <s v="Cocoa"/>
    <m/>
    <m/>
    <m/>
    <m/>
    <m/>
    <x v="0"/>
  </r>
  <r>
    <x v="18"/>
    <x v="1"/>
    <s v="2 - 42 mm Silver Aluminium Case"/>
    <n v="34900"/>
    <n v="34900"/>
    <n v="0"/>
    <x v="6"/>
    <n v="4.7"/>
    <x v="9"/>
    <n v="1"/>
    <m/>
    <s v="PearlWoven"/>
    <m/>
    <m/>
    <m/>
    <m/>
    <m/>
    <x v="0"/>
  </r>
  <r>
    <x v="18"/>
    <x v="1"/>
    <s v="Nike+ GPS - 42 mm Space Gray Aluminium Case"/>
    <n v="32380"/>
    <n v="32380"/>
    <n v="0"/>
    <x v="6"/>
    <n v="4.5999999999999996"/>
    <x v="9"/>
    <n v="1"/>
    <m/>
    <s v="Black"/>
    <m/>
    <m/>
    <m/>
    <m/>
    <m/>
    <x v="0"/>
  </r>
  <r>
    <x v="18"/>
    <x v="1"/>
    <s v="Series 3 GPS + Cellular- 42 mm White Ceramic Case"/>
    <n v="122090"/>
    <n v="122090"/>
    <n v="0"/>
    <x v="6"/>
    <n v="4.5999999999999996"/>
    <x v="7"/>
    <n v="1"/>
    <m/>
    <s v="Black"/>
    <m/>
    <m/>
    <m/>
    <m/>
    <m/>
    <x v="0"/>
  </r>
  <r>
    <x v="18"/>
    <x v="1"/>
    <s v="38 mm Stainless Steel Stainless Steel Case with Modern Buckle"/>
    <n v="64900"/>
    <n v="64900"/>
    <n v="0"/>
    <x v="6"/>
    <n v="4.3"/>
    <x v="8"/>
    <n v="1"/>
    <m/>
    <s v="Black"/>
    <m/>
    <m/>
    <m/>
    <m/>
    <m/>
    <x v="0"/>
  </r>
  <r>
    <x v="18"/>
    <x v="1"/>
    <s v="8 mm Stainless Steel Case"/>
    <n v="56900"/>
    <n v="56900"/>
    <n v="0"/>
    <x v="6"/>
    <n v="4.3"/>
    <x v="8"/>
    <n v="1"/>
    <m/>
    <s v="SaddleBrown"/>
    <m/>
    <m/>
    <m/>
    <m/>
    <m/>
    <x v="0"/>
  </r>
  <r>
    <x v="18"/>
    <x v="1"/>
    <s v="series 2 - 38 mm Stainless Steel Case"/>
    <n v="64900"/>
    <n v="64900"/>
    <n v="0"/>
    <x v="6"/>
    <n v="4.5999999999999996"/>
    <x v="8"/>
    <n v="1"/>
    <m/>
    <s v="BlueModern"/>
    <m/>
    <m/>
    <m/>
    <m/>
    <m/>
    <x v="0"/>
  </r>
  <r>
    <x v="18"/>
    <x v="1"/>
    <s v="Nike+ - 38 mm Space Gray Aluminium Case"/>
    <n v="31600"/>
    <n v="31600"/>
    <n v="0"/>
    <x v="6"/>
    <n v="4.5"/>
    <x v="9"/>
    <n v="1"/>
    <m/>
    <s v="Black"/>
    <m/>
    <m/>
    <m/>
    <m/>
    <m/>
    <x v="0"/>
  </r>
  <r>
    <x v="19"/>
    <x v="1"/>
    <s v="Venu Sq - Music Edition"/>
    <n v="20990"/>
    <n v="25990"/>
    <n v="5000"/>
    <x v="0"/>
    <n v="4.3"/>
    <x v="3"/>
    <n v="7"/>
    <m/>
    <s v="Multicolor"/>
    <s v="White"/>
    <s v="Brown"/>
    <m/>
    <m/>
    <m/>
    <x v="1"/>
  </r>
  <r>
    <x v="19"/>
    <x v="1"/>
    <s v="Venu Sq"/>
    <n v="15990"/>
    <n v="20990"/>
    <n v="5000"/>
    <x v="0"/>
    <n v="4.2"/>
    <x v="3"/>
    <n v="7"/>
    <m/>
    <s v="Grey"/>
    <s v="White"/>
    <m/>
    <m/>
    <m/>
    <m/>
    <x v="3"/>
  </r>
  <r>
    <x v="19"/>
    <x v="1"/>
    <s v="Garmin Instinct Tactical"/>
    <n v="19990"/>
    <n v="31490"/>
    <n v="11500"/>
    <x v="0"/>
    <n v="4.7"/>
    <x v="3"/>
    <n v="7"/>
    <m/>
    <s v="Black"/>
    <s v="Brown"/>
    <m/>
    <m/>
    <m/>
    <m/>
    <x v="3"/>
  </r>
  <r>
    <x v="19"/>
    <x v="1"/>
    <s v="Venu"/>
    <n v="31990"/>
    <n v="39990"/>
    <n v="8000"/>
    <x v="0"/>
    <n v="4"/>
    <x v="3"/>
    <n v="7"/>
    <m/>
    <s v="Blue"/>
    <m/>
    <m/>
    <m/>
    <m/>
    <m/>
    <x v="0"/>
  </r>
  <r>
    <x v="19"/>
    <x v="1"/>
    <s v="Forerunner 45"/>
    <n v="14990"/>
    <n v="20990"/>
    <n v="6000"/>
    <x v="2"/>
    <n v="4.4000000000000004"/>
    <x v="3"/>
    <n v="7"/>
    <m/>
    <s v="Red"/>
    <s v="Black"/>
    <m/>
    <m/>
    <m/>
    <m/>
    <x v="3"/>
  </r>
  <r>
    <x v="19"/>
    <x v="1"/>
    <s v="Venu 2"/>
    <n v="41990"/>
    <n v="41990"/>
    <n v="0"/>
    <x v="0"/>
    <n v="4.7"/>
    <x v="1"/>
    <n v="14"/>
    <m/>
    <s v="Black"/>
    <s v="Blue"/>
    <m/>
    <m/>
    <m/>
    <m/>
    <x v="3"/>
  </r>
  <r>
    <x v="19"/>
    <x v="1"/>
    <s v="Vivosmart 4"/>
    <n v="12150"/>
    <n v="13490"/>
    <n v="1340"/>
    <x v="2"/>
    <n v="3.9"/>
    <x v="3"/>
    <n v="5"/>
    <m/>
    <s v="Purple"/>
    <s v="Black"/>
    <m/>
    <m/>
    <m/>
    <m/>
    <x v="3"/>
  </r>
  <r>
    <x v="19"/>
    <x v="1"/>
    <s v="Garmin Instinct HR"/>
    <n v="34990"/>
    <n v="41490"/>
    <n v="6500"/>
    <x v="0"/>
    <n v="4.0999999999999996"/>
    <x v="3"/>
    <n v="14"/>
    <m/>
    <s v="Graphite"/>
    <s v="Sunburst"/>
    <m/>
    <m/>
    <m/>
    <m/>
    <x v="3"/>
  </r>
  <r>
    <x v="19"/>
    <x v="1"/>
    <s v="Approach S62"/>
    <n v="46990"/>
    <n v="51990"/>
    <n v="5000"/>
    <x v="2"/>
    <n v="4.0999999999999996"/>
    <x v="3"/>
    <n v="12"/>
    <m/>
    <s v="White"/>
    <s v="Black"/>
    <m/>
    <m/>
    <m/>
    <m/>
    <x v="3"/>
  </r>
  <r>
    <x v="19"/>
    <x v="1"/>
    <s v="Venu 2S"/>
    <n v="37990"/>
    <n v="37990"/>
    <n v="0"/>
    <x v="0"/>
    <n v="4.2"/>
    <x v="3"/>
    <n v="14"/>
    <m/>
    <s v="Grey"/>
    <s v="White"/>
    <m/>
    <m/>
    <m/>
    <m/>
    <x v="3"/>
  </r>
  <r>
    <x v="19"/>
    <x v="1"/>
    <s v="Forerunner 245 Music"/>
    <n v="30000"/>
    <n v="36490"/>
    <n v="6490"/>
    <x v="4"/>
    <n v="4.2"/>
    <x v="3"/>
    <n v="7"/>
    <m/>
    <s v="Black"/>
    <s v="Red"/>
    <m/>
    <m/>
    <m/>
    <m/>
    <x v="3"/>
  </r>
  <r>
    <x v="19"/>
    <x v="1"/>
    <s v="Garmin Instinct HR"/>
    <n v="20990"/>
    <n v="28490"/>
    <n v="7500"/>
    <x v="0"/>
    <n v="3.7"/>
    <x v="3"/>
    <n v="7"/>
    <m/>
    <s v="FlameRed"/>
    <m/>
    <m/>
    <m/>
    <m/>
    <m/>
    <x v="0"/>
  </r>
  <r>
    <x v="19"/>
    <x v="1"/>
    <s v="Instinct"/>
    <n v="19990"/>
    <n v="28490"/>
    <n v="8500"/>
    <x v="4"/>
    <n v="4.4000000000000004"/>
    <x v="3"/>
    <n v="7"/>
    <m/>
    <s v="Blue"/>
    <m/>
    <m/>
    <m/>
    <m/>
    <m/>
    <x v="0"/>
  </r>
  <r>
    <x v="19"/>
    <x v="1"/>
    <s v="Forerunner 245"/>
    <n v="24990"/>
    <n v="31490"/>
    <n v="6500"/>
    <x v="1"/>
    <n v="4.5999999999999996"/>
    <x v="3"/>
    <n v="7"/>
    <m/>
    <s v="Grey"/>
    <s v="Yellow"/>
    <m/>
    <m/>
    <m/>
    <m/>
    <x v="3"/>
  </r>
  <r>
    <x v="19"/>
    <x v="1"/>
    <s v="Vivomove Style"/>
    <n v="26990"/>
    <n v="31490"/>
    <n v="4500"/>
    <x v="0"/>
    <n v="3.3"/>
    <x v="7"/>
    <n v="14"/>
    <m/>
    <s v="White"/>
    <s v="Pink"/>
    <m/>
    <m/>
    <m/>
    <m/>
    <x v="3"/>
  </r>
  <r>
    <x v="19"/>
    <x v="1"/>
    <s v="Fenix 6 Pro Solar"/>
    <n v="72990"/>
    <n v="88490"/>
    <n v="15500"/>
    <x v="0"/>
    <n v="4.0999999999999996"/>
    <x v="7"/>
    <n v="45"/>
    <m/>
    <s v="Grey"/>
    <s v="Black"/>
    <m/>
    <m/>
    <m/>
    <m/>
    <x v="3"/>
  </r>
  <r>
    <x v="19"/>
    <x v="1"/>
    <s v="Fenix 6X"/>
    <n v="79990"/>
    <n v="88490"/>
    <n v="8500"/>
    <x v="0"/>
    <n v="4.0999999999999996"/>
    <x v="7"/>
    <n v="45"/>
    <m/>
    <s v="Black"/>
    <s v="Orange"/>
    <s v="Red"/>
    <m/>
    <m/>
    <m/>
    <x v="1"/>
  </r>
  <r>
    <x v="19"/>
    <x v="1"/>
    <s v="FORERUNNER 745 Magma Red"/>
    <n v="46990"/>
    <n v="51990"/>
    <n v="5000"/>
    <x v="0"/>
    <n v="4.0999999999999996"/>
    <x v="3"/>
    <n v="14"/>
    <m/>
    <s v="MagmaRed"/>
    <m/>
    <m/>
    <m/>
    <m/>
    <m/>
    <x v="0"/>
  </r>
  <r>
    <x v="19"/>
    <x v="1"/>
    <s v="Fenix 6"/>
    <n v="76990"/>
    <n v="86690"/>
    <n v="9700"/>
    <x v="4"/>
    <n v="4.0999999999999996"/>
    <x v="7"/>
    <n v="30"/>
    <m/>
    <s v="Black"/>
    <s v="Red"/>
    <s v="Orange"/>
    <m/>
    <m/>
    <m/>
    <x v="1"/>
  </r>
  <r>
    <x v="19"/>
    <x v="1"/>
    <s v="Lily"/>
    <n v="18990"/>
    <n v="20990"/>
    <n v="2000"/>
    <x v="0"/>
    <n v="3.3"/>
    <x v="3"/>
    <n v="7"/>
    <m/>
    <s v="Purple"/>
    <s v="Grey"/>
    <s v="Brown"/>
    <s v="Black"/>
    <s v="White"/>
    <m/>
    <x v="5"/>
  </r>
  <r>
    <x v="19"/>
    <x v="1"/>
    <s v="Approach S12"/>
    <n v="18990"/>
    <n v="20990"/>
    <n v="2000"/>
    <x v="2"/>
    <n v="4"/>
    <x v="3"/>
    <n v="12"/>
    <m/>
    <s v="Black"/>
    <s v="White"/>
    <m/>
    <m/>
    <m/>
    <m/>
    <x v="3"/>
  </r>
  <r>
    <x v="19"/>
    <x v="1"/>
    <s v="Instinct"/>
    <n v="19990"/>
    <n v="28490"/>
    <n v="8500"/>
    <x v="0"/>
    <n v="5"/>
    <x v="3"/>
    <n v="7"/>
    <m/>
    <s v="Graphite"/>
    <m/>
    <m/>
    <m/>
    <m/>
    <m/>
    <x v="0"/>
  </r>
  <r>
    <x v="19"/>
    <x v="1"/>
    <s v="Vivomove 3"/>
    <n v="19990"/>
    <n v="25990"/>
    <n v="6000"/>
    <x v="2"/>
    <n v="4.0999999999999996"/>
    <x v="3"/>
    <n v="7"/>
    <m/>
    <s v="Black"/>
    <m/>
    <m/>
    <m/>
    <m/>
    <m/>
    <x v="0"/>
  </r>
  <r>
    <x v="19"/>
    <x v="1"/>
    <s v="Fenix 6X Solar"/>
    <n v="105990"/>
    <n v="119490"/>
    <n v="13500"/>
    <x v="0"/>
    <n v="4.0999999999999996"/>
    <x v="1"/>
    <n v="45"/>
    <m/>
    <s v="Black"/>
    <s v="Grey"/>
    <m/>
    <m/>
    <m/>
    <m/>
    <x v="3"/>
  </r>
  <r>
    <x v="19"/>
    <x v="1"/>
    <s v="Fenix 6"/>
    <n v="77990"/>
    <n v="86690"/>
    <n v="8700"/>
    <x v="2"/>
    <n v="4.0999999999999996"/>
    <x v="7"/>
    <n v="45"/>
    <m/>
    <s v="Grey"/>
    <s v="Blue"/>
    <m/>
    <m/>
    <m/>
    <m/>
    <x v="3"/>
  </r>
  <r>
    <x v="19"/>
    <x v="1"/>
    <s v="Fenix 5X"/>
    <n v="58490"/>
    <n v="58490"/>
    <n v="0"/>
    <x v="2"/>
    <n v="4.0999999999999996"/>
    <x v="3"/>
    <n v="30"/>
    <m/>
    <s v="Black"/>
    <m/>
    <m/>
    <m/>
    <m/>
    <m/>
    <x v="0"/>
  </r>
  <r>
    <x v="19"/>
    <x v="1"/>
    <s v="Vivomove Luxe"/>
    <n v="39990"/>
    <n v="52990"/>
    <n v="13000"/>
    <x v="0"/>
    <n v="4.0999999999999996"/>
    <x v="3"/>
    <n v="14"/>
    <m/>
    <s v="Black"/>
    <s v="Silver"/>
    <s v="White"/>
    <m/>
    <m/>
    <m/>
    <x v="1"/>
  </r>
  <r>
    <x v="19"/>
    <x v="1"/>
    <s v="Fenix 6"/>
    <n v="74990"/>
    <n v="82990"/>
    <n v="8000"/>
    <x v="2"/>
    <n v="4.0999999999999996"/>
    <x v="1"/>
    <n v="30"/>
    <m/>
    <s v="Black"/>
    <s v="Grey"/>
    <m/>
    <m/>
    <m/>
    <m/>
    <x v="3"/>
  </r>
  <r>
    <x v="19"/>
    <x v="1"/>
    <s v="Vivomove"/>
    <n v="31990"/>
    <n v="36790"/>
    <n v="4800"/>
    <x v="0"/>
    <n v="3.3"/>
    <x v="3"/>
    <n v="7"/>
    <m/>
    <s v="Black"/>
    <m/>
    <m/>
    <m/>
    <m/>
    <m/>
    <x v="0"/>
  </r>
  <r>
    <x v="19"/>
    <x v="1"/>
    <s v="Fenix 6S"/>
    <n v="70990"/>
    <n v="84090"/>
    <n v="13100"/>
    <x v="4"/>
    <n v="4.0999999999999996"/>
    <x v="8"/>
    <n v="30"/>
    <m/>
    <s v="Black"/>
    <s v="Grey"/>
    <m/>
    <m/>
    <m/>
    <m/>
    <x v="3"/>
  </r>
  <r>
    <x v="19"/>
    <x v="1"/>
    <s v="Forerunner 945"/>
    <n v="56490"/>
    <n v="62490"/>
    <n v="6000"/>
    <x v="2"/>
    <n v="4.2"/>
    <x v="3"/>
    <n v="14"/>
    <m/>
    <s v="Black"/>
    <s v="Blue"/>
    <m/>
    <m/>
    <m/>
    <m/>
    <x v="3"/>
  </r>
  <r>
    <x v="19"/>
    <x v="1"/>
    <s v="Forerunner 55"/>
    <n v="20990"/>
    <n v="20990"/>
    <n v="0"/>
    <x v="0"/>
    <n v="4.0999999999999996"/>
    <x v="3"/>
    <n v="7"/>
    <m/>
    <s v="Black"/>
    <m/>
    <m/>
    <m/>
    <m/>
    <m/>
    <x v="0"/>
  </r>
  <r>
    <x v="19"/>
    <x v="1"/>
    <s v="VIVOMOVE LUXE"/>
    <n v="35990"/>
    <n v="47490"/>
    <n v="11500"/>
    <x v="0"/>
    <n v="4.0999999999999996"/>
    <x v="3"/>
    <n v="14"/>
    <m/>
    <s v="Navy"/>
    <m/>
    <m/>
    <m/>
    <m/>
    <m/>
    <x v="0"/>
  </r>
  <r>
    <x v="19"/>
    <x v="1"/>
    <s v="Lily"/>
    <n v="23490"/>
    <n v="25990"/>
    <n v="2500"/>
    <x v="0"/>
    <n v="3.3"/>
    <x v="3"/>
    <n v="7"/>
    <m/>
    <s v="Black"/>
    <m/>
    <m/>
    <m/>
    <m/>
    <m/>
    <x v="0"/>
  </r>
  <r>
    <x v="19"/>
    <x v="1"/>
    <s v="Fenix 5X Plus"/>
    <n v="59990"/>
    <n v="79990"/>
    <n v="20000"/>
    <x v="0"/>
    <n v="4.0999999999999996"/>
    <x v="3"/>
    <n v="30"/>
    <m/>
    <s v="White"/>
    <s v="Black"/>
    <m/>
    <m/>
    <m/>
    <m/>
    <x v="3"/>
  </r>
  <r>
    <x v="19"/>
    <x v="1"/>
    <s v="Swim 2"/>
    <n v="20990"/>
    <n v="26990"/>
    <n v="6000"/>
    <x v="0"/>
    <n v="4.0999999999999996"/>
    <x v="3"/>
    <n v="7"/>
    <m/>
    <s v="Slate"/>
    <m/>
    <m/>
    <m/>
    <m/>
    <m/>
    <x v="0"/>
  </r>
  <r>
    <x v="19"/>
    <x v="1"/>
    <s v="Vivoactive 3 Element"/>
    <n v="14990"/>
    <n v="16990"/>
    <n v="2000"/>
    <x v="0"/>
    <n v="3"/>
    <x v="3"/>
    <n v="7"/>
    <m/>
    <s v="Grey"/>
    <m/>
    <m/>
    <m/>
    <m/>
    <m/>
    <x v="0"/>
  </r>
  <r>
    <x v="19"/>
    <x v="1"/>
    <s v="Vivomove 3S"/>
    <n v="19990"/>
    <n v="25990"/>
    <n v="6000"/>
    <x v="0"/>
    <n v="4.0999999999999996"/>
    <x v="3"/>
    <n v="14"/>
    <m/>
    <s v="Black"/>
    <m/>
    <m/>
    <m/>
    <m/>
    <m/>
    <x v="0"/>
  </r>
  <r>
    <x v="19"/>
    <x v="1"/>
    <s v="Forerunner 55"/>
    <n v="20990"/>
    <n v="20990"/>
    <n v="0"/>
    <x v="2"/>
    <n v="4.0999999999999996"/>
    <x v="3"/>
    <n v="14"/>
    <m/>
    <s v="White"/>
    <m/>
    <m/>
    <m/>
    <m/>
    <m/>
    <x v="0"/>
  </r>
  <r>
    <x v="19"/>
    <x v="1"/>
    <s v="Vivoactive 3 Music"/>
    <n v="23990"/>
    <n v="29290"/>
    <n v="5300"/>
    <x v="2"/>
    <n v="3.6"/>
    <x v="3"/>
    <n v="14"/>
    <m/>
    <s v="Black"/>
    <m/>
    <m/>
    <m/>
    <m/>
    <m/>
    <x v="0"/>
  </r>
  <r>
    <x v="19"/>
    <x v="1"/>
    <s v="Vivomove HR"/>
    <n v="16990"/>
    <n v="17990"/>
    <n v="1000"/>
    <x v="2"/>
    <n v="3.6"/>
    <x v="3"/>
    <n v="14"/>
    <m/>
    <s v="Black"/>
    <m/>
    <m/>
    <m/>
    <m/>
    <m/>
    <x v="0"/>
  </r>
  <r>
    <x v="19"/>
    <x v="1"/>
    <s v="Fenix 6X"/>
    <n v="86990"/>
    <n v="96390"/>
    <n v="9400"/>
    <x v="2"/>
    <n v="4.0999999999999996"/>
    <x v="1"/>
    <n v="45"/>
    <m/>
    <s v="Bluw"/>
    <s v="White"/>
    <m/>
    <m/>
    <m/>
    <m/>
    <x v="3"/>
  </r>
  <r>
    <x v="19"/>
    <x v="1"/>
    <s v="HRM-Swim"/>
    <n v="8990"/>
    <n v="8990"/>
    <n v="0"/>
    <x v="0"/>
    <n v="4.0999999999999996"/>
    <x v="3"/>
    <n v="14"/>
    <m/>
    <s v="Black"/>
    <m/>
    <m/>
    <m/>
    <m/>
    <m/>
    <x v="0"/>
  </r>
  <r>
    <x v="19"/>
    <x v="1"/>
    <s v="Garmin Instinct Solar Tactical"/>
    <n v="46990"/>
    <n v="51990"/>
    <n v="5000"/>
    <x v="0"/>
    <n v="4.0999999999999996"/>
    <x v="3"/>
    <n v="14"/>
    <m/>
    <s v="Grey"/>
    <m/>
    <m/>
    <m/>
    <m/>
    <m/>
    <x v="0"/>
  </r>
  <r>
    <x v="19"/>
    <x v="1"/>
    <s v="Fenix 5S Frost Blue"/>
    <n v="39990"/>
    <n v="53190"/>
    <n v="13200"/>
    <x v="0"/>
    <n v="4.0999999999999996"/>
    <x v="3"/>
    <n v="30"/>
    <m/>
    <s v="BlueSapphire"/>
    <m/>
    <m/>
    <m/>
    <m/>
    <m/>
    <x v="0"/>
  </r>
  <r>
    <x v="19"/>
    <x v="1"/>
    <s v="Forerunner 935"/>
    <n v="39990"/>
    <n v="48790"/>
    <n v="8800"/>
    <x v="0"/>
    <n v="4.7"/>
    <x v="3"/>
    <n v="14"/>
    <m/>
    <s v="TidalBlue"/>
    <m/>
    <m/>
    <m/>
    <m/>
    <m/>
    <x v="0"/>
  </r>
  <r>
    <x v="19"/>
    <x v="1"/>
    <s v="Hybrid 3"/>
    <n v="19990"/>
    <n v="25990"/>
    <n v="6000"/>
    <x v="4"/>
    <n v="4.0999999999999996"/>
    <x v="3"/>
    <n v="14"/>
    <m/>
    <s v="Black"/>
    <m/>
    <m/>
    <m/>
    <m/>
    <m/>
    <x v="0"/>
  </r>
  <r>
    <x v="19"/>
    <x v="1"/>
    <s v="Forerunner 245 Music Japan Edition"/>
    <n v="29990"/>
    <n v="36490"/>
    <n v="6500"/>
    <x v="4"/>
    <n v="4.0999999999999996"/>
    <x v="3"/>
    <n v="14"/>
    <m/>
    <s v="Red"/>
    <s v="White"/>
    <m/>
    <m/>
    <m/>
    <m/>
    <x v="3"/>
  </r>
  <r>
    <x v="19"/>
    <x v="1"/>
    <s v="Fenix 5"/>
    <n v="47990"/>
    <n v="52990"/>
    <n v="5000"/>
    <x v="0"/>
    <n v="4.0999999999999996"/>
    <x v="3"/>
    <n v="30"/>
    <m/>
    <s v="Black"/>
    <m/>
    <m/>
    <m/>
    <m/>
    <m/>
    <x v="0"/>
  </r>
  <r>
    <x v="19"/>
    <x v="1"/>
    <s v="Instinct Solar Tidal"/>
    <n v="34990"/>
    <n v="41490"/>
    <n v="6500"/>
    <x v="0"/>
    <n v="4.0999999999999996"/>
    <x v="3"/>
    <n v="14"/>
    <m/>
    <s v="TidalBlue"/>
    <s v="FlameRed"/>
    <m/>
    <m/>
    <m/>
    <m/>
    <x v="3"/>
  </r>
  <r>
    <x v="19"/>
    <x v="1"/>
    <s v="Fenix 5S Plus"/>
    <n v="49990"/>
    <n v="53190"/>
    <n v="3200"/>
    <x v="0"/>
    <n v="4.0999999999999996"/>
    <x v="3"/>
    <n v="30"/>
    <m/>
    <s v="BlueSapphire"/>
    <m/>
    <m/>
    <m/>
    <m/>
    <m/>
    <x v="0"/>
  </r>
  <r>
    <x v="19"/>
    <x v="1"/>
    <s v="Fenix 6 Sapphire Titanium"/>
    <n v="81990"/>
    <n v="96690"/>
    <n v="14700"/>
    <x v="0"/>
    <n v="4.0999999999999996"/>
    <x v="10"/>
    <n v="45"/>
    <m/>
    <s v="BlueSapphire"/>
    <m/>
    <m/>
    <m/>
    <m/>
    <m/>
    <x v="0"/>
  </r>
  <r>
    <x v="19"/>
    <x v="1"/>
    <s v="Fenix 6 Sapphire Gray DLC"/>
    <n v="74990"/>
    <n v="82990"/>
    <n v="8000"/>
    <x v="0"/>
    <n v="4.0999999999999996"/>
    <x v="1"/>
    <n v="30"/>
    <m/>
    <s v="Black"/>
    <m/>
    <m/>
    <m/>
    <m/>
    <m/>
    <x v="0"/>
  </r>
  <r>
    <x v="19"/>
    <x v="1"/>
    <s v="Vivoactive 3 Music"/>
    <n v="26990"/>
    <n v="26990"/>
    <n v="0"/>
    <x v="2"/>
    <n v="3.6"/>
    <x v="3"/>
    <n v="14"/>
    <m/>
    <s v="Blue"/>
    <m/>
    <m/>
    <m/>
    <m/>
    <m/>
    <x v="0"/>
  </r>
  <r>
    <x v="19"/>
    <x v="1"/>
    <s v="Forerunner 935"/>
    <n v="33742"/>
    <n v="48990"/>
    <n v="15248"/>
    <x v="2"/>
    <n v="4.7"/>
    <x v="3"/>
    <n v="14"/>
    <m/>
    <s v="FlameRed"/>
    <m/>
    <m/>
    <m/>
    <m/>
    <m/>
    <x v="0"/>
  </r>
  <r>
    <x v="19"/>
    <x v="1"/>
    <s v="Forerunner 745 Whitestone"/>
    <n v="46990"/>
    <n v="51990"/>
    <n v="5000"/>
    <x v="2"/>
    <n v="4.0999999999999996"/>
    <x v="3"/>
    <n v="14"/>
    <m/>
    <s v="White"/>
    <m/>
    <m/>
    <m/>
    <m/>
    <m/>
    <x v="0"/>
  </r>
  <r>
    <x v="19"/>
    <x v="1"/>
    <s v="VIVOACTIVE 4S"/>
    <n v="34990"/>
    <n v="34990"/>
    <n v="0"/>
    <x v="2"/>
    <n v="4.0999999999999996"/>
    <x v="3"/>
    <n v="14"/>
    <m/>
    <s v="PowderGray"/>
    <m/>
    <m/>
    <m/>
    <m/>
    <m/>
    <x v="0"/>
  </r>
  <r>
    <x v="19"/>
    <x v="1"/>
    <s v="Forerunner 935"/>
    <n v="42990"/>
    <n v="42990"/>
    <n v="0"/>
    <x v="2"/>
    <n v="4.7"/>
    <x v="3"/>
    <n v="14"/>
    <m/>
    <s v="Black"/>
    <s v="Green"/>
    <s v="Yellow"/>
    <m/>
    <m/>
    <m/>
    <x v="1"/>
  </r>
  <r>
    <x v="19"/>
    <x v="1"/>
    <s v="Forerunner 235"/>
    <n v="18990"/>
    <n v="22990"/>
    <n v="4000"/>
    <x v="4"/>
    <n v="4.7"/>
    <x v="3"/>
    <n v="14"/>
    <m/>
    <s v="Black"/>
    <m/>
    <m/>
    <m/>
    <m/>
    <m/>
    <x v="0"/>
  </r>
  <r>
    <x v="19"/>
    <x v="1"/>
    <s v="Fenix 6S"/>
    <n v="77990"/>
    <n v="86690"/>
    <n v="8700"/>
    <x v="0"/>
    <n v="4.0999999999999996"/>
    <x v="7"/>
    <n v="45"/>
    <m/>
    <s v="Black"/>
    <s v="White"/>
    <m/>
    <m/>
    <m/>
    <m/>
    <x v="3"/>
  </r>
  <r>
    <x v="19"/>
    <x v="1"/>
    <s v="Forerunner 235"/>
    <n v="24990"/>
    <n v="31197"/>
    <n v="6207"/>
    <x v="4"/>
    <n v="4.7"/>
    <x v="3"/>
    <n v="14"/>
    <m/>
    <s v="Blue"/>
    <m/>
    <m/>
    <m/>
    <m/>
    <m/>
    <x v="0"/>
  </r>
  <r>
    <x v="19"/>
    <x v="1"/>
    <s v="Venu"/>
    <n v="32990"/>
    <n v="39990"/>
    <n v="7000"/>
    <x v="4"/>
    <n v="4"/>
    <x v="3"/>
    <n v="14"/>
    <m/>
    <s v="Black"/>
    <m/>
    <m/>
    <m/>
    <m/>
    <m/>
    <x v="0"/>
  </r>
  <r>
    <x v="19"/>
    <x v="1"/>
    <s v="Vivoactive 4"/>
    <n v="28990"/>
    <n v="34990"/>
    <n v="6000"/>
    <x v="0"/>
    <n v="4.3"/>
    <x v="3"/>
    <n v="14"/>
    <m/>
    <s v="Black"/>
    <m/>
    <m/>
    <m/>
    <m/>
    <m/>
    <x v="0"/>
  </r>
  <r>
    <x v="19"/>
    <x v="1"/>
    <s v="Forerunner 245 Music"/>
    <n v="33490"/>
    <n v="34990"/>
    <n v="1500"/>
    <x v="0"/>
    <n v="4.2"/>
    <x v="3"/>
    <n v="14"/>
    <m/>
    <s v="Grey"/>
    <s v="White"/>
    <m/>
    <m/>
    <m/>
    <m/>
    <x v="3"/>
  </r>
  <r>
    <x v="19"/>
    <x v="1"/>
    <s v="Fenix 6 Pro Solar"/>
    <n v="84490"/>
    <n v="88490"/>
    <n v="4000"/>
    <x v="0"/>
    <n v="4.0999999999999996"/>
    <x v="7"/>
    <n v="45"/>
    <m/>
    <s v="Yellow"/>
    <m/>
    <m/>
    <m/>
    <m/>
    <m/>
    <x v="0"/>
  </r>
  <r>
    <x v="19"/>
    <x v="1"/>
    <s v="Garmin Instinct Solar Tactical"/>
    <n v="42990"/>
    <n v="47490"/>
    <n v="4500"/>
    <x v="0"/>
    <n v="4.0999999999999996"/>
    <x v="3"/>
    <n v="14"/>
    <m/>
    <s v="White"/>
    <m/>
    <m/>
    <m/>
    <m/>
    <m/>
    <x v="0"/>
  </r>
  <r>
    <x v="19"/>
    <x v="1"/>
    <s v="Forerunner 745 Black"/>
    <n v="46990"/>
    <n v="51990"/>
    <n v="5000"/>
    <x v="0"/>
    <n v="5"/>
    <x v="3"/>
    <n v="14"/>
    <m/>
    <s v="Black"/>
    <m/>
    <m/>
    <m/>
    <m/>
    <m/>
    <x v="0"/>
  </r>
  <r>
    <x v="19"/>
    <x v="1"/>
    <s v="Vivoactive HR"/>
    <n v="21990"/>
    <n v="21990"/>
    <n v="0"/>
    <x v="0"/>
    <n v="3.5"/>
    <x v="3"/>
    <n v="14"/>
    <m/>
    <s v="Black"/>
    <m/>
    <m/>
    <m/>
    <m/>
    <m/>
    <x v="0"/>
  </r>
  <r>
    <x v="19"/>
    <x v="1"/>
    <s v="Fenix 5s"/>
    <n v="54990"/>
    <n v="54990"/>
    <n v="0"/>
    <x v="0"/>
    <n v="4.0999999999999996"/>
    <x v="3"/>
    <n v="30"/>
    <m/>
    <s v="BlueSapphire"/>
    <m/>
    <m/>
    <m/>
    <m/>
    <m/>
    <x v="0"/>
  </r>
  <r>
    <x v="19"/>
    <x v="1"/>
    <s v="vivoactive 4S 40mm"/>
    <n v="28990"/>
    <n v="34990"/>
    <n v="6000"/>
    <x v="0"/>
    <n v="5"/>
    <x v="3"/>
    <n v="14"/>
    <m/>
    <s v="RoseGold"/>
    <s v="SlateBlack"/>
    <m/>
    <m/>
    <m/>
    <m/>
    <x v="3"/>
  </r>
  <r>
    <x v="19"/>
    <x v="1"/>
    <s v="Instinct"/>
    <n v="25249"/>
    <n v="26990"/>
    <n v="1741"/>
    <x v="2"/>
    <n v="4.4000000000000004"/>
    <x v="3"/>
    <n v="14"/>
    <m/>
    <s v="Blue"/>
    <s v="Orange"/>
    <m/>
    <m/>
    <m/>
    <m/>
    <x v="3"/>
  </r>
  <r>
    <x v="19"/>
    <x v="1"/>
    <s v="Instinct Solar Camo Edition"/>
    <n v="47490"/>
    <n v="47490"/>
    <n v="0"/>
    <x v="0"/>
    <n v="4.7"/>
    <x v="3"/>
    <n v="14"/>
    <m/>
    <s v="Black"/>
    <s v="Grey"/>
    <m/>
    <m/>
    <m/>
    <m/>
    <x v="3"/>
  </r>
  <r>
    <x v="19"/>
    <x v="1"/>
    <s v="Vivomove 3S"/>
    <n v="19990"/>
    <n v="25990"/>
    <n v="6000"/>
    <x v="0"/>
    <n v="4.0999999999999996"/>
    <x v="3"/>
    <n v="14"/>
    <m/>
    <s v="Black"/>
    <m/>
    <m/>
    <m/>
    <m/>
    <m/>
    <x v="0"/>
  </r>
  <r>
    <x v="19"/>
    <x v="1"/>
    <s v="Lily"/>
    <n v="18990"/>
    <n v="20990"/>
    <n v="2000"/>
    <x v="4"/>
    <n v="3.3"/>
    <x v="3"/>
    <n v="14"/>
    <m/>
    <s v="Purple"/>
    <s v="White"/>
    <m/>
    <m/>
    <m/>
    <m/>
    <x v="3"/>
  </r>
  <r>
    <x v="19"/>
    <x v="1"/>
    <s v="Vivoactive 3 Element Cerise"/>
    <n v="14990"/>
    <n v="16990"/>
    <n v="2000"/>
    <x v="4"/>
    <n v="4.0999999999999996"/>
    <x v="3"/>
    <n v="14"/>
    <m/>
    <s v="Cerise"/>
    <m/>
    <m/>
    <m/>
    <m/>
    <m/>
    <x v="0"/>
  </r>
  <r>
    <x v="19"/>
    <x v="1"/>
    <s v="Forerunner 235"/>
    <n v="21999"/>
    <n v="27790"/>
    <n v="5791"/>
    <x v="4"/>
    <n v="4.7"/>
    <x v="3"/>
    <n v="14"/>
    <m/>
    <s v="Black"/>
    <m/>
    <m/>
    <m/>
    <m/>
    <m/>
    <x v="0"/>
  </r>
  <r>
    <x v="19"/>
    <x v="1"/>
    <s v="VIVOMOVE 3S Navy"/>
    <n v="19990"/>
    <n v="25990"/>
    <n v="6000"/>
    <x v="4"/>
    <n v="4.0999999999999996"/>
    <x v="3"/>
    <n v="14"/>
    <m/>
    <s v="RoseGold"/>
    <m/>
    <m/>
    <m/>
    <m/>
    <m/>
    <x v="0"/>
  </r>
  <r>
    <x v="19"/>
    <x v="1"/>
    <s v="Fenix 5s"/>
    <n v="34990"/>
    <n v="49990"/>
    <n v="15000"/>
    <x v="0"/>
    <n v="4.0999999999999996"/>
    <x v="3"/>
    <n v="30"/>
    <m/>
    <s v="Black"/>
    <s v="White"/>
    <m/>
    <m/>
    <m/>
    <m/>
    <x v="3"/>
  </r>
  <r>
    <x v="19"/>
    <x v="1"/>
    <s v="Vivoactive 4"/>
    <n v="28990"/>
    <n v="34990"/>
    <n v="6000"/>
    <x v="4"/>
    <n v="4.3"/>
    <x v="3"/>
    <n v="14"/>
    <m/>
    <s v="Purple"/>
    <m/>
    <m/>
    <m/>
    <m/>
    <m/>
    <x v="0"/>
  </r>
  <r>
    <x v="19"/>
    <x v="1"/>
    <s v="Vivoactive 3 Music"/>
    <n v="19144"/>
    <n v="26990"/>
    <n v="7846"/>
    <x v="4"/>
    <n v="3.6"/>
    <x v="3"/>
    <n v="14"/>
    <m/>
    <s v="White"/>
    <m/>
    <m/>
    <m/>
    <m/>
    <m/>
    <x v="0"/>
  </r>
  <r>
    <x v="19"/>
    <x v="1"/>
    <s v="Forerunner15 Heart"/>
    <n v="12999"/>
    <n v="14499"/>
    <n v="1500"/>
    <x v="0"/>
    <n v="4.7"/>
    <x v="3"/>
    <n v="14"/>
    <m/>
    <s v="Black"/>
    <m/>
    <m/>
    <m/>
    <m/>
    <m/>
    <x v="0"/>
  </r>
  <r>
    <x v="19"/>
    <x v="1"/>
    <s v="Running GPS 935"/>
    <n v="42990"/>
    <n v="42990"/>
    <n v="0"/>
    <x v="0"/>
    <n v="4.0999999999999996"/>
    <x v="1"/>
    <n v="14"/>
    <m/>
    <s v="Black"/>
    <m/>
    <m/>
    <m/>
    <m/>
    <m/>
    <x v="0"/>
  </r>
  <r>
    <x v="19"/>
    <x v="1"/>
    <s v="Forerunner"/>
    <n v="44990"/>
    <n v="44990"/>
    <n v="0"/>
    <x v="0"/>
    <n v="4.0999999999999996"/>
    <x v="1"/>
    <n v="14"/>
    <m/>
    <s v="Black"/>
    <m/>
    <m/>
    <m/>
    <m/>
    <m/>
    <x v="0"/>
  </r>
  <r>
    <x v="19"/>
    <x v="1"/>
    <s v="Approach S20"/>
    <n v="15990"/>
    <n v="19990"/>
    <n v="4000"/>
    <x v="2"/>
    <n v="4.0999999999999996"/>
    <x v="3"/>
    <n v="12"/>
    <m/>
    <s v="Black"/>
    <s v="White"/>
    <m/>
    <m/>
    <m/>
    <m/>
    <x v="3"/>
  </r>
  <r>
    <x v="19"/>
    <x v="1"/>
    <s v="Forerunner 235 Activity Tracker"/>
    <n v="22990"/>
    <n v="22990"/>
    <n v="0"/>
    <x v="0"/>
    <n v="4.0999999999999996"/>
    <x v="3"/>
    <n v="14"/>
    <m/>
    <s v="Black"/>
    <m/>
    <m/>
    <m/>
    <m/>
    <m/>
    <x v="0"/>
  </r>
  <r>
    <x v="19"/>
    <x v="1"/>
    <s v="Vivoactive 3 element"/>
    <n v="22990"/>
    <n v="29990"/>
    <n v="7000"/>
    <x v="0"/>
    <n v="3.6"/>
    <x v="3"/>
    <n v="14"/>
    <m/>
    <s v="Black"/>
    <m/>
    <m/>
    <m/>
    <m/>
    <m/>
    <x v="0"/>
  </r>
  <r>
    <x v="19"/>
    <x v="1"/>
    <s v="Fenix"/>
    <n v="54990"/>
    <n v="54990"/>
    <n v="0"/>
    <x v="0"/>
    <n v="4.0999999999999996"/>
    <x v="1"/>
    <n v="30"/>
    <m/>
    <s v="Black"/>
    <m/>
    <m/>
    <m/>
    <m/>
    <m/>
    <x v="0"/>
  </r>
  <r>
    <x v="19"/>
    <x v="1"/>
    <s v="Forerunner 35"/>
    <n v="16990"/>
    <n v="16990"/>
    <n v="0"/>
    <x v="0"/>
    <n v="4.0999999999999996"/>
    <x v="3"/>
    <n v="14"/>
    <m/>
    <s v="FrostBlue"/>
    <m/>
    <m/>
    <m/>
    <m/>
    <m/>
    <x v="0"/>
  </r>
  <r>
    <x v="19"/>
    <x v="1"/>
    <s v="Forerunner"/>
    <n v="16990"/>
    <n v="16990"/>
    <n v="0"/>
    <x v="0"/>
    <n v="4.0999999999999996"/>
    <x v="3"/>
    <n v="14"/>
    <m/>
    <s v="Black"/>
    <m/>
    <m/>
    <m/>
    <m/>
    <m/>
    <x v="0"/>
  </r>
  <r>
    <x v="19"/>
    <x v="1"/>
    <s v="Forerunner"/>
    <n v="29990"/>
    <n v="29990"/>
    <n v="0"/>
    <x v="0"/>
    <n v="4.0999999999999996"/>
    <x v="3"/>
    <n v="14"/>
    <m/>
    <s v="Blue"/>
    <m/>
    <m/>
    <m/>
    <m/>
    <m/>
    <x v="0"/>
  </r>
  <r>
    <x v="19"/>
    <x v="1"/>
    <s v="Vivoactive 3 element"/>
    <n v="13578"/>
    <n v="24990"/>
    <n v="11412"/>
    <x v="4"/>
    <n v="3.6"/>
    <x v="3"/>
    <n v="14"/>
    <m/>
    <s v="Grey"/>
    <m/>
    <m/>
    <m/>
    <m/>
    <m/>
    <x v="0"/>
  </r>
  <r>
    <x v="19"/>
    <x v="1"/>
    <s v="Rubber 35"/>
    <n v="16990"/>
    <n v="16990"/>
    <n v="0"/>
    <x v="4"/>
    <n v="2"/>
    <x v="3"/>
    <n v="14"/>
    <m/>
    <s v="Black"/>
    <m/>
    <m/>
    <m/>
    <m/>
    <m/>
    <x v="0"/>
  </r>
  <r>
    <x v="19"/>
    <x v="1"/>
    <s v="FORRUNNER 235"/>
    <n v="22990"/>
    <n v="22990"/>
    <n v="0"/>
    <x v="4"/>
    <n v="4.0999999999999996"/>
    <x v="3"/>
    <n v="14"/>
    <m/>
    <s v="Black"/>
    <m/>
    <m/>
    <m/>
    <m/>
    <m/>
    <x v="0"/>
  </r>
  <r>
    <x v="19"/>
    <x v="1"/>
    <s v="Forerunner"/>
    <n v="27990"/>
    <n v="27990"/>
    <n v="0"/>
    <x v="4"/>
    <n v="4.0999999999999996"/>
    <x v="3"/>
    <n v="14"/>
    <m/>
    <s v="Black"/>
    <m/>
    <m/>
    <m/>
    <m/>
    <m/>
    <x v="0"/>
  </r>
  <r>
    <x v="19"/>
    <x v="1"/>
    <s v="Forerunner Fitness Notifier"/>
    <n v="15990"/>
    <n v="16743"/>
    <n v="753"/>
    <x v="4"/>
    <n v="4.0999999999999996"/>
    <x v="3"/>
    <n v="14"/>
    <m/>
    <s v="Black"/>
    <m/>
    <m/>
    <m/>
    <m/>
    <m/>
    <x v="0"/>
  </r>
  <r>
    <x v="19"/>
    <x v="1"/>
    <s v="Vivomove HR"/>
    <n v="12990"/>
    <n v="19990"/>
    <n v="7000"/>
    <x v="4"/>
    <n v="3.7"/>
    <x v="3"/>
    <n v="14"/>
    <m/>
    <s v="Black"/>
    <m/>
    <m/>
    <m/>
    <m/>
    <m/>
    <x v="0"/>
  </r>
  <r>
    <x v="19"/>
    <x v="1"/>
    <s v="Vivoactive 3 element"/>
    <n v="16990"/>
    <n v="16990"/>
    <n v="0"/>
    <x v="0"/>
    <n v="3.6"/>
    <x v="3"/>
    <n v="14"/>
    <m/>
    <s v="Blue"/>
    <m/>
    <m/>
    <m/>
    <m/>
    <m/>
    <x v="0"/>
  </r>
  <r>
    <x v="19"/>
    <x v="1"/>
    <s v="Vivoactive"/>
    <n v="27990"/>
    <n v="27990"/>
    <n v="0"/>
    <x v="0"/>
    <n v="4.8"/>
    <x v="3"/>
    <n v="14"/>
    <m/>
    <s v="Black"/>
    <m/>
    <m/>
    <m/>
    <m/>
    <m/>
    <x v="0"/>
  </r>
  <r>
    <x v="19"/>
    <x v="1"/>
    <s v="Forerunner 735XT"/>
    <n v="39990"/>
    <n v="39990"/>
    <n v="0"/>
    <x v="4"/>
    <n v="4.0999999999999996"/>
    <x v="3"/>
    <n v="14"/>
    <m/>
    <s v="Black"/>
    <m/>
    <m/>
    <m/>
    <m/>
    <m/>
    <x v="0"/>
  </r>
  <r>
    <x v="19"/>
    <x v="1"/>
    <s v="HR GPS Smart"/>
    <n v="15999"/>
    <n v="20000"/>
    <n v="4001"/>
    <x v="0"/>
    <n v="4.0999999999999996"/>
    <x v="3"/>
    <n v="14"/>
    <m/>
    <s v="Black"/>
    <m/>
    <m/>
    <m/>
    <m/>
    <m/>
    <x v="0"/>
  </r>
  <r>
    <x v="19"/>
    <x v="1"/>
    <s v="Hybrid"/>
    <n v="15911"/>
    <n v="21335"/>
    <n v="5424"/>
    <x v="4"/>
    <n v="4.0999999999999996"/>
    <x v="3"/>
    <n v="7"/>
    <m/>
    <s v="RoseGold"/>
    <m/>
    <m/>
    <m/>
    <m/>
    <m/>
    <x v="0"/>
  </r>
  <r>
    <x v="1"/>
    <x v="1"/>
    <s v="Watch"/>
    <n v="14999"/>
    <n v="16999"/>
    <n v="2000"/>
    <x v="0"/>
    <n v="4.4000000000000004"/>
    <x v="4"/>
    <n v="14"/>
    <m/>
    <s v="Black"/>
    <s v="Silver"/>
    <m/>
    <m/>
    <m/>
    <m/>
    <x v="3"/>
  </r>
  <r>
    <x v="4"/>
    <x v="1"/>
    <s v="GT2 46mm"/>
    <n v="14990"/>
    <n v="20990"/>
    <n v="6000"/>
    <x v="0"/>
    <n v="4.5"/>
    <x v="4"/>
    <n v="14"/>
    <m/>
    <s v="Black"/>
    <s v="Brown"/>
    <m/>
    <m/>
    <m/>
    <m/>
    <x v="3"/>
  </r>
  <r>
    <x v="4"/>
    <x v="1"/>
    <s v="GT2 Pro"/>
    <n v="22990"/>
    <n v="29990"/>
    <n v="7000"/>
    <x v="0"/>
    <n v="4.4000000000000004"/>
    <x v="4"/>
    <n v="14"/>
    <m/>
    <s v="Black"/>
    <m/>
    <m/>
    <m/>
    <m/>
    <m/>
    <x v="0"/>
  </r>
  <r>
    <x v="4"/>
    <x v="1"/>
    <s v="GT2 Pro"/>
    <n v="24990"/>
    <n v="34990"/>
    <n v="10000"/>
    <x v="0"/>
    <n v="3.5"/>
    <x v="4"/>
    <n v="14"/>
    <m/>
    <s v="Grey"/>
    <m/>
    <m/>
    <m/>
    <m/>
    <m/>
    <x v="0"/>
  </r>
  <r>
    <x v="4"/>
    <x v="1"/>
    <s v="GT2 eSport"/>
    <n v="11990"/>
    <n v="19990"/>
    <n v="8000"/>
    <x v="0"/>
    <n v="4.3"/>
    <x v="4"/>
    <n v="14"/>
    <m/>
    <s v="Black"/>
    <m/>
    <m/>
    <m/>
    <m/>
    <m/>
    <x v="0"/>
  </r>
  <r>
    <x v="4"/>
    <x v="1"/>
    <s v="GT2 eSport"/>
    <n v="8990"/>
    <n v="19990"/>
    <n v="11000"/>
    <x v="0"/>
    <n v="4.3"/>
    <x v="4"/>
    <n v="14"/>
    <m/>
    <s v="Red"/>
    <m/>
    <m/>
    <m/>
    <m/>
    <m/>
    <x v="0"/>
  </r>
  <r>
    <x v="4"/>
    <x v="1"/>
    <s v="GT2 eActive"/>
    <n v="11990"/>
    <n v="19990"/>
    <n v="8000"/>
    <x v="0"/>
    <n v="4.3"/>
    <x v="0"/>
    <n v="14"/>
    <m/>
    <s v="Green"/>
    <s v="Red"/>
    <m/>
    <m/>
    <m/>
    <m/>
    <x v="3"/>
  </r>
  <r>
    <x v="4"/>
    <x v="1"/>
    <s v="GT2 42mm"/>
    <n v="14990"/>
    <n v="19990"/>
    <n v="5000"/>
    <x v="0"/>
    <n v="4.3"/>
    <x v="4"/>
    <n v="14"/>
    <m/>
    <s v="Black"/>
    <m/>
    <m/>
    <m/>
    <m/>
    <m/>
    <x v="0"/>
  </r>
  <r>
    <x v="4"/>
    <x v="1"/>
    <s v="Stainless Steel"/>
    <n v="19990"/>
    <n v="19990"/>
    <n v="0"/>
    <x v="0"/>
    <n v="4.5"/>
    <x v="1"/>
    <n v="14"/>
    <m/>
    <s v="Black"/>
    <m/>
    <m/>
    <m/>
    <m/>
    <m/>
    <x v="0"/>
  </r>
  <r>
    <x v="4"/>
    <x v="1"/>
    <s v="GT Active"/>
    <n v="8990"/>
    <n v="20990"/>
    <n v="12000"/>
    <x v="0"/>
    <n v="4.4000000000000004"/>
    <x v="3"/>
    <n v="14"/>
    <m/>
    <s v="Green"/>
    <m/>
    <m/>
    <m/>
    <m/>
    <m/>
    <x v="0"/>
  </r>
  <r>
    <x v="4"/>
    <x v="1"/>
    <s v="GT Active"/>
    <n v="15990"/>
    <n v="20990"/>
    <n v="5000"/>
    <x v="0"/>
    <n v="4.4000000000000004"/>
    <x v="3"/>
    <n v="14"/>
    <m/>
    <s v="Orange"/>
    <m/>
    <m/>
    <m/>
    <m/>
    <m/>
    <x v="0"/>
  </r>
  <r>
    <x v="4"/>
    <x v="1"/>
    <s v="GT Sport"/>
    <n v="10990"/>
    <n v="20990"/>
    <n v="10000"/>
    <x v="0"/>
    <n v="4.4000000000000004"/>
    <x v="3"/>
    <n v="14"/>
    <m/>
    <s v="Black"/>
    <m/>
    <m/>
    <m/>
    <m/>
    <m/>
    <x v="0"/>
  </r>
  <r>
    <x v="4"/>
    <x v="1"/>
    <s v="GT Classic"/>
    <n v="10990"/>
    <n v="21990"/>
    <n v="11000"/>
    <x v="0"/>
    <n v="4.5"/>
    <x v="1"/>
    <n v="14"/>
    <m/>
    <s v="Brown"/>
    <m/>
    <m/>
    <m/>
    <m/>
    <m/>
    <x v="0"/>
  </r>
  <r>
    <x v="4"/>
    <x v="1"/>
    <s v="GT2 46mm"/>
    <n v="20990"/>
    <n v="30990"/>
    <n v="10000"/>
    <x v="0"/>
    <n v="4.5"/>
    <x v="8"/>
    <n v="14"/>
    <m/>
    <s v="Grey"/>
    <m/>
    <m/>
    <m/>
    <m/>
    <m/>
    <x v="0"/>
  </r>
  <r>
    <x v="4"/>
    <x v="1"/>
    <s v="Fit"/>
    <n v="9999"/>
    <n v="9999"/>
    <n v="0"/>
    <x v="0"/>
    <n v="3.4"/>
    <x v="3"/>
    <n v="7"/>
    <m/>
    <s v="Blue"/>
    <m/>
    <m/>
    <m/>
    <m/>
    <m/>
    <x v="0"/>
  </r>
  <r>
    <x v="4"/>
    <x v="1"/>
    <s v="Fit"/>
    <n v="6999"/>
    <n v="9999"/>
    <n v="3000"/>
    <x v="0"/>
    <n v="3.4"/>
    <x v="3"/>
    <n v="7"/>
    <m/>
    <s v="Orange"/>
    <m/>
    <m/>
    <m/>
    <m/>
    <m/>
    <x v="0"/>
  </r>
  <r>
    <x v="4"/>
    <x v="1"/>
    <s v="Watch 2 Sport"/>
    <n v="29999"/>
    <n v="29999"/>
    <n v="0"/>
    <x v="0"/>
    <n v="3.8"/>
    <x v="3"/>
    <n v="7"/>
    <m/>
    <s v="Black"/>
    <m/>
    <m/>
    <m/>
    <m/>
    <m/>
    <x v="0"/>
  </r>
  <r>
    <x v="4"/>
    <x v="1"/>
    <s v="Watch 32564546"/>
    <n v="49999"/>
    <n v="49999"/>
    <n v="0"/>
    <x v="0"/>
    <n v="4.0999999999999996"/>
    <x v="3"/>
    <n v="14"/>
    <m/>
    <s v="Black"/>
    <m/>
    <m/>
    <m/>
    <m/>
    <m/>
    <x v="0"/>
  </r>
  <r>
    <x v="4"/>
    <x v="1"/>
    <s v="Watch 2"/>
    <n v="25999"/>
    <n v="25999"/>
    <n v="0"/>
    <x v="0"/>
    <n v="3.9"/>
    <x v="1"/>
    <n v="7"/>
    <m/>
    <s v="Black"/>
    <m/>
    <m/>
    <m/>
    <m/>
    <m/>
    <x v="0"/>
  </r>
  <r>
    <x v="4"/>
    <x v="1"/>
    <s v="Watch 36456"/>
    <n v="55000"/>
    <n v="55000"/>
    <n v="0"/>
    <x v="0"/>
    <n v="4.0999999999999996"/>
    <x v="3"/>
    <n v="14"/>
    <m/>
    <s v="Black"/>
    <m/>
    <m/>
    <m/>
    <m/>
    <m/>
    <x v="0"/>
  </r>
  <r>
    <x v="4"/>
    <x v="1"/>
    <s v="GT Fortuna-B19S Sport"/>
    <n v="13990"/>
    <n v="20990"/>
    <n v="7000"/>
    <x v="0"/>
    <n v="4.0999999999999996"/>
    <x v="4"/>
    <n v="14"/>
    <m/>
    <s v="Black"/>
    <m/>
    <m/>
    <m/>
    <m/>
    <m/>
    <x v="0"/>
  </r>
  <r>
    <x v="6"/>
    <x v="0"/>
    <s v="HR"/>
    <n v="1999"/>
    <n v="1999"/>
    <n v="0"/>
    <x v="2"/>
    <n v="3.8"/>
    <x v="3"/>
    <n v="7"/>
    <m/>
    <s v="Black"/>
    <m/>
    <m/>
    <m/>
    <m/>
    <m/>
    <x v="0"/>
  </r>
  <r>
    <x v="6"/>
    <x v="0"/>
    <s v="Vital"/>
    <n v="3499"/>
    <n v="3499"/>
    <n v="0"/>
    <x v="2"/>
    <n v="3.7"/>
    <x v="0"/>
    <n v="7"/>
    <m/>
    <s v="Black"/>
    <m/>
    <m/>
    <m/>
    <m/>
    <m/>
    <x v="0"/>
  </r>
  <r>
    <x v="17"/>
    <x v="1"/>
    <s v="Gen 5E"/>
    <n v="18495"/>
    <n v="18495"/>
    <n v="0"/>
    <x v="0"/>
    <n v="4.2"/>
    <x v="8"/>
    <n v="1"/>
    <m/>
    <s v="Grey"/>
    <s v="Multicolor"/>
    <m/>
    <m/>
    <m/>
    <m/>
    <x v="3"/>
  </r>
  <r>
    <x v="13"/>
    <x v="1"/>
    <s v="Vertex"/>
    <n v="2499"/>
    <n v="6990"/>
    <n v="4491"/>
    <x v="0"/>
    <n v="3.9"/>
    <x v="3"/>
    <n v="7"/>
    <n v="1301"/>
    <s v="Grey"/>
    <s v="Blue"/>
    <s v="Black"/>
    <s v="Red"/>
    <m/>
    <m/>
    <x v="4"/>
  </r>
  <r>
    <x v="20"/>
    <x v="1"/>
    <s v="Orbit Sport"/>
    <n v="3799"/>
    <n v="9999"/>
    <n v="6200"/>
    <x v="7"/>
    <n v="4.0999999999999996"/>
    <x v="3"/>
    <n v="10"/>
    <n v="319"/>
    <s v="Black"/>
    <m/>
    <m/>
    <m/>
    <m/>
    <m/>
    <x v="0"/>
  </r>
  <r>
    <x v="20"/>
    <x v="1"/>
    <s v="Ignite S3"/>
    <n v="3999"/>
    <n v="9999"/>
    <n v="6000"/>
    <x v="7"/>
    <n v="3.9"/>
    <x v="3"/>
    <n v="7"/>
    <n v="96"/>
    <s v="Silver"/>
    <s v="Black"/>
    <s v="Green"/>
    <m/>
    <m/>
    <m/>
    <x v="1"/>
  </r>
  <r>
    <x v="20"/>
    <x v="1"/>
    <s v="Ace"/>
    <n v="2999"/>
    <n v="9999"/>
    <n v="7000"/>
    <x v="7"/>
    <n v="3.9"/>
    <x v="3"/>
    <n v="15"/>
    <n v="545"/>
    <s v="Grey"/>
    <m/>
    <m/>
    <m/>
    <m/>
    <m/>
    <x v="0"/>
  </r>
  <r>
    <x v="20"/>
    <x v="1"/>
    <s v="Orbit "/>
    <n v="3799"/>
    <n v="9999"/>
    <n v="6200"/>
    <x v="7"/>
    <n v="3.7"/>
    <x v="3"/>
    <n v="10"/>
    <n v="281"/>
    <s v="Black"/>
    <s v="Blue"/>
    <m/>
    <m/>
    <m/>
    <m/>
    <x v="3"/>
  </r>
  <r>
    <x v="20"/>
    <x v="1"/>
    <s v="Ignite  "/>
    <n v="2799"/>
    <n v="7999"/>
    <n v="5200"/>
    <x v="7"/>
    <n v="3.9"/>
    <x v="3"/>
    <n v="10"/>
    <n v="309"/>
    <s v="Green"/>
    <m/>
    <m/>
    <m/>
    <m/>
    <m/>
    <x v="0"/>
  </r>
  <r>
    <x v="20"/>
    <x v="1"/>
    <s v="Ignite Pro"/>
    <n v="2999"/>
    <n v="9999"/>
    <n v="7000"/>
    <x v="7"/>
    <n v="4.2"/>
    <x v="3"/>
    <n v="7"/>
    <n v="84"/>
    <s v="Silver"/>
    <s v="Black"/>
    <m/>
    <m/>
    <m/>
    <m/>
    <x v="3"/>
  </r>
  <r>
    <x v="20"/>
    <x v="1"/>
    <s v="Orbit - Special Edition"/>
    <n v="4190"/>
    <n v="9999"/>
    <n v="5809"/>
    <x v="7"/>
    <n v="3.9"/>
    <x v="1"/>
    <n v="10"/>
    <n v="108"/>
    <s v="Brown"/>
    <m/>
    <m/>
    <m/>
    <m/>
    <m/>
    <x v="0"/>
  </r>
  <r>
    <x v="20"/>
    <x v="1"/>
    <s v="Trak"/>
    <n v="3999"/>
    <n v="9999"/>
    <n v="6000"/>
    <x v="7"/>
    <n v="3.8"/>
    <x v="3"/>
    <n v="15"/>
    <n v="127"/>
    <s v="Black"/>
    <m/>
    <m/>
    <m/>
    <m/>
    <m/>
    <x v="0"/>
  </r>
  <r>
    <x v="21"/>
    <x v="1"/>
    <s v="Watch 2"/>
    <n v="2699"/>
    <n v="3999"/>
    <n v="1300"/>
    <x v="1"/>
    <n v="4.3"/>
    <x v="3"/>
    <n v="10"/>
    <m/>
    <s v="Black"/>
    <s v="Blue"/>
    <s v="Grey"/>
    <s v="Pink"/>
    <s v="White"/>
    <m/>
    <x v="5"/>
  </r>
  <r>
    <x v="21"/>
    <x v="1"/>
    <s v="Watch Pro"/>
    <n v="3799"/>
    <n v="5999"/>
    <n v="2200"/>
    <x v="1"/>
    <n v="4.2"/>
    <x v="3"/>
    <n v="14"/>
    <n v="360"/>
    <s v="Blue"/>
    <s v="Black"/>
    <m/>
    <m/>
    <m/>
    <m/>
    <x v="3"/>
  </r>
  <r>
    <x v="14"/>
    <x v="1"/>
    <s v="ColorFit Caliber"/>
    <n v="2699"/>
    <n v="3999"/>
    <n v="1300"/>
    <x v="5"/>
    <n v="4.3"/>
    <x v="3"/>
    <n v="15"/>
    <m/>
    <s v="Black"/>
    <s v="Blue"/>
    <s v="White"/>
    <m/>
    <m/>
    <m/>
    <x v="1"/>
  </r>
  <r>
    <x v="14"/>
    <x v="1"/>
    <s v="Evolve 2 "/>
    <n v="3999"/>
    <n v="7999"/>
    <n v="4000"/>
    <x v="0"/>
    <n v="3.9"/>
    <x v="3"/>
    <n v="7"/>
    <m/>
    <s v="Black"/>
    <s v="Grey"/>
    <s v="Pink"/>
    <m/>
    <m/>
    <m/>
    <x v="1"/>
  </r>
  <r>
    <x v="14"/>
    <x v="1"/>
    <s v="ColorFit IconBuzz"/>
    <n v="4999"/>
    <n v="4999"/>
    <n v="0"/>
    <x v="5"/>
    <n v="4.0999999999999996"/>
    <x v="3"/>
    <n v="7"/>
    <m/>
    <s v="Black"/>
    <s v="Green"/>
    <s v="Grey"/>
    <m/>
    <m/>
    <m/>
    <x v="1"/>
  </r>
  <r>
    <x v="22"/>
    <x v="1"/>
    <s v="Pulsefit"/>
    <n v="799"/>
    <n v="3199"/>
    <n v="2400"/>
    <x v="5"/>
    <n v="2.5"/>
    <x v="3"/>
    <n v="3"/>
    <n v="264"/>
    <s v="Black"/>
    <m/>
    <m/>
    <m/>
    <m/>
    <m/>
    <x v="0"/>
  </r>
  <r>
    <x v="22"/>
    <x v="1"/>
    <s v="Pulsefit P461"/>
    <n v="1399"/>
    <n v="2999"/>
    <n v="1600"/>
    <x v="5"/>
    <n v="3.3"/>
    <x v="3"/>
    <n v="3"/>
    <n v="477"/>
    <s v="Black"/>
    <s v="Blue"/>
    <m/>
    <m/>
    <m/>
    <m/>
    <x v="3"/>
  </r>
  <r>
    <x v="22"/>
    <x v="1"/>
    <s v="Pulsefit P261"/>
    <n v="1299"/>
    <n v="2999"/>
    <n v="1700"/>
    <x v="5"/>
    <n v="3.1"/>
    <x v="3"/>
    <n v="3"/>
    <n v="327"/>
    <s v="Blue"/>
    <m/>
    <m/>
    <m/>
    <m/>
    <m/>
    <x v="0"/>
  </r>
  <r>
    <x v="22"/>
    <x v="1"/>
    <s v="Tronite"/>
    <n v="949"/>
    <n v="2000"/>
    <n v="1051"/>
    <x v="1"/>
    <n v="3.7"/>
    <x v="3"/>
    <n v="3"/>
    <n v="16"/>
    <s v="Brown"/>
    <m/>
    <m/>
    <m/>
    <m/>
    <m/>
    <x v="0"/>
  </r>
  <r>
    <x v="22"/>
    <x v="1"/>
    <s v="Rhythm"/>
    <n v="1099"/>
    <n v="3000"/>
    <n v="1901"/>
    <x v="1"/>
    <n v="3.4"/>
    <x v="3"/>
    <n v="7"/>
    <n v="120"/>
    <s v="White"/>
    <m/>
    <m/>
    <m/>
    <m/>
    <m/>
    <x v="0"/>
  </r>
  <r>
    <x v="23"/>
    <x v="1"/>
    <s v="ZEB-FIT8220CH"/>
    <n v="2199"/>
    <n v="3999"/>
    <n v="1800"/>
    <x v="5"/>
    <n v="4.5"/>
    <x v="3"/>
    <n v="7"/>
    <n v="34"/>
    <s v="Black"/>
    <s v="Blue"/>
    <s v="Red"/>
    <s v="RoseGold"/>
    <m/>
    <m/>
    <x v="4"/>
  </r>
  <r>
    <x v="23"/>
    <x v="1"/>
    <s v="ZEB-FIT4220CH"/>
    <n v="3299"/>
    <n v="7999"/>
    <n v="4700"/>
    <x v="5"/>
    <n v="4.2"/>
    <x v="3"/>
    <n v="10"/>
    <n v="46"/>
    <s v="Black"/>
    <s v="Grey"/>
    <s v="Silver"/>
    <m/>
    <m/>
    <m/>
    <x v="1"/>
  </r>
  <r>
    <x v="23"/>
    <x v="1"/>
    <s v="ZEB-FIT920CH"/>
    <n v="2499"/>
    <n v="4499"/>
    <n v="2000"/>
    <x v="5"/>
    <n v="4.5999999999999996"/>
    <x v="0"/>
    <n v="7"/>
    <n v="41"/>
    <s v="Black"/>
    <s v="Grey"/>
    <s v="Red"/>
    <m/>
    <m/>
    <m/>
    <x v="1"/>
  </r>
  <r>
    <x v="23"/>
    <x v="1"/>
    <s v="ZEB-FITMe"/>
    <n v="2799"/>
    <n v="4999"/>
    <n v="2200"/>
    <x v="5"/>
    <n v="4.5"/>
    <x v="0"/>
    <n v="7"/>
    <n v="29"/>
    <s v="Black"/>
    <s v="Blue"/>
    <s v="Green"/>
    <s v="Grey"/>
    <s v="Pink"/>
    <m/>
    <x v="5"/>
  </r>
  <r>
    <x v="23"/>
    <x v="1"/>
    <s v="ZEB-FIT5220CH"/>
    <n v="3299"/>
    <n v="4999"/>
    <n v="1700"/>
    <x v="5"/>
    <n v="4.0999999999999996"/>
    <x v="5"/>
    <n v="7"/>
    <m/>
    <s v="Gold"/>
    <m/>
    <m/>
    <m/>
    <m/>
    <m/>
    <x v="0"/>
  </r>
  <r>
    <x v="23"/>
    <x v="1"/>
    <s v="ZEB-FIT1220CH"/>
    <n v="3499"/>
    <n v="3999"/>
    <n v="500"/>
    <x v="5"/>
    <n v="4.0999999999999996"/>
    <x v="3"/>
    <n v="7"/>
    <m/>
    <s v="Silver"/>
    <m/>
    <m/>
    <m/>
    <m/>
    <m/>
    <x v="0"/>
  </r>
  <r>
    <x v="23"/>
    <x v="1"/>
    <s v="ZEB-FIT5220CH"/>
    <n v="3299"/>
    <n v="4999"/>
    <n v="1700"/>
    <x v="5"/>
    <n v="4.0999999999999996"/>
    <x v="5"/>
    <n v="7"/>
    <m/>
    <s v="Blue"/>
    <m/>
    <m/>
    <m/>
    <m/>
    <m/>
    <x v="0"/>
  </r>
  <r>
    <x v="23"/>
    <x v="1"/>
    <s v="ZEB-FIT650CH"/>
    <n v="3297"/>
    <n v="4199"/>
    <n v="902"/>
    <x v="5"/>
    <n v="2.9"/>
    <x v="3"/>
    <n v="7"/>
    <n v="5"/>
    <s v="Black"/>
    <m/>
    <m/>
    <m/>
    <m/>
    <m/>
    <x v="0"/>
  </r>
  <r>
    <x v="23"/>
    <x v="1"/>
    <s v="Smarttime 200"/>
    <n v="1499"/>
    <n v="2999"/>
    <n v="1500"/>
    <x v="5"/>
    <n v="3.1"/>
    <x v="5"/>
    <n v="3"/>
    <n v="5"/>
    <s v="Black"/>
    <m/>
    <m/>
    <m/>
    <m/>
    <m/>
    <x v="0"/>
  </r>
  <r>
    <x v="23"/>
    <x v="0"/>
    <s v="ZEB-FIT450"/>
    <n v="1699"/>
    <n v="1899"/>
    <n v="200"/>
    <x v="5"/>
    <n v="3.3"/>
    <x v="3"/>
    <n v="3"/>
    <m/>
    <s v="Blue"/>
    <m/>
    <m/>
    <m/>
    <m/>
    <m/>
    <x v="0"/>
  </r>
  <r>
    <x v="23"/>
    <x v="0"/>
    <s v="zeb-fit"/>
    <n v="1283"/>
    <n v="1899"/>
    <n v="616"/>
    <x v="5"/>
    <n v="3.3"/>
    <x v="3"/>
    <n v="3"/>
    <n v="4"/>
    <s v="Black"/>
    <s v="Grey"/>
    <m/>
    <m/>
    <m/>
    <m/>
    <x v="3"/>
  </r>
  <r>
    <x v="23"/>
    <x v="1"/>
    <s v="Fit-650"/>
    <n v="2949"/>
    <n v="4199"/>
    <n v="1250"/>
    <x v="5"/>
    <n v="3.1"/>
    <x v="1"/>
    <n v="3"/>
    <n v="3"/>
    <s v="Black"/>
    <m/>
    <m/>
    <m/>
    <m/>
    <m/>
    <x v="0"/>
  </r>
  <r>
    <x v="24"/>
    <x v="1"/>
    <s v="Ninja touch to Wake"/>
    <n v="1899"/>
    <n v="4999"/>
    <n v="3100"/>
    <x v="8"/>
    <n v="3.9"/>
    <x v="3"/>
    <n v="5"/>
    <n v="6046"/>
    <s v="Beige"/>
    <s v="Black"/>
    <s v="Grey"/>
    <m/>
    <m/>
    <m/>
    <x v="1"/>
  </r>
  <r>
    <x v="24"/>
    <x v="1"/>
    <s v="Ultron"/>
    <n v="3999"/>
    <n v="10999"/>
    <n v="7000"/>
    <x v="0"/>
    <n v="4.0999999999999996"/>
    <x v="3"/>
    <n v="5"/>
    <n v="229"/>
    <s v="Black"/>
    <s v="Blue"/>
    <s v="Grey"/>
    <s v="Pink"/>
    <m/>
    <m/>
    <x v="4"/>
  </r>
  <r>
    <x v="24"/>
    <x v="1"/>
    <s v="Ninja Pro"/>
    <n v="1999"/>
    <n v="4999"/>
    <n v="3000"/>
    <x v="8"/>
    <n v="4"/>
    <x v="3"/>
    <n v="10"/>
    <n v="688"/>
    <s v="Black"/>
    <s v="Blue"/>
    <s v="Green"/>
    <s v="Red"/>
    <s v="Beige"/>
    <s v="Grey"/>
    <x v="2"/>
  </r>
  <r>
    <x v="24"/>
    <x v="1"/>
    <s v="Mercury"/>
    <n v="2499"/>
    <n v="7999"/>
    <n v="5500"/>
    <x v="8"/>
    <n v="4"/>
    <x v="3"/>
    <n v="8"/>
    <n v="4941"/>
    <s v="Black"/>
    <s v="Beige"/>
    <s v="Grey"/>
    <m/>
    <m/>
    <m/>
    <x v="1"/>
  </r>
  <r>
    <x v="24"/>
    <x v="1"/>
    <s v="SpO2 Full Touch"/>
    <n v="2999"/>
    <n v="5999"/>
    <n v="3000"/>
    <x v="8"/>
    <n v="4"/>
    <x v="3"/>
    <n v="8"/>
    <n v="2525"/>
    <s v="Black"/>
    <s v="Blue"/>
    <s v="Grey"/>
    <s v="Pink"/>
    <s v="Gold"/>
    <m/>
    <x v="5"/>
  </r>
  <r>
    <x v="24"/>
    <x v="1"/>
    <s v="Max"/>
    <n v="4499"/>
    <n v="12999"/>
    <n v="8500"/>
    <x v="0"/>
    <n v="4"/>
    <x v="3"/>
    <n v="10"/>
    <n v="519"/>
    <s v="Black"/>
    <s v="Blue"/>
    <s v="Green"/>
    <m/>
    <m/>
    <m/>
    <x v="1"/>
  </r>
  <r>
    <x v="24"/>
    <x v="1"/>
    <s v="AI-BT Calling"/>
    <n v="4499"/>
    <n v="9999"/>
    <n v="5500"/>
    <x v="8"/>
    <n v="3.7"/>
    <x v="3"/>
    <n v="10"/>
    <n v="423"/>
    <s v="Black"/>
    <s v="Blue"/>
    <s v="Grey"/>
    <s v="Pink"/>
    <m/>
    <m/>
    <x v="4"/>
  </r>
  <r>
    <x v="24"/>
    <x v="1"/>
    <s v="BSW004"/>
    <n v="4800"/>
    <n v="9999"/>
    <n v="5199"/>
    <x v="1"/>
    <n v="4.0999999999999996"/>
    <x v="3"/>
    <n v="7"/>
    <m/>
    <s v="Green"/>
    <m/>
    <m/>
    <m/>
    <m/>
    <m/>
    <x v="0"/>
  </r>
  <r>
    <x v="24"/>
    <x v="1"/>
    <s v="Spin"/>
    <n v="5846"/>
    <n v="5999"/>
    <n v="153"/>
    <x v="5"/>
    <n v="2.4"/>
    <x v="3"/>
    <n v="5"/>
    <n v="15"/>
    <s v="Blue"/>
    <s v="Grey"/>
    <s v="Pink"/>
    <m/>
    <m/>
    <m/>
    <x v="1"/>
  </r>
  <r>
    <x v="24"/>
    <x v="1"/>
    <s v="Talk Bluetooth"/>
    <n v="3499"/>
    <n v="9999"/>
    <n v="6500"/>
    <x v="8"/>
    <n v="4.0999999999999996"/>
    <x v="3"/>
    <n v="10"/>
    <n v="923"/>
    <s v="Black"/>
    <s v="Grey"/>
    <s v="Green"/>
    <m/>
    <m/>
    <m/>
    <x v="1"/>
  </r>
  <r>
    <x v="24"/>
    <x v="1"/>
    <s v="Almighty"/>
    <n v="4999"/>
    <n v="14999"/>
    <n v="10000"/>
    <x v="0"/>
    <n v="4.0999999999999996"/>
    <x v="3"/>
    <n v="10"/>
    <n v="212"/>
    <s v="Orange"/>
    <m/>
    <m/>
    <m/>
    <m/>
    <m/>
    <x v="0"/>
  </r>
  <r>
    <x v="24"/>
    <x v="1"/>
    <s v="Mercury"/>
    <n v="2999"/>
    <n v="7999"/>
    <n v="5000"/>
    <x v="8"/>
    <n v="4"/>
    <x v="3"/>
    <n v="8"/>
    <n v="4941"/>
    <s v="Red"/>
    <m/>
    <m/>
    <m/>
    <m/>
    <m/>
    <x v="0"/>
  </r>
  <r>
    <x v="24"/>
    <x v="1"/>
    <s v="Spin"/>
    <n v="5846"/>
    <n v="5999"/>
    <n v="153"/>
    <x v="5"/>
    <n v="2.4"/>
    <x v="3"/>
    <n v="5"/>
    <n v="15"/>
    <s v="White"/>
    <m/>
    <m/>
    <m/>
    <m/>
    <m/>
    <x v="0"/>
  </r>
  <r>
    <x v="24"/>
    <x v="1"/>
    <s v="Ninja Pro"/>
    <n v="1999"/>
    <n v="4999"/>
    <n v="3000"/>
    <x v="8"/>
    <n v="4"/>
    <x v="3"/>
    <n v="10"/>
    <n v="688"/>
    <s v="White"/>
    <m/>
    <m/>
    <m/>
    <m/>
    <m/>
    <x v="0"/>
  </r>
  <r>
    <x v="25"/>
    <x v="2"/>
    <m/>
    <m/>
    <m/>
    <m/>
    <x v="9"/>
    <m/>
    <x v="11"/>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D136D-B3A8-488E-BFF3-F012EBD096D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d">
  <location ref="A3:E29" firstHeaderRow="0" firstDataRow="1" firstDataCol="1"/>
  <pivotFields count="18">
    <pivotField axis="axisRow" dataField="1" showAll="0" sortType="descending">
      <items count="27">
        <item x="18"/>
        <item x="13"/>
        <item x="20"/>
        <item x="21"/>
        <item x="12"/>
        <item x="24"/>
        <item x="2"/>
        <item x="17"/>
        <item x="19"/>
        <item x="6"/>
        <item x="5"/>
        <item x="15"/>
        <item x="4"/>
        <item x="7"/>
        <item x="9"/>
        <item x="8"/>
        <item x="10"/>
        <item x="14"/>
        <item x="1"/>
        <item x="11"/>
        <item x="22"/>
        <item x="3"/>
        <item x="16"/>
        <item x="0"/>
        <item x="23"/>
        <item h="1" x="2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6">
    <i>
      <x/>
    </i>
    <i>
      <x v="8"/>
    </i>
    <i>
      <x v="7"/>
    </i>
    <i>
      <x v="22"/>
    </i>
    <i>
      <x v="6"/>
    </i>
    <i>
      <x v="12"/>
    </i>
    <i>
      <x v="11"/>
    </i>
    <i>
      <x v="10"/>
    </i>
    <i>
      <x v="17"/>
    </i>
    <i>
      <x v="21"/>
    </i>
    <i>
      <x v="5"/>
    </i>
    <i>
      <x v="23"/>
    </i>
    <i>
      <x v="19"/>
    </i>
    <i>
      <x v="24"/>
    </i>
    <i>
      <x v="2"/>
    </i>
    <i>
      <x v="18"/>
    </i>
    <i>
      <x v="1"/>
    </i>
    <i>
      <x v="9"/>
    </i>
    <i>
      <x v="4"/>
    </i>
    <i>
      <x v="3"/>
    </i>
    <i>
      <x v="20"/>
    </i>
    <i>
      <x v="15"/>
    </i>
    <i>
      <x v="16"/>
    </i>
    <i>
      <x v="14"/>
    </i>
    <i>
      <x v="13"/>
    </i>
    <i t="grand">
      <x/>
    </i>
  </rowItems>
  <colFields count="1">
    <field x="-2"/>
  </colFields>
  <colItems count="4">
    <i>
      <x/>
    </i>
    <i i="1">
      <x v="1"/>
    </i>
    <i i="2">
      <x v="2"/>
    </i>
    <i i="3">
      <x v="3"/>
    </i>
  </colItems>
  <dataFields count="4">
    <dataField name="Total Revenue generated by Brand" fld="3" baseField="0" baseItem="0" numFmtId="165"/>
    <dataField name="Number of products sold" fld="0" subtotal="count" baseField="0" baseItem="0"/>
    <dataField name="Average price of product per brand" fld="3" subtotal="average" baseField="0" baseItem="0" numFmtId="165"/>
    <dataField name="Average rating of Brand" fld="7" subtotal="average" baseField="0" baseItem="0" numFmtId="166"/>
  </dataFields>
  <formats count="8">
    <format dxfId="74">
      <pivotArea collapsedLevelsAreSubtotals="1" fieldPosition="0">
        <references count="1">
          <reference field="0" count="0"/>
        </references>
      </pivotArea>
    </format>
    <format dxfId="73">
      <pivotArea dataOnly="0" labelOnly="1" fieldPosition="0">
        <references count="1">
          <reference field="0" count="0"/>
        </references>
      </pivotArea>
    </format>
    <format dxfId="72">
      <pivotArea collapsedLevelsAreSubtotals="1" fieldPosition="0">
        <references count="1">
          <reference field="0" count="0"/>
        </references>
      </pivotArea>
    </format>
    <format dxfId="71">
      <pivotArea collapsedLevelsAreSubtotals="1" fieldPosition="0">
        <references count="1">
          <reference field="0" count="0"/>
        </references>
      </pivotArea>
    </format>
    <format dxfId="70">
      <pivotArea dataOnly="0" labelOnly="1" fieldPosition="0">
        <references count="1">
          <reference field="0" count="0"/>
        </references>
      </pivotArea>
    </format>
    <format dxfId="69">
      <pivotArea dataOnly="0" labelOnly="1" fieldPosition="0">
        <references count="1">
          <reference field="0" count="0"/>
        </references>
      </pivotArea>
    </format>
    <format dxfId="68">
      <pivotArea field="0" type="button" dataOnly="0" labelOnly="1" outline="0" axis="axisRow" fieldPosition="0"/>
    </format>
    <format dxfId="6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10FE1A-328C-4860-B73E-B28D1E3E6D02}"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No.of colors available for a product">
  <location ref="A3:C10" firstHeaderRow="0" firstDataRow="1" firstDataCol="1"/>
  <pivotFields count="18">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8">
        <item x="0"/>
        <item x="3"/>
        <item x="1"/>
        <item x="4"/>
        <item x="5"/>
        <item x="2"/>
        <item h="1" x="6"/>
        <item t="default"/>
      </items>
    </pivotField>
  </pivotFields>
  <rowFields count="1">
    <field x="17"/>
  </rowFields>
  <rowItems count="7">
    <i>
      <x/>
    </i>
    <i>
      <x v="1"/>
    </i>
    <i>
      <x v="2"/>
    </i>
    <i>
      <x v="3"/>
    </i>
    <i>
      <x v="4"/>
    </i>
    <i>
      <x v="5"/>
    </i>
    <i t="grand">
      <x/>
    </i>
  </rowItems>
  <colFields count="1">
    <field x="-2"/>
  </colFields>
  <colItems count="2">
    <i>
      <x/>
    </i>
    <i i="1">
      <x v="1"/>
    </i>
  </colItems>
  <dataFields count="2">
    <dataField name="Average selling price of product" fld="3" subtotal="average" baseField="17" baseItem="0" numFmtId="165"/>
    <dataField name="Average ratings per volume of colors available" fld="7" subtotal="average" baseField="17" baseItem="0" numFmtId="166"/>
  </dataFields>
  <formats count="11">
    <format dxfId="66">
      <pivotArea field="17" type="button" dataOnly="0" labelOnly="1" outline="0" axis="axisRow" fieldPosition="0"/>
    </format>
    <format dxfId="65">
      <pivotArea dataOnly="0" labelOnly="1" outline="0" fieldPosition="0">
        <references count="1">
          <reference field="4294967294" count="2">
            <x v="0"/>
            <x v="1"/>
          </reference>
        </references>
      </pivotArea>
    </format>
    <format dxfId="64">
      <pivotArea grandRow="1" outline="0" collapsedLevelsAreSubtotals="1" fieldPosition="0"/>
    </format>
    <format dxfId="63">
      <pivotArea dataOnly="0" labelOnly="1" grandRow="1" outline="0" fieldPosition="0"/>
    </format>
    <format dxfId="62">
      <pivotArea collapsedLevelsAreSubtotals="1" fieldPosition="0">
        <references count="1">
          <reference field="17" count="0"/>
        </references>
      </pivotArea>
    </format>
    <format dxfId="61">
      <pivotArea collapsedLevelsAreSubtotals="1" fieldPosition="0">
        <references count="1">
          <reference field="17" count="0"/>
        </references>
      </pivotArea>
    </format>
    <format dxfId="60">
      <pivotArea collapsedLevelsAreSubtotals="1" fieldPosition="0">
        <references count="1">
          <reference field="17" count="0"/>
        </references>
      </pivotArea>
    </format>
    <format dxfId="59">
      <pivotArea dataOnly="0" labelOnly="1" fieldPosition="0">
        <references count="1">
          <reference field="17" count="0"/>
        </references>
      </pivotArea>
    </format>
    <format dxfId="58">
      <pivotArea dataOnly="0" labelOnly="1" fieldPosition="0">
        <references count="1">
          <reference field="17" count="0"/>
        </references>
      </pivotArea>
    </format>
    <format dxfId="57">
      <pivotArea dataOnly="0" labelOnly="1" fieldPosition="0">
        <references count="1">
          <reference field="17" count="0"/>
        </references>
      </pivotArea>
    </format>
    <format dxfId="56">
      <pivotArea collapsedLevelsAreSubtotals="1" fieldPosition="0">
        <references count="1">
          <reference field="17"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93A574-A1F4-4E40-B608-1C3CCED61872}"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ds">
  <location ref="M3:O29" firstHeaderRow="0" firstDataRow="1" firstDataCol="1"/>
  <pivotFields count="18">
    <pivotField axis="axisRow" dataField="1" showAll="0" sortType="descending">
      <items count="27">
        <item x="18"/>
        <item x="13"/>
        <item x="20"/>
        <item x="21"/>
        <item x="12"/>
        <item x="24"/>
        <item x="2"/>
        <item x="17"/>
        <item x="19"/>
        <item x="6"/>
        <item x="5"/>
        <item x="15"/>
        <item x="4"/>
        <item x="7"/>
        <item x="9"/>
        <item x="8"/>
        <item x="10"/>
        <item x="14"/>
        <item x="1"/>
        <item x="11"/>
        <item x="22"/>
        <item x="3"/>
        <item x="16"/>
        <item x="0"/>
        <item x="23"/>
        <item h="1"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6">
    <i>
      <x v="7"/>
    </i>
    <i>
      <x v="8"/>
    </i>
    <i>
      <x/>
    </i>
    <i>
      <x v="6"/>
    </i>
    <i>
      <x v="22"/>
    </i>
    <i>
      <x v="11"/>
    </i>
    <i>
      <x v="12"/>
    </i>
    <i>
      <x v="10"/>
    </i>
    <i>
      <x v="17"/>
    </i>
    <i>
      <x v="5"/>
    </i>
    <i>
      <x v="21"/>
    </i>
    <i>
      <x v="24"/>
    </i>
    <i>
      <x v="23"/>
    </i>
    <i>
      <x v="2"/>
    </i>
    <i>
      <x v="4"/>
    </i>
    <i>
      <x v="1"/>
    </i>
    <i>
      <x v="20"/>
    </i>
    <i>
      <x v="9"/>
    </i>
    <i>
      <x v="18"/>
    </i>
    <i>
      <x v="3"/>
    </i>
    <i>
      <x v="19"/>
    </i>
    <i>
      <x v="16"/>
    </i>
    <i>
      <x v="15"/>
    </i>
    <i>
      <x v="14"/>
    </i>
    <i>
      <x v="13"/>
    </i>
    <i t="grand">
      <x/>
    </i>
  </rowItems>
  <colFields count="1">
    <field x="-2"/>
  </colFields>
  <colItems count="2">
    <i>
      <x/>
    </i>
    <i i="1">
      <x v="1"/>
    </i>
  </colItems>
  <dataFields count="2">
    <dataField name="Number of products sold" fld="0" subtotal="count" baseField="0" baseItem="1"/>
    <dataField name="Average ratings of Brand" fld="7" subtotal="average" baseField="0" baseItem="0" numFmtId="2"/>
  </dataFields>
  <formats count="8">
    <format dxfId="55">
      <pivotArea field="0" type="button" dataOnly="0" labelOnly="1" outline="0" axis="axisRow" fieldPosition="0"/>
    </format>
    <format dxfId="54">
      <pivotArea dataOnly="0" labelOnly="1" outline="0" fieldPosition="0">
        <references count="1">
          <reference field="4294967294" count="2">
            <x v="0"/>
            <x v="1"/>
          </reference>
        </references>
      </pivotArea>
    </format>
    <format dxfId="47">
      <pivotArea collapsedLevelsAreSubtotals="1" fieldPosition="0">
        <references count="1">
          <reference field="0" count="0"/>
        </references>
      </pivotArea>
    </format>
    <format dxfId="43">
      <pivotArea collapsedLevelsAreSubtotals="1" fieldPosition="0">
        <references count="1">
          <reference field="0" count="0"/>
        </references>
      </pivotArea>
    </format>
    <format dxfId="39">
      <pivotArea collapsedLevelsAreSubtotals="1" fieldPosition="0">
        <references count="1">
          <reference field="0" count="0"/>
        </references>
      </pivotArea>
    </format>
    <format dxfId="35">
      <pivotArea dataOnly="0" labelOnly="1" fieldPosition="0">
        <references count="1">
          <reference field="0" count="0"/>
        </references>
      </pivotArea>
    </format>
    <format dxfId="31">
      <pivotArea dataOnly="0" labelOnly="1" fieldPosition="0">
        <references count="1">
          <reference field="0" count="0"/>
        </references>
      </pivotArea>
    </format>
    <format dxfId="27">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7B430F-E2B0-4D7D-B21A-212775D2AD41}"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ds">
  <location ref="I3:K29" firstHeaderRow="0" firstDataRow="1" firstDataCol="1"/>
  <pivotFields count="18">
    <pivotField axis="axisRow" showAll="0" sortType="descending">
      <items count="27">
        <item x="18"/>
        <item x="13"/>
        <item x="20"/>
        <item x="21"/>
        <item x="12"/>
        <item x="24"/>
        <item x="2"/>
        <item x="17"/>
        <item x="19"/>
        <item x="6"/>
        <item x="5"/>
        <item x="15"/>
        <item x="4"/>
        <item x="7"/>
        <item x="9"/>
        <item x="8"/>
        <item x="10"/>
        <item x="14"/>
        <item x="1"/>
        <item x="11"/>
        <item x="22"/>
        <item x="3"/>
        <item x="16"/>
        <item x="0"/>
        <item x="23"/>
        <item h="1"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6">
    <i>
      <x v="2"/>
    </i>
    <i>
      <x v="19"/>
    </i>
    <i>
      <x v="8"/>
    </i>
    <i>
      <x v="12"/>
    </i>
    <i>
      <x v="5"/>
    </i>
    <i>
      <x v="22"/>
    </i>
    <i>
      <x v="11"/>
    </i>
    <i>
      <x v="6"/>
    </i>
    <i>
      <x v="1"/>
    </i>
    <i>
      <x v="7"/>
    </i>
    <i>
      <x v="17"/>
    </i>
    <i>
      <x v="10"/>
    </i>
    <i>
      <x v="21"/>
    </i>
    <i>
      <x v="3"/>
    </i>
    <i>
      <x v="20"/>
    </i>
    <i>
      <x/>
    </i>
    <i>
      <x v="24"/>
    </i>
    <i>
      <x v="13"/>
    </i>
    <i>
      <x v="14"/>
    </i>
    <i>
      <x v="15"/>
    </i>
    <i>
      <x v="18"/>
    </i>
    <i>
      <x v="23"/>
    </i>
    <i>
      <x v="4"/>
    </i>
    <i>
      <x v="16"/>
    </i>
    <i>
      <x v="9"/>
    </i>
    <i t="grand">
      <x/>
    </i>
  </rowItems>
  <colFields count="1">
    <field x="-2"/>
  </colFields>
  <colItems count="2">
    <i>
      <x/>
    </i>
    <i i="1">
      <x v="1"/>
    </i>
  </colItems>
  <dataFields count="2">
    <dataField name="Average discounts by Brand" fld="5" subtotal="average" baseField="0" baseItem="0" numFmtId="165"/>
    <dataField name="Average ratings of Brand" fld="7" subtotal="average" baseField="0" baseItem="0" numFmtId="2"/>
  </dataFields>
  <formats count="8">
    <format dxfId="53">
      <pivotArea field="0" type="button" dataOnly="0" labelOnly="1" outline="0" axis="axisRow" fieldPosition="0"/>
    </format>
    <format dxfId="52">
      <pivotArea dataOnly="0" labelOnly="1" outline="0" fieldPosition="0">
        <references count="1">
          <reference field="4294967294" count="2">
            <x v="0"/>
            <x v="1"/>
          </reference>
        </references>
      </pivotArea>
    </format>
    <format dxfId="46">
      <pivotArea collapsedLevelsAreSubtotals="1" fieldPosition="0">
        <references count="1">
          <reference field="0" count="0"/>
        </references>
      </pivotArea>
    </format>
    <format dxfId="42">
      <pivotArea collapsedLevelsAreSubtotals="1" fieldPosition="0">
        <references count="1">
          <reference field="0" count="0"/>
        </references>
      </pivotArea>
    </format>
    <format dxfId="38">
      <pivotArea collapsedLevelsAreSubtotals="1" fieldPosition="0">
        <references count="1">
          <reference field="0" count="0"/>
        </references>
      </pivotArea>
    </format>
    <format dxfId="34">
      <pivotArea dataOnly="0" labelOnly="1" fieldPosition="0">
        <references count="1">
          <reference field="0" count="0"/>
        </references>
      </pivotArea>
    </format>
    <format dxfId="30">
      <pivotArea dataOnly="0" labelOnly="1" fieldPosition="0">
        <references count="1">
          <reference field="0" count="0"/>
        </references>
      </pivotArea>
    </format>
    <format dxfId="26">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0AB81B-EC21-423F-99CE-453817E958E1}"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ds">
  <location ref="E3:G29" firstHeaderRow="0" firstDataRow="1" firstDataCol="1"/>
  <pivotFields count="18">
    <pivotField axis="axisRow" showAll="0" sortType="descending">
      <items count="27">
        <item x="18"/>
        <item x="13"/>
        <item x="20"/>
        <item x="21"/>
        <item x="12"/>
        <item x="24"/>
        <item x="2"/>
        <item x="17"/>
        <item x="19"/>
        <item x="6"/>
        <item x="5"/>
        <item x="15"/>
        <item x="4"/>
        <item x="7"/>
        <item x="9"/>
        <item x="8"/>
        <item x="10"/>
        <item x="14"/>
        <item x="1"/>
        <item x="11"/>
        <item x="22"/>
        <item x="3"/>
        <item x="16"/>
        <item x="0"/>
        <item x="23"/>
        <item h="1" x="2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6">
    <i>
      <x/>
    </i>
    <i>
      <x v="8"/>
    </i>
    <i>
      <x v="22"/>
    </i>
    <i>
      <x v="19"/>
    </i>
    <i>
      <x v="12"/>
    </i>
    <i>
      <x v="6"/>
    </i>
    <i>
      <x v="7"/>
    </i>
    <i>
      <x v="11"/>
    </i>
    <i>
      <x v="18"/>
    </i>
    <i>
      <x v="10"/>
    </i>
    <i>
      <x v="21"/>
    </i>
    <i>
      <x v="23"/>
    </i>
    <i>
      <x v="1"/>
    </i>
    <i>
      <x v="5"/>
    </i>
    <i>
      <x v="2"/>
    </i>
    <i>
      <x v="17"/>
    </i>
    <i>
      <x v="3"/>
    </i>
    <i>
      <x v="9"/>
    </i>
    <i>
      <x v="24"/>
    </i>
    <i>
      <x v="15"/>
    </i>
    <i>
      <x v="14"/>
    </i>
    <i>
      <x v="16"/>
    </i>
    <i>
      <x v="4"/>
    </i>
    <i>
      <x v="13"/>
    </i>
    <i>
      <x v="20"/>
    </i>
    <i t="grand">
      <x/>
    </i>
  </rowItems>
  <colFields count="1">
    <field x="-2"/>
  </colFields>
  <colItems count="2">
    <i>
      <x/>
    </i>
    <i i="1">
      <x v="1"/>
    </i>
  </colItems>
  <dataFields count="2">
    <dataField name="Average price of product by Brand" fld="3" subtotal="average" baseField="0" baseItem="0" numFmtId="165"/>
    <dataField name="Average rating of Brand" fld="7" subtotal="average" baseField="0" baseItem="0" numFmtId="2"/>
  </dataFields>
  <formats count="8">
    <format dxfId="51">
      <pivotArea field="0" type="button" dataOnly="0" labelOnly="1" outline="0" axis="axisRow" fieldPosition="0"/>
    </format>
    <format dxfId="50">
      <pivotArea dataOnly="0" labelOnly="1" outline="0" fieldPosition="0">
        <references count="1">
          <reference field="4294967294" count="2">
            <x v="0"/>
            <x v="1"/>
          </reference>
        </references>
      </pivotArea>
    </format>
    <format dxfId="45">
      <pivotArea collapsedLevelsAreSubtotals="1" fieldPosition="0">
        <references count="1">
          <reference field="0" count="0"/>
        </references>
      </pivotArea>
    </format>
    <format dxfId="41">
      <pivotArea collapsedLevelsAreSubtotals="1" fieldPosition="0">
        <references count="1">
          <reference field="0" count="0"/>
        </references>
      </pivotArea>
    </format>
    <format dxfId="37">
      <pivotArea collapsedLevelsAreSubtotals="1" fieldPosition="0">
        <references count="1">
          <reference field="0" count="0"/>
        </references>
      </pivotArea>
    </format>
    <format dxfId="33">
      <pivotArea dataOnly="0" labelOnly="1" fieldPosition="0">
        <references count="1">
          <reference field="0" count="0"/>
        </references>
      </pivotArea>
    </format>
    <format dxfId="29">
      <pivotArea dataOnly="0" labelOnly="1" fieldPosition="0">
        <references count="1">
          <reference field="0" count="0"/>
        </references>
      </pivotArea>
    </format>
    <format dxfId="25">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EBCFB8-EDC1-4E4F-9B3A-58CF738B483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
  <location ref="A3:C29" firstHeaderRow="0" firstDataRow="1" firstDataCol="1"/>
  <pivotFields count="18">
    <pivotField axis="axisRow" showAll="0" sortType="descending">
      <items count="27">
        <item x="18"/>
        <item x="13"/>
        <item x="20"/>
        <item x="21"/>
        <item x="12"/>
        <item x="24"/>
        <item x="2"/>
        <item x="17"/>
        <item x="19"/>
        <item x="6"/>
        <item x="5"/>
        <item x="15"/>
        <item x="4"/>
        <item x="7"/>
        <item x="9"/>
        <item x="8"/>
        <item x="10"/>
        <item x="14"/>
        <item x="1"/>
        <item x="11"/>
        <item x="22"/>
        <item x="3"/>
        <item x="16"/>
        <item x="0"/>
        <item x="23"/>
        <item h="1" x="2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6">
    <i>
      <x/>
    </i>
    <i>
      <x v="8"/>
    </i>
    <i>
      <x v="7"/>
    </i>
    <i>
      <x v="22"/>
    </i>
    <i>
      <x v="6"/>
    </i>
    <i>
      <x v="12"/>
    </i>
    <i>
      <x v="11"/>
    </i>
    <i>
      <x v="10"/>
    </i>
    <i>
      <x v="17"/>
    </i>
    <i>
      <x v="21"/>
    </i>
    <i>
      <x v="5"/>
    </i>
    <i>
      <x v="23"/>
    </i>
    <i>
      <x v="19"/>
    </i>
    <i>
      <x v="24"/>
    </i>
    <i>
      <x v="2"/>
    </i>
    <i>
      <x v="18"/>
    </i>
    <i>
      <x v="1"/>
    </i>
    <i>
      <x v="9"/>
    </i>
    <i>
      <x v="4"/>
    </i>
    <i>
      <x v="3"/>
    </i>
    <i>
      <x v="20"/>
    </i>
    <i>
      <x v="15"/>
    </i>
    <i>
      <x v="16"/>
    </i>
    <i>
      <x v="14"/>
    </i>
    <i>
      <x v="13"/>
    </i>
    <i t="grand">
      <x/>
    </i>
  </rowItems>
  <colFields count="1">
    <field x="-2"/>
  </colFields>
  <colItems count="2">
    <i>
      <x/>
    </i>
    <i i="1">
      <x v="1"/>
    </i>
  </colItems>
  <dataFields count="2">
    <dataField name="Total Revenue generated by Brand" fld="3" baseField="0" baseItem="0" numFmtId="165"/>
    <dataField name="Average rating of Brand" fld="7" subtotal="average" baseField="0" baseItem="0" numFmtId="2"/>
  </dataFields>
  <formats count="8">
    <format dxfId="49">
      <pivotArea field="0" type="button" dataOnly="0" labelOnly="1" outline="0" axis="axisRow" fieldPosition="0"/>
    </format>
    <format dxfId="48">
      <pivotArea dataOnly="0" labelOnly="1" outline="0" fieldPosition="0">
        <references count="1">
          <reference field="4294967294" count="2">
            <x v="0"/>
            <x v="1"/>
          </reference>
        </references>
      </pivotArea>
    </format>
    <format dxfId="44">
      <pivotArea collapsedLevelsAreSubtotals="1" fieldPosition="0">
        <references count="1">
          <reference field="0" count="0"/>
        </references>
      </pivotArea>
    </format>
    <format dxfId="40">
      <pivotArea collapsedLevelsAreSubtotals="1" fieldPosition="0">
        <references count="1">
          <reference field="0" count="0"/>
        </references>
      </pivotArea>
    </format>
    <format dxfId="36">
      <pivotArea collapsedLevelsAreSubtotals="1" fieldPosition="0">
        <references count="1">
          <reference field="0" count="0"/>
        </references>
      </pivotArea>
    </format>
    <format dxfId="32">
      <pivotArea dataOnly="0" labelOnly="1" fieldPosition="0">
        <references count="1">
          <reference field="0" count="0"/>
        </references>
      </pivotArea>
    </format>
    <format dxfId="28">
      <pivotArea dataOnly="0" labelOnly="1" fieldPosition="0">
        <references count="1">
          <reference field="0" count="0"/>
        </references>
      </pivotArea>
    </format>
    <format dxfId="24">
      <pivotArea dataOnly="0" labelOnly="1" fieldPosition="0">
        <references count="1">
          <reference field="0" count="0"/>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3C35B7-B3AE-4EDC-99BC-B58F6AC39951}"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vice Type">
  <location ref="K3:N6" firstHeaderRow="0" firstDataRow="1" firstDataCol="1"/>
  <pivotFields count="18">
    <pivotField showAll="0"/>
    <pivotField axis="axisRow" dataField="1" showAll="0" sortType="descending">
      <items count="4">
        <item x="0"/>
        <item x="1"/>
        <item h="1"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3">
    <i>
      <x v="1"/>
    </i>
    <i>
      <x/>
    </i>
    <i t="grand">
      <x/>
    </i>
  </rowItems>
  <colFields count="1">
    <field x="-2"/>
  </colFields>
  <colItems count="3">
    <i>
      <x/>
    </i>
    <i i="1">
      <x v="1"/>
    </i>
    <i i="2">
      <x v="2"/>
    </i>
  </colItems>
  <dataFields count="3">
    <dataField name="No.of products" fld="1" subtotal="count" baseField="1" baseItem="0"/>
    <dataField name="Average price of product" fld="3" subtotal="average" baseField="1" baseItem="0" numFmtId="165"/>
    <dataField name="Average rating" fld="7" subtotal="average" baseField="1" baseItem="0" numFmtId="2"/>
  </dataFields>
  <formats count="8">
    <format dxfId="23">
      <pivotArea dataOnly="0" labelOnly="1" fieldPosition="0">
        <references count="1">
          <reference field="1" count="0"/>
        </references>
      </pivotArea>
    </format>
    <format dxfId="20">
      <pivotArea dataOnly="0" labelOnly="1" fieldPosition="0">
        <references count="1">
          <reference field="1" count="0"/>
        </references>
      </pivotArea>
    </format>
    <format dxfId="17">
      <pivotArea dataOnly="0" labelOnly="1" fieldPosition="0">
        <references count="1">
          <reference field="1" count="0"/>
        </references>
      </pivotArea>
    </format>
    <format dxfId="14">
      <pivotArea collapsedLevelsAreSubtotals="1" fieldPosition="0">
        <references count="1">
          <reference field="1" count="0"/>
        </references>
      </pivotArea>
    </format>
    <format dxfId="11">
      <pivotArea collapsedLevelsAreSubtotals="1" fieldPosition="0">
        <references count="1">
          <reference field="1" count="0"/>
        </references>
      </pivotArea>
    </format>
    <format dxfId="8">
      <pivotArea collapsedLevelsAreSubtotals="1" fieldPosition="0">
        <references count="1">
          <reference field="1" count="0"/>
        </references>
      </pivotArea>
    </format>
    <format dxfId="5">
      <pivotArea field="1" type="button" dataOnly="0" labelOnly="1" outline="0" axis="axisRow" fieldPosition="0"/>
    </format>
    <format dxfId="4">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71B2B9-5F15-422A-ADA7-7AC7F8460287}"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trap material">
  <location ref="F3:I15" firstHeaderRow="0" firstDataRow="1" firstDataCol="1"/>
  <pivotFields count="18">
    <pivotField showAll="0"/>
    <pivotField showAll="0"/>
    <pivotField showAll="0"/>
    <pivotField dataField="1" showAll="0"/>
    <pivotField showAll="0"/>
    <pivotField showAll="0"/>
    <pivotField showAll="0"/>
    <pivotField dataField="1" showAll="0"/>
    <pivotField axis="axisRow" dataField="1" showAll="0" sortType="descending">
      <items count="13">
        <item x="9"/>
        <item x="4"/>
        <item x="6"/>
        <item x="1"/>
        <item x="10"/>
        <item x="7"/>
        <item x="2"/>
        <item x="5"/>
        <item x="3"/>
        <item x="8"/>
        <item x="0"/>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12">
    <i>
      <x v="8"/>
    </i>
    <i>
      <x v="9"/>
    </i>
    <i>
      <x v="3"/>
    </i>
    <i>
      <x/>
    </i>
    <i>
      <x v="1"/>
    </i>
    <i>
      <x v="10"/>
    </i>
    <i>
      <x v="6"/>
    </i>
    <i>
      <x v="7"/>
    </i>
    <i>
      <x v="5"/>
    </i>
    <i>
      <x v="4"/>
    </i>
    <i>
      <x v="2"/>
    </i>
    <i t="grand">
      <x/>
    </i>
  </rowItems>
  <colFields count="1">
    <field x="-2"/>
  </colFields>
  <colItems count="3">
    <i>
      <x/>
    </i>
    <i i="1">
      <x v="1"/>
    </i>
    <i i="2">
      <x v="2"/>
    </i>
  </colItems>
  <dataFields count="3">
    <dataField name="Number of products" fld="8" subtotal="count" baseField="8" baseItem="0"/>
    <dataField name="Average price of product with this strap material" fld="3" subtotal="average" baseField="8" baseItem="0" numFmtId="165"/>
    <dataField name="Average rating of product" fld="7" subtotal="average" baseField="8" baseItem="0" numFmtId="2"/>
  </dataFields>
  <formats count="8">
    <format dxfId="22">
      <pivotArea dataOnly="0" labelOnly="1" fieldPosition="0">
        <references count="1">
          <reference field="8" count="0"/>
        </references>
      </pivotArea>
    </format>
    <format dxfId="19">
      <pivotArea dataOnly="0" labelOnly="1" fieldPosition="0">
        <references count="1">
          <reference field="8" count="0"/>
        </references>
      </pivotArea>
    </format>
    <format dxfId="16">
      <pivotArea dataOnly="0" labelOnly="1" fieldPosition="0">
        <references count="1">
          <reference field="8" count="0"/>
        </references>
      </pivotArea>
    </format>
    <format dxfId="13">
      <pivotArea collapsedLevelsAreSubtotals="1" fieldPosition="0">
        <references count="1">
          <reference field="8" count="0"/>
        </references>
      </pivotArea>
    </format>
    <format dxfId="10">
      <pivotArea collapsedLevelsAreSubtotals="1" fieldPosition="0">
        <references count="1">
          <reference field="8" count="0"/>
        </references>
      </pivotArea>
    </format>
    <format dxfId="7">
      <pivotArea collapsedLevelsAreSubtotals="1" fieldPosition="0">
        <references count="1">
          <reference field="8" count="0"/>
        </references>
      </pivotArea>
    </format>
    <format dxfId="3">
      <pivotArea field="8" type="button" dataOnly="0" labelOnly="1" outline="0" axis="axisRow" fieldPosition="0"/>
    </format>
    <format dxfId="2">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C1751B-1E88-416A-A10D-FC41B6B43EAB}"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isplay Type">
  <location ref="A3:D13" firstHeaderRow="0" firstDataRow="1" firstDataCol="1"/>
  <pivotFields count="18">
    <pivotField showAll="0"/>
    <pivotField showAll="0"/>
    <pivotField showAll="0"/>
    <pivotField dataField="1" showAll="0"/>
    <pivotField showAll="0"/>
    <pivotField showAll="0"/>
    <pivotField axis="axisRow" dataField="1" showAll="0" sortType="descending">
      <items count="11">
        <item x="0"/>
        <item x="8"/>
        <item x="7"/>
        <item x="1"/>
        <item x="4"/>
        <item x="2"/>
        <item x="6"/>
        <item x="3"/>
        <item x="5"/>
        <item h="1"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6"/>
    </i>
    <i>
      <x v="5"/>
    </i>
    <i>
      <x v="8"/>
    </i>
    <i>
      <x v="4"/>
    </i>
    <i>
      <x v="3"/>
    </i>
    <i>
      <x v="7"/>
    </i>
    <i>
      <x v="1"/>
    </i>
    <i>
      <x v="2"/>
    </i>
    <i t="grand">
      <x/>
    </i>
  </rowItems>
  <colFields count="1">
    <field x="-2"/>
  </colFields>
  <colItems count="3">
    <i>
      <x/>
    </i>
    <i i="1">
      <x v="1"/>
    </i>
    <i i="2">
      <x v="2"/>
    </i>
  </colItems>
  <dataFields count="3">
    <dataField name="Number of products" fld="6" subtotal="count" baseField="6" baseItem="0"/>
    <dataField name="Average price of product with this display" fld="3" subtotal="average" baseField="6" baseItem="0" numFmtId="165"/>
    <dataField name="Average rating" fld="7" subtotal="average" baseField="6" baseItem="0" numFmtId="2"/>
  </dataFields>
  <formats count="8">
    <format dxfId="21">
      <pivotArea dataOnly="0" labelOnly="1" fieldPosition="0">
        <references count="1">
          <reference field="6" count="0"/>
        </references>
      </pivotArea>
    </format>
    <format dxfId="18">
      <pivotArea dataOnly="0" labelOnly="1" fieldPosition="0">
        <references count="1">
          <reference field="6" count="0"/>
        </references>
      </pivotArea>
    </format>
    <format dxfId="15">
      <pivotArea dataOnly="0" labelOnly="1" fieldPosition="0">
        <references count="1">
          <reference field="6" count="0"/>
        </references>
      </pivotArea>
    </format>
    <format dxfId="12">
      <pivotArea collapsedLevelsAreSubtotals="1" fieldPosition="0">
        <references count="1">
          <reference field="6" count="0"/>
        </references>
      </pivotArea>
    </format>
    <format dxfId="9">
      <pivotArea collapsedLevelsAreSubtotals="1" fieldPosition="0">
        <references count="1">
          <reference field="6" count="0"/>
        </references>
      </pivotArea>
    </format>
    <format dxfId="6">
      <pivotArea collapsedLevelsAreSubtotals="1" fieldPosition="0">
        <references count="1">
          <reference field="6" count="0"/>
        </references>
      </pivotArea>
    </format>
    <format dxfId="1">
      <pivotArea field="6" type="button" dataOnly="0" labelOnly="1" outline="0" axis="axisRow"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B9059-E847-4979-B8DE-73BA1605EBBF}" name="Table1" displayName="Table1" ref="A1:B1048576" totalsRowShown="0">
  <autoFilter ref="A1:B1048576" xr:uid="{2B7B9059-E847-4979-B8DE-73BA1605EBBF}"/>
  <sortState xmlns:xlrd2="http://schemas.microsoft.com/office/spreadsheetml/2017/richdata2" ref="A2:B1048576">
    <sortCondition descending="1" ref="B1:B1048576"/>
  </sortState>
  <tableColumns count="2">
    <tableColumn id="1" xr3:uid="{D7659675-59B2-457A-A0D8-3BFCC92D328C}" name="Color"/>
    <tableColumn id="2" xr3:uid="{071E496C-82F1-410C-8E5B-F794A3EA718A}" name="Number of produc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4.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11"/>
  <sheetViews>
    <sheetView workbookViewId="0">
      <selection sqref="A1:XFD1048576"/>
    </sheetView>
  </sheetViews>
  <sheetFormatPr defaultColWidth="15.21875" defaultRowHeight="14.4" x14ac:dyDescent="0.3"/>
  <cols>
    <col min="4" max="6" width="15.21875" style="4"/>
  </cols>
  <sheetData>
    <row r="1" spans="1:18" s="2" customFormat="1" x14ac:dyDescent="0.3">
      <c r="A1" s="2" t="s">
        <v>0</v>
      </c>
      <c r="B1" s="2" t="s">
        <v>1</v>
      </c>
      <c r="C1" s="2" t="s">
        <v>2</v>
      </c>
      <c r="D1" s="3" t="s">
        <v>4</v>
      </c>
      <c r="E1" s="3" t="s">
        <v>5</v>
      </c>
      <c r="F1" s="3" t="s">
        <v>509</v>
      </c>
      <c r="G1" s="2" t="s">
        <v>6</v>
      </c>
      <c r="H1" s="2" t="s">
        <v>7</v>
      </c>
      <c r="I1" s="2" t="s">
        <v>8</v>
      </c>
      <c r="J1" s="2" t="s">
        <v>9</v>
      </c>
      <c r="K1" s="2" t="s">
        <v>10</v>
      </c>
      <c r="L1" s="2" t="s">
        <v>3</v>
      </c>
      <c r="M1" s="2" t="s">
        <v>560</v>
      </c>
      <c r="N1" s="2" t="s">
        <v>561</v>
      </c>
      <c r="O1" s="2" t="s">
        <v>562</v>
      </c>
      <c r="P1" s="2" t="s">
        <v>563</v>
      </c>
      <c r="Q1" s="2" t="s">
        <v>564</v>
      </c>
      <c r="R1" s="2" t="s">
        <v>565</v>
      </c>
    </row>
    <row r="2" spans="1:18" x14ac:dyDescent="0.3">
      <c r="A2" t="s">
        <v>11</v>
      </c>
      <c r="B2" t="s">
        <v>12</v>
      </c>
      <c r="C2" t="s">
        <v>13</v>
      </c>
      <c r="D2" s="4">
        <v>2499</v>
      </c>
      <c r="E2" s="4">
        <v>2999</v>
      </c>
      <c r="F2" s="4">
        <f>E2-D2</f>
        <v>500</v>
      </c>
      <c r="G2" t="s">
        <v>15</v>
      </c>
      <c r="H2">
        <v>4.0999999999999996</v>
      </c>
      <c r="I2" t="s">
        <v>16</v>
      </c>
      <c r="J2">
        <v>14</v>
      </c>
      <c r="L2" t="s">
        <v>14</v>
      </c>
      <c r="R2">
        <f>COUNTIF(L2:Q2,"*")</f>
        <v>1</v>
      </c>
    </row>
    <row r="3" spans="1:18" x14ac:dyDescent="0.3">
      <c r="A3" t="s">
        <v>11</v>
      </c>
      <c r="B3" t="s">
        <v>12</v>
      </c>
      <c r="C3" t="s">
        <v>17</v>
      </c>
      <c r="D3" s="4">
        <v>2099</v>
      </c>
      <c r="E3" s="4">
        <v>2499</v>
      </c>
      <c r="F3" s="4">
        <f t="shared" ref="F3:F66" si="0">E3-D3</f>
        <v>400</v>
      </c>
      <c r="G3" t="s">
        <v>15</v>
      </c>
      <c r="H3">
        <v>4.2</v>
      </c>
      <c r="I3" t="s">
        <v>16</v>
      </c>
      <c r="J3">
        <v>14</v>
      </c>
      <c r="L3" t="s">
        <v>14</v>
      </c>
      <c r="R3">
        <f t="shared" ref="R3:R66" si="1">COUNTIF(L3:Q3,"*")</f>
        <v>1</v>
      </c>
    </row>
    <row r="4" spans="1:18" x14ac:dyDescent="0.3">
      <c r="A4" t="s">
        <v>11</v>
      </c>
      <c r="B4" t="s">
        <v>12</v>
      </c>
      <c r="C4" t="s">
        <v>18</v>
      </c>
      <c r="D4" s="4">
        <v>1722</v>
      </c>
      <c r="E4" s="4">
        <v>2099</v>
      </c>
      <c r="F4" s="4">
        <f t="shared" si="0"/>
        <v>377</v>
      </c>
      <c r="G4" t="s">
        <v>19</v>
      </c>
      <c r="H4">
        <v>3.5</v>
      </c>
      <c r="I4" t="s">
        <v>20</v>
      </c>
      <c r="J4">
        <v>14</v>
      </c>
      <c r="L4" t="s">
        <v>14</v>
      </c>
      <c r="R4">
        <f t="shared" si="1"/>
        <v>1</v>
      </c>
    </row>
    <row r="5" spans="1:18" x14ac:dyDescent="0.3">
      <c r="A5" t="s">
        <v>11</v>
      </c>
      <c r="B5" t="s">
        <v>12</v>
      </c>
      <c r="C5" t="s">
        <v>13</v>
      </c>
      <c r="D5" s="4">
        <v>2469</v>
      </c>
      <c r="E5" s="4">
        <v>2999</v>
      </c>
      <c r="F5" s="4">
        <f t="shared" si="0"/>
        <v>530</v>
      </c>
      <c r="G5" t="s">
        <v>15</v>
      </c>
      <c r="H5">
        <v>4.0999999999999996</v>
      </c>
      <c r="I5" t="s">
        <v>16</v>
      </c>
      <c r="J5">
        <v>14</v>
      </c>
      <c r="L5" t="s">
        <v>14</v>
      </c>
      <c r="R5">
        <f t="shared" si="1"/>
        <v>1</v>
      </c>
    </row>
    <row r="6" spans="1:18" x14ac:dyDescent="0.3">
      <c r="A6" t="s">
        <v>11</v>
      </c>
      <c r="B6" t="s">
        <v>12</v>
      </c>
      <c r="C6" t="s">
        <v>21</v>
      </c>
      <c r="D6" s="4">
        <v>1799</v>
      </c>
      <c r="E6" s="4">
        <v>2199</v>
      </c>
      <c r="F6" s="4">
        <f t="shared" si="0"/>
        <v>400</v>
      </c>
      <c r="G6" t="s">
        <v>22</v>
      </c>
      <c r="H6">
        <v>4.3</v>
      </c>
      <c r="I6" t="s">
        <v>23</v>
      </c>
      <c r="J6">
        <v>7</v>
      </c>
      <c r="L6" t="s">
        <v>14</v>
      </c>
      <c r="R6">
        <f t="shared" si="1"/>
        <v>1</v>
      </c>
    </row>
    <row r="7" spans="1:18" x14ac:dyDescent="0.3">
      <c r="A7" t="s">
        <v>11</v>
      </c>
      <c r="B7" t="s">
        <v>12</v>
      </c>
      <c r="C7" t="s">
        <v>24</v>
      </c>
      <c r="D7" s="4">
        <v>1299</v>
      </c>
      <c r="E7" s="4">
        <v>1799</v>
      </c>
      <c r="F7" s="4">
        <f t="shared" si="0"/>
        <v>500</v>
      </c>
      <c r="G7" t="s">
        <v>22</v>
      </c>
      <c r="H7">
        <v>4.2</v>
      </c>
      <c r="I7" t="s">
        <v>23</v>
      </c>
      <c r="J7">
        <v>20</v>
      </c>
      <c r="L7" t="s">
        <v>14</v>
      </c>
      <c r="R7">
        <f t="shared" si="1"/>
        <v>1</v>
      </c>
    </row>
    <row r="8" spans="1:18" x14ac:dyDescent="0.3">
      <c r="A8" t="s">
        <v>11</v>
      </c>
      <c r="B8" t="s">
        <v>12</v>
      </c>
      <c r="C8" t="s">
        <v>25</v>
      </c>
      <c r="D8" s="4">
        <v>2499</v>
      </c>
      <c r="E8" s="4">
        <v>2499</v>
      </c>
      <c r="F8" s="4">
        <f t="shared" si="0"/>
        <v>0</v>
      </c>
      <c r="G8" t="s">
        <v>22</v>
      </c>
      <c r="H8">
        <v>4.3</v>
      </c>
      <c r="I8" t="s">
        <v>23</v>
      </c>
      <c r="J8">
        <v>7</v>
      </c>
      <c r="L8" t="s">
        <v>14</v>
      </c>
      <c r="R8">
        <f t="shared" si="1"/>
        <v>1</v>
      </c>
    </row>
    <row r="9" spans="1:18" x14ac:dyDescent="0.3">
      <c r="A9" t="s">
        <v>11</v>
      </c>
      <c r="B9" t="s">
        <v>26</v>
      </c>
      <c r="C9" t="s">
        <v>27</v>
      </c>
      <c r="D9" s="4">
        <v>12349</v>
      </c>
      <c r="E9" s="4">
        <v>15999</v>
      </c>
      <c r="F9" s="4">
        <f t="shared" si="0"/>
        <v>3650</v>
      </c>
      <c r="G9" t="s">
        <v>15</v>
      </c>
      <c r="H9">
        <v>4.4000000000000004</v>
      </c>
      <c r="I9" t="s">
        <v>28</v>
      </c>
      <c r="J9">
        <v>14</v>
      </c>
      <c r="K9">
        <v>2</v>
      </c>
      <c r="L9" t="s">
        <v>14</v>
      </c>
      <c r="R9">
        <f t="shared" si="1"/>
        <v>1</v>
      </c>
    </row>
    <row r="10" spans="1:18" x14ac:dyDescent="0.3">
      <c r="A10" t="s">
        <v>11</v>
      </c>
      <c r="B10" t="s">
        <v>26</v>
      </c>
      <c r="C10" t="s">
        <v>29</v>
      </c>
      <c r="D10" s="4">
        <v>12999</v>
      </c>
      <c r="E10" s="4">
        <v>15999</v>
      </c>
      <c r="F10" s="4">
        <f t="shared" si="0"/>
        <v>3000</v>
      </c>
      <c r="G10" t="s">
        <v>15</v>
      </c>
      <c r="H10">
        <v>4.4000000000000004</v>
      </c>
      <c r="I10" t="s">
        <v>28</v>
      </c>
      <c r="J10">
        <v>14</v>
      </c>
      <c r="K10">
        <v>3</v>
      </c>
      <c r="L10" t="s">
        <v>14</v>
      </c>
      <c r="R10">
        <f t="shared" si="1"/>
        <v>1</v>
      </c>
    </row>
    <row r="11" spans="1:18" x14ac:dyDescent="0.3">
      <c r="A11" t="s">
        <v>11</v>
      </c>
      <c r="B11" t="s">
        <v>12</v>
      </c>
      <c r="C11" t="s">
        <v>30</v>
      </c>
      <c r="D11" s="4">
        <v>1270</v>
      </c>
      <c r="E11" s="4">
        <v>1599</v>
      </c>
      <c r="F11" s="4">
        <f t="shared" si="0"/>
        <v>329</v>
      </c>
      <c r="G11" t="s">
        <v>22</v>
      </c>
      <c r="H11">
        <v>4.2</v>
      </c>
      <c r="I11" t="s">
        <v>16</v>
      </c>
      <c r="J11">
        <v>7</v>
      </c>
      <c r="L11" t="s">
        <v>14</v>
      </c>
      <c r="R11">
        <f t="shared" si="1"/>
        <v>1</v>
      </c>
    </row>
    <row r="12" spans="1:18" x14ac:dyDescent="0.3">
      <c r="A12" t="s">
        <v>31</v>
      </c>
      <c r="B12" t="s">
        <v>12</v>
      </c>
      <c r="C12" t="s">
        <v>32</v>
      </c>
      <c r="D12" s="4">
        <v>3299</v>
      </c>
      <c r="E12" s="4">
        <v>3999</v>
      </c>
      <c r="F12" s="4">
        <f t="shared" si="0"/>
        <v>700</v>
      </c>
      <c r="G12" t="s">
        <v>15</v>
      </c>
      <c r="H12">
        <v>4.3</v>
      </c>
      <c r="I12" t="s">
        <v>16</v>
      </c>
      <c r="J12">
        <v>7</v>
      </c>
      <c r="L12" t="s">
        <v>33</v>
      </c>
      <c r="R12">
        <f t="shared" si="1"/>
        <v>1</v>
      </c>
    </row>
    <row r="13" spans="1:18" x14ac:dyDescent="0.3">
      <c r="A13" t="s">
        <v>31</v>
      </c>
      <c r="B13" t="s">
        <v>12</v>
      </c>
      <c r="C13" t="s">
        <v>34</v>
      </c>
      <c r="D13" s="4">
        <v>2499</v>
      </c>
      <c r="E13" s="4">
        <v>2799</v>
      </c>
      <c r="F13" s="4">
        <f t="shared" si="0"/>
        <v>300</v>
      </c>
      <c r="G13" t="s">
        <v>15</v>
      </c>
      <c r="H13">
        <v>4.2</v>
      </c>
      <c r="I13" t="s">
        <v>16</v>
      </c>
      <c r="J13">
        <v>7</v>
      </c>
      <c r="L13" t="s">
        <v>510</v>
      </c>
      <c r="R13">
        <f t="shared" si="1"/>
        <v>1</v>
      </c>
    </row>
    <row r="14" spans="1:18" x14ac:dyDescent="0.3">
      <c r="A14" t="s">
        <v>35</v>
      </c>
      <c r="B14" t="s">
        <v>26</v>
      </c>
      <c r="C14" t="s">
        <v>36</v>
      </c>
      <c r="D14" s="4">
        <v>11999</v>
      </c>
      <c r="E14" s="4">
        <v>14999</v>
      </c>
      <c r="F14" s="4">
        <f t="shared" si="0"/>
        <v>3000</v>
      </c>
      <c r="G14" t="s">
        <v>15</v>
      </c>
      <c r="H14">
        <v>4.3</v>
      </c>
      <c r="I14" t="s">
        <v>28</v>
      </c>
      <c r="J14">
        <v>7</v>
      </c>
      <c r="L14" t="s">
        <v>71</v>
      </c>
      <c r="M14" t="s">
        <v>137</v>
      </c>
      <c r="N14" t="s">
        <v>14</v>
      </c>
      <c r="R14">
        <f t="shared" si="1"/>
        <v>3</v>
      </c>
    </row>
    <row r="15" spans="1:18" x14ac:dyDescent="0.3">
      <c r="A15" t="s">
        <v>35</v>
      </c>
      <c r="B15" t="s">
        <v>26</v>
      </c>
      <c r="C15" t="s">
        <v>37</v>
      </c>
      <c r="D15" s="4">
        <v>21499</v>
      </c>
      <c r="E15" s="4">
        <v>22999</v>
      </c>
      <c r="F15" s="4">
        <f t="shared" si="0"/>
        <v>1500</v>
      </c>
      <c r="G15" t="s">
        <v>15</v>
      </c>
      <c r="H15">
        <v>4.2</v>
      </c>
      <c r="I15" t="s">
        <v>38</v>
      </c>
      <c r="J15">
        <v>7</v>
      </c>
      <c r="L15" t="s">
        <v>14</v>
      </c>
      <c r="M15" t="s">
        <v>137</v>
      </c>
      <c r="N15" t="s">
        <v>136</v>
      </c>
      <c r="R15">
        <f t="shared" si="1"/>
        <v>3</v>
      </c>
    </row>
    <row r="16" spans="1:18" x14ac:dyDescent="0.3">
      <c r="A16" t="s">
        <v>35</v>
      </c>
      <c r="B16" t="s">
        <v>26</v>
      </c>
      <c r="C16" t="s">
        <v>39</v>
      </c>
      <c r="D16" s="4">
        <v>17999</v>
      </c>
      <c r="E16" s="4">
        <v>18999</v>
      </c>
      <c r="F16" s="4">
        <f t="shared" si="0"/>
        <v>1000</v>
      </c>
      <c r="G16" t="s">
        <v>15</v>
      </c>
      <c r="H16">
        <v>4.3</v>
      </c>
      <c r="I16" t="s">
        <v>38</v>
      </c>
      <c r="J16">
        <v>7</v>
      </c>
      <c r="L16" t="s">
        <v>14</v>
      </c>
      <c r="M16" t="s">
        <v>33</v>
      </c>
      <c r="N16" t="s">
        <v>137</v>
      </c>
      <c r="R16">
        <f t="shared" si="1"/>
        <v>3</v>
      </c>
    </row>
    <row r="17" spans="1:18" x14ac:dyDescent="0.3">
      <c r="A17" t="s">
        <v>35</v>
      </c>
      <c r="B17" t="s">
        <v>12</v>
      </c>
      <c r="C17" t="s">
        <v>40</v>
      </c>
      <c r="D17" s="4">
        <v>9999</v>
      </c>
      <c r="E17" s="4">
        <v>9999</v>
      </c>
      <c r="F17" s="4">
        <f t="shared" si="0"/>
        <v>0</v>
      </c>
      <c r="G17" t="s">
        <v>41</v>
      </c>
      <c r="H17">
        <v>4.2</v>
      </c>
      <c r="I17" t="s">
        <v>38</v>
      </c>
      <c r="J17">
        <v>7</v>
      </c>
      <c r="L17" t="s">
        <v>542</v>
      </c>
      <c r="M17" t="s">
        <v>14</v>
      </c>
      <c r="N17" t="s">
        <v>543</v>
      </c>
      <c r="R17">
        <f t="shared" si="1"/>
        <v>3</v>
      </c>
    </row>
    <row r="18" spans="1:18" x14ac:dyDescent="0.3">
      <c r="A18" t="s">
        <v>35</v>
      </c>
      <c r="B18" t="s">
        <v>12</v>
      </c>
      <c r="C18" t="s">
        <v>42</v>
      </c>
      <c r="D18" s="4">
        <v>7990</v>
      </c>
      <c r="E18" s="4">
        <v>7999</v>
      </c>
      <c r="F18" s="4">
        <f t="shared" si="0"/>
        <v>9</v>
      </c>
      <c r="G18" t="s">
        <v>43</v>
      </c>
      <c r="H18">
        <v>4.2</v>
      </c>
      <c r="I18" t="s">
        <v>28</v>
      </c>
      <c r="J18">
        <v>5</v>
      </c>
      <c r="L18" t="s">
        <v>511</v>
      </c>
      <c r="R18">
        <f t="shared" si="1"/>
        <v>1</v>
      </c>
    </row>
    <row r="19" spans="1:18" x14ac:dyDescent="0.3">
      <c r="A19" t="s">
        <v>35</v>
      </c>
      <c r="B19" t="s">
        <v>12</v>
      </c>
      <c r="C19" t="s">
        <v>44</v>
      </c>
      <c r="D19" s="4">
        <v>6999</v>
      </c>
      <c r="E19" s="4">
        <v>7999</v>
      </c>
      <c r="F19" s="4">
        <f t="shared" si="0"/>
        <v>1000</v>
      </c>
      <c r="G19" t="s">
        <v>41</v>
      </c>
      <c r="H19">
        <v>4.4000000000000004</v>
      </c>
      <c r="I19" t="s">
        <v>16</v>
      </c>
      <c r="J19">
        <v>10</v>
      </c>
      <c r="L19" t="s">
        <v>14</v>
      </c>
      <c r="M19" t="s">
        <v>544</v>
      </c>
      <c r="N19" t="s">
        <v>545</v>
      </c>
      <c r="R19">
        <f t="shared" si="1"/>
        <v>3</v>
      </c>
    </row>
    <row r="20" spans="1:18" x14ac:dyDescent="0.3">
      <c r="A20" t="s">
        <v>35</v>
      </c>
      <c r="B20" t="s">
        <v>12</v>
      </c>
      <c r="C20" t="s">
        <v>45</v>
      </c>
      <c r="D20" s="4">
        <v>10899</v>
      </c>
      <c r="E20" s="4">
        <v>10999</v>
      </c>
      <c r="F20" s="4">
        <f t="shared" si="0"/>
        <v>100</v>
      </c>
      <c r="G20" t="s">
        <v>15</v>
      </c>
      <c r="H20">
        <v>4.7</v>
      </c>
      <c r="I20" t="s">
        <v>28</v>
      </c>
      <c r="J20">
        <v>7</v>
      </c>
      <c r="L20" t="s">
        <v>243</v>
      </c>
      <c r="R20">
        <f t="shared" si="1"/>
        <v>1</v>
      </c>
    </row>
    <row r="21" spans="1:18" x14ac:dyDescent="0.3">
      <c r="A21" t="s">
        <v>35</v>
      </c>
      <c r="B21" t="s">
        <v>12</v>
      </c>
      <c r="C21" t="s">
        <v>40</v>
      </c>
      <c r="D21" s="4">
        <v>10999</v>
      </c>
      <c r="E21" s="4">
        <v>11999</v>
      </c>
      <c r="F21" s="4">
        <f t="shared" si="0"/>
        <v>1000</v>
      </c>
      <c r="G21" t="s">
        <v>41</v>
      </c>
      <c r="H21">
        <v>4.2</v>
      </c>
      <c r="I21" t="s">
        <v>38</v>
      </c>
      <c r="J21">
        <v>7</v>
      </c>
      <c r="L21" t="s">
        <v>512</v>
      </c>
      <c r="R21">
        <f t="shared" si="1"/>
        <v>1</v>
      </c>
    </row>
    <row r="22" spans="1:18" x14ac:dyDescent="0.3">
      <c r="A22" t="s">
        <v>35</v>
      </c>
      <c r="B22" t="s">
        <v>12</v>
      </c>
      <c r="C22" t="s">
        <v>46</v>
      </c>
      <c r="D22" s="4">
        <v>8807</v>
      </c>
      <c r="E22" s="4">
        <v>38500</v>
      </c>
      <c r="F22" s="4">
        <f t="shared" si="0"/>
        <v>29693</v>
      </c>
      <c r="G22" t="s">
        <v>15</v>
      </c>
      <c r="H22">
        <v>4.0999999999999996</v>
      </c>
      <c r="I22" t="s">
        <v>28</v>
      </c>
      <c r="J22">
        <v>5</v>
      </c>
      <c r="L22" t="s">
        <v>513</v>
      </c>
      <c r="R22">
        <f t="shared" si="1"/>
        <v>1</v>
      </c>
    </row>
    <row r="23" spans="1:18" x14ac:dyDescent="0.3">
      <c r="A23" t="s">
        <v>35</v>
      </c>
      <c r="B23" t="s">
        <v>12</v>
      </c>
      <c r="C23" t="s">
        <v>47</v>
      </c>
      <c r="D23" s="4">
        <v>8490</v>
      </c>
      <c r="E23" s="4">
        <v>8490</v>
      </c>
      <c r="F23" s="4">
        <f t="shared" si="0"/>
        <v>0</v>
      </c>
      <c r="G23" t="s">
        <v>22</v>
      </c>
      <c r="H23">
        <v>3.8</v>
      </c>
      <c r="I23" t="s">
        <v>48</v>
      </c>
      <c r="J23">
        <v>5</v>
      </c>
      <c r="L23" t="s">
        <v>515</v>
      </c>
      <c r="M23" t="s">
        <v>308</v>
      </c>
      <c r="N23" t="s">
        <v>71</v>
      </c>
      <c r="O23" t="s">
        <v>546</v>
      </c>
      <c r="P23" t="s">
        <v>33</v>
      </c>
      <c r="Q23" t="s">
        <v>151</v>
      </c>
      <c r="R23">
        <f t="shared" si="1"/>
        <v>6</v>
      </c>
    </row>
    <row r="24" spans="1:18" x14ac:dyDescent="0.3">
      <c r="A24" t="s">
        <v>35</v>
      </c>
      <c r="B24" t="s">
        <v>12</v>
      </c>
      <c r="C24" t="s">
        <v>49</v>
      </c>
      <c r="D24" s="4">
        <v>5599</v>
      </c>
      <c r="E24" s="4">
        <v>8999</v>
      </c>
      <c r="F24" s="4">
        <f t="shared" si="0"/>
        <v>3400</v>
      </c>
      <c r="G24" t="s">
        <v>43</v>
      </c>
      <c r="H24">
        <v>4.3</v>
      </c>
      <c r="I24" t="s">
        <v>28</v>
      </c>
      <c r="J24">
        <v>5</v>
      </c>
      <c r="L24" t="s">
        <v>14</v>
      </c>
      <c r="R24">
        <f t="shared" si="1"/>
        <v>1</v>
      </c>
    </row>
    <row r="25" spans="1:18" x14ac:dyDescent="0.3">
      <c r="A25" t="s">
        <v>35</v>
      </c>
      <c r="B25" t="s">
        <v>12</v>
      </c>
      <c r="C25" t="s">
        <v>42</v>
      </c>
      <c r="D25" s="4">
        <v>5299</v>
      </c>
      <c r="E25" s="4">
        <v>7999</v>
      </c>
      <c r="F25" s="4">
        <f t="shared" si="0"/>
        <v>2700</v>
      </c>
      <c r="G25" t="s">
        <v>43</v>
      </c>
      <c r="H25">
        <v>4.2</v>
      </c>
      <c r="I25" t="s">
        <v>28</v>
      </c>
      <c r="J25">
        <v>5</v>
      </c>
      <c r="L25" t="s">
        <v>14</v>
      </c>
      <c r="R25">
        <f t="shared" si="1"/>
        <v>1</v>
      </c>
    </row>
    <row r="26" spans="1:18" x14ac:dyDescent="0.3">
      <c r="A26" t="s">
        <v>35</v>
      </c>
      <c r="B26" t="s">
        <v>12</v>
      </c>
      <c r="C26" t="s">
        <v>50</v>
      </c>
      <c r="D26" s="4">
        <v>7599</v>
      </c>
      <c r="E26" s="4">
        <v>13999</v>
      </c>
      <c r="F26" s="4">
        <f t="shared" si="0"/>
        <v>6400</v>
      </c>
      <c r="G26" t="s">
        <v>22</v>
      </c>
      <c r="H26">
        <v>4.3</v>
      </c>
      <c r="I26" t="s">
        <v>28</v>
      </c>
      <c r="J26">
        <v>7</v>
      </c>
      <c r="L26" t="s">
        <v>71</v>
      </c>
      <c r="R26">
        <f t="shared" si="1"/>
        <v>1</v>
      </c>
    </row>
    <row r="27" spans="1:18" x14ac:dyDescent="0.3">
      <c r="A27" t="s">
        <v>35</v>
      </c>
      <c r="B27" t="s">
        <v>26</v>
      </c>
      <c r="C27" t="s">
        <v>51</v>
      </c>
      <c r="D27" s="4">
        <v>10365</v>
      </c>
      <c r="E27" s="4">
        <v>23499</v>
      </c>
      <c r="F27" s="4">
        <f t="shared" si="0"/>
        <v>13134</v>
      </c>
      <c r="G27" t="s">
        <v>15</v>
      </c>
      <c r="H27">
        <v>4.0999999999999996</v>
      </c>
      <c r="I27" t="s">
        <v>52</v>
      </c>
      <c r="J27">
        <v>7</v>
      </c>
      <c r="L27" t="s">
        <v>295</v>
      </c>
      <c r="R27">
        <f t="shared" si="1"/>
        <v>1</v>
      </c>
    </row>
    <row r="28" spans="1:18" x14ac:dyDescent="0.3">
      <c r="A28" t="s">
        <v>35</v>
      </c>
      <c r="B28" t="s">
        <v>26</v>
      </c>
      <c r="C28" t="s">
        <v>53</v>
      </c>
      <c r="D28" s="4">
        <v>18999</v>
      </c>
      <c r="E28" s="4">
        <v>24999</v>
      </c>
      <c r="F28" s="4">
        <f t="shared" si="0"/>
        <v>6000</v>
      </c>
      <c r="G28" t="s">
        <v>19</v>
      </c>
      <c r="H28">
        <v>4.0999999999999996</v>
      </c>
      <c r="I28" t="s">
        <v>38</v>
      </c>
      <c r="J28">
        <v>7</v>
      </c>
      <c r="L28" t="s">
        <v>14</v>
      </c>
      <c r="R28">
        <f t="shared" si="1"/>
        <v>1</v>
      </c>
    </row>
    <row r="29" spans="1:18" x14ac:dyDescent="0.3">
      <c r="A29" t="s">
        <v>35</v>
      </c>
      <c r="B29" t="s">
        <v>26</v>
      </c>
      <c r="C29" t="s">
        <v>54</v>
      </c>
      <c r="D29" s="4">
        <v>15499</v>
      </c>
      <c r="E29" s="4">
        <v>23999</v>
      </c>
      <c r="F29" s="4">
        <f t="shared" si="0"/>
        <v>8500</v>
      </c>
      <c r="G29" t="s">
        <v>15</v>
      </c>
      <c r="H29">
        <v>4.4000000000000004</v>
      </c>
      <c r="I29" t="s">
        <v>28</v>
      </c>
      <c r="J29">
        <v>7</v>
      </c>
      <c r="L29" t="s">
        <v>207</v>
      </c>
      <c r="R29">
        <f t="shared" si="1"/>
        <v>1</v>
      </c>
    </row>
    <row r="30" spans="1:18" x14ac:dyDescent="0.3">
      <c r="A30" t="s">
        <v>35</v>
      </c>
      <c r="B30" t="s">
        <v>26</v>
      </c>
      <c r="C30" t="s">
        <v>53</v>
      </c>
      <c r="D30" s="4">
        <v>22499</v>
      </c>
      <c r="E30" s="4">
        <v>24999</v>
      </c>
      <c r="F30" s="4">
        <f t="shared" si="0"/>
        <v>2500</v>
      </c>
      <c r="G30" t="s">
        <v>19</v>
      </c>
      <c r="H30">
        <v>4.0999999999999996</v>
      </c>
      <c r="I30" t="s">
        <v>38</v>
      </c>
      <c r="J30">
        <v>7</v>
      </c>
      <c r="L30" t="s">
        <v>33</v>
      </c>
      <c r="R30">
        <f t="shared" si="1"/>
        <v>1</v>
      </c>
    </row>
    <row r="31" spans="1:18" x14ac:dyDescent="0.3">
      <c r="A31" t="s">
        <v>35</v>
      </c>
      <c r="B31" t="s">
        <v>26</v>
      </c>
      <c r="C31" t="s">
        <v>53</v>
      </c>
      <c r="D31" s="4">
        <v>26499</v>
      </c>
      <c r="E31" s="4">
        <v>26499</v>
      </c>
      <c r="F31" s="4">
        <f t="shared" si="0"/>
        <v>0</v>
      </c>
      <c r="G31" t="s">
        <v>19</v>
      </c>
      <c r="H31">
        <v>4.0999999999999996</v>
      </c>
      <c r="I31" t="s">
        <v>38</v>
      </c>
      <c r="J31">
        <v>7</v>
      </c>
      <c r="L31" t="s">
        <v>71</v>
      </c>
      <c r="R31">
        <f t="shared" si="1"/>
        <v>1</v>
      </c>
    </row>
    <row r="32" spans="1:18" x14ac:dyDescent="0.3">
      <c r="A32" t="s">
        <v>35</v>
      </c>
      <c r="B32" t="s">
        <v>26</v>
      </c>
      <c r="C32" t="s">
        <v>55</v>
      </c>
      <c r="D32" s="4">
        <v>16990</v>
      </c>
      <c r="E32" s="4">
        <v>23499</v>
      </c>
      <c r="F32" s="4">
        <f t="shared" si="0"/>
        <v>6509</v>
      </c>
      <c r="G32" t="s">
        <v>15</v>
      </c>
      <c r="H32">
        <v>4.0999999999999996</v>
      </c>
      <c r="I32" t="s">
        <v>28</v>
      </c>
      <c r="J32">
        <v>7</v>
      </c>
      <c r="L32" t="s">
        <v>56</v>
      </c>
      <c r="R32">
        <f t="shared" si="1"/>
        <v>1</v>
      </c>
    </row>
    <row r="33" spans="1:18" x14ac:dyDescent="0.3">
      <c r="A33" t="s">
        <v>35</v>
      </c>
      <c r="B33" t="s">
        <v>26</v>
      </c>
      <c r="C33" t="s">
        <v>55</v>
      </c>
      <c r="D33" s="4">
        <v>17895</v>
      </c>
      <c r="E33" s="4">
        <v>21499</v>
      </c>
      <c r="F33" s="4">
        <f t="shared" si="0"/>
        <v>3604</v>
      </c>
      <c r="G33" t="s">
        <v>15</v>
      </c>
      <c r="H33">
        <v>4.2</v>
      </c>
      <c r="I33" t="s">
        <v>28</v>
      </c>
      <c r="J33">
        <v>7</v>
      </c>
      <c r="L33" t="s">
        <v>71</v>
      </c>
      <c r="R33">
        <f t="shared" si="1"/>
        <v>1</v>
      </c>
    </row>
    <row r="34" spans="1:18" x14ac:dyDescent="0.3">
      <c r="A34" t="s">
        <v>35</v>
      </c>
      <c r="B34" t="s">
        <v>26</v>
      </c>
      <c r="C34" t="s">
        <v>57</v>
      </c>
      <c r="D34" s="4">
        <v>24990</v>
      </c>
      <c r="E34" s="4">
        <v>24990</v>
      </c>
      <c r="F34" s="4">
        <f t="shared" si="0"/>
        <v>0</v>
      </c>
      <c r="G34" t="s">
        <v>19</v>
      </c>
      <c r="H34">
        <v>3.8</v>
      </c>
      <c r="I34" t="s">
        <v>38</v>
      </c>
      <c r="J34">
        <v>7</v>
      </c>
      <c r="L34" t="s">
        <v>33</v>
      </c>
      <c r="R34">
        <f t="shared" si="1"/>
        <v>1</v>
      </c>
    </row>
    <row r="35" spans="1:18" x14ac:dyDescent="0.3">
      <c r="A35" t="s">
        <v>35</v>
      </c>
      <c r="B35" t="s">
        <v>12</v>
      </c>
      <c r="C35" t="s">
        <v>58</v>
      </c>
      <c r="D35" s="4">
        <v>7499</v>
      </c>
      <c r="E35" s="4">
        <v>14999</v>
      </c>
      <c r="F35" s="4">
        <f t="shared" si="0"/>
        <v>7500</v>
      </c>
      <c r="G35" t="s">
        <v>41</v>
      </c>
      <c r="H35">
        <v>4.3</v>
      </c>
      <c r="I35" t="s">
        <v>28</v>
      </c>
      <c r="J35">
        <v>7</v>
      </c>
      <c r="L35" t="s">
        <v>14</v>
      </c>
      <c r="R35">
        <f t="shared" si="1"/>
        <v>1</v>
      </c>
    </row>
    <row r="36" spans="1:18" x14ac:dyDescent="0.3">
      <c r="A36" t="s">
        <v>35</v>
      </c>
      <c r="B36" t="s">
        <v>12</v>
      </c>
      <c r="C36" t="s">
        <v>59</v>
      </c>
      <c r="D36" s="4">
        <v>9999</v>
      </c>
      <c r="E36" s="4">
        <v>15999</v>
      </c>
      <c r="F36" s="4">
        <f t="shared" si="0"/>
        <v>6000</v>
      </c>
      <c r="G36" t="s">
        <v>22</v>
      </c>
      <c r="H36">
        <v>4</v>
      </c>
      <c r="I36" t="s">
        <v>28</v>
      </c>
      <c r="J36">
        <v>7</v>
      </c>
      <c r="L36" t="s">
        <v>56</v>
      </c>
      <c r="M36" t="s">
        <v>243</v>
      </c>
      <c r="R36">
        <f t="shared" si="1"/>
        <v>2</v>
      </c>
    </row>
    <row r="37" spans="1:18" x14ac:dyDescent="0.3">
      <c r="A37" t="s">
        <v>35</v>
      </c>
      <c r="B37" t="s">
        <v>26</v>
      </c>
      <c r="C37" t="s">
        <v>60</v>
      </c>
      <c r="D37" s="4">
        <v>17999</v>
      </c>
      <c r="E37" s="4">
        <v>19999</v>
      </c>
      <c r="F37" s="4">
        <f t="shared" si="0"/>
        <v>2000</v>
      </c>
      <c r="G37" t="s">
        <v>19</v>
      </c>
      <c r="H37">
        <v>4.2</v>
      </c>
      <c r="I37" t="s">
        <v>38</v>
      </c>
      <c r="J37">
        <v>7</v>
      </c>
      <c r="L37" t="s">
        <v>56</v>
      </c>
      <c r="R37">
        <f t="shared" si="1"/>
        <v>1</v>
      </c>
    </row>
    <row r="38" spans="1:18" x14ac:dyDescent="0.3">
      <c r="A38" t="s">
        <v>35</v>
      </c>
      <c r="B38" t="s">
        <v>26</v>
      </c>
      <c r="C38" t="s">
        <v>60</v>
      </c>
      <c r="D38" s="4">
        <v>19999</v>
      </c>
      <c r="E38" s="4">
        <v>19999</v>
      </c>
      <c r="F38" s="4">
        <f t="shared" si="0"/>
        <v>0</v>
      </c>
      <c r="G38" t="s">
        <v>19</v>
      </c>
      <c r="H38">
        <v>4.2</v>
      </c>
      <c r="I38" t="s">
        <v>38</v>
      </c>
      <c r="J38">
        <v>7</v>
      </c>
      <c r="L38" t="s">
        <v>33</v>
      </c>
      <c r="R38">
        <f t="shared" si="1"/>
        <v>1</v>
      </c>
    </row>
    <row r="39" spans="1:18" x14ac:dyDescent="0.3">
      <c r="A39" t="s">
        <v>35</v>
      </c>
      <c r="B39" t="s">
        <v>26</v>
      </c>
      <c r="C39" t="s">
        <v>60</v>
      </c>
      <c r="D39" s="4">
        <v>22999</v>
      </c>
      <c r="E39" s="4">
        <v>22999</v>
      </c>
      <c r="F39" s="4">
        <f t="shared" si="0"/>
        <v>0</v>
      </c>
      <c r="G39" t="s">
        <v>19</v>
      </c>
      <c r="H39">
        <v>4.2</v>
      </c>
      <c r="I39" t="s">
        <v>38</v>
      </c>
      <c r="J39">
        <v>7</v>
      </c>
      <c r="L39" t="s">
        <v>14</v>
      </c>
      <c r="R39">
        <f t="shared" si="1"/>
        <v>1</v>
      </c>
    </row>
    <row r="40" spans="1:18" x14ac:dyDescent="0.3">
      <c r="A40" t="s">
        <v>35</v>
      </c>
      <c r="B40" t="s">
        <v>26</v>
      </c>
      <c r="C40" t="s">
        <v>57</v>
      </c>
      <c r="D40" s="4">
        <v>19990</v>
      </c>
      <c r="E40" s="4">
        <v>19990</v>
      </c>
      <c r="F40" s="4">
        <f t="shared" si="0"/>
        <v>0</v>
      </c>
      <c r="G40" t="s">
        <v>19</v>
      </c>
      <c r="H40">
        <v>3.8</v>
      </c>
      <c r="I40" t="s">
        <v>38</v>
      </c>
      <c r="J40">
        <v>7</v>
      </c>
      <c r="L40" t="s">
        <v>14</v>
      </c>
      <c r="R40">
        <f t="shared" si="1"/>
        <v>1</v>
      </c>
    </row>
    <row r="41" spans="1:18" x14ac:dyDescent="0.3">
      <c r="A41" t="s">
        <v>35</v>
      </c>
      <c r="B41" t="s">
        <v>12</v>
      </c>
      <c r="C41" t="s">
        <v>61</v>
      </c>
      <c r="D41" s="4">
        <v>14999</v>
      </c>
      <c r="E41" s="4">
        <v>14999</v>
      </c>
      <c r="F41" s="4">
        <f t="shared" si="0"/>
        <v>0</v>
      </c>
      <c r="G41" t="s">
        <v>22</v>
      </c>
      <c r="H41">
        <v>4.3</v>
      </c>
      <c r="I41" t="s">
        <v>38</v>
      </c>
      <c r="J41">
        <v>7</v>
      </c>
      <c r="L41" t="s">
        <v>14</v>
      </c>
      <c r="M41" t="s">
        <v>300</v>
      </c>
      <c r="N41" t="s">
        <v>71</v>
      </c>
      <c r="R41">
        <f t="shared" si="1"/>
        <v>3</v>
      </c>
    </row>
    <row r="42" spans="1:18" x14ac:dyDescent="0.3">
      <c r="A42" t="s">
        <v>35</v>
      </c>
      <c r="B42" t="s">
        <v>12</v>
      </c>
      <c r="C42" t="s">
        <v>58</v>
      </c>
      <c r="D42" s="4">
        <v>14999</v>
      </c>
      <c r="E42" s="4">
        <v>14999</v>
      </c>
      <c r="F42" s="4">
        <f t="shared" si="0"/>
        <v>0</v>
      </c>
      <c r="G42" t="s">
        <v>41</v>
      </c>
      <c r="H42">
        <v>4.4000000000000004</v>
      </c>
      <c r="I42" t="s">
        <v>28</v>
      </c>
      <c r="J42">
        <v>7</v>
      </c>
      <c r="L42" t="s">
        <v>514</v>
      </c>
      <c r="R42">
        <f t="shared" si="1"/>
        <v>1</v>
      </c>
    </row>
    <row r="43" spans="1:18" x14ac:dyDescent="0.3">
      <c r="A43" t="s">
        <v>35</v>
      </c>
      <c r="B43" t="s">
        <v>26</v>
      </c>
      <c r="C43" t="s">
        <v>62</v>
      </c>
      <c r="D43" s="4">
        <v>16999</v>
      </c>
      <c r="E43" s="4">
        <v>16999</v>
      </c>
      <c r="F43" s="4">
        <f t="shared" si="0"/>
        <v>0</v>
      </c>
      <c r="G43" t="s">
        <v>15</v>
      </c>
      <c r="H43">
        <v>4.2</v>
      </c>
      <c r="I43" t="s">
        <v>38</v>
      </c>
      <c r="J43">
        <v>7</v>
      </c>
      <c r="L43" t="s">
        <v>56</v>
      </c>
      <c r="R43">
        <f t="shared" si="1"/>
        <v>1</v>
      </c>
    </row>
    <row r="44" spans="1:18" x14ac:dyDescent="0.3">
      <c r="A44" t="s">
        <v>35</v>
      </c>
      <c r="B44" t="s">
        <v>26</v>
      </c>
      <c r="C44" t="s">
        <v>57</v>
      </c>
      <c r="D44" s="4">
        <v>24990</v>
      </c>
      <c r="E44" s="4">
        <v>24990</v>
      </c>
      <c r="F44" s="4">
        <f t="shared" si="0"/>
        <v>0</v>
      </c>
      <c r="G44" t="s">
        <v>19</v>
      </c>
      <c r="H44">
        <v>3.8</v>
      </c>
      <c r="I44" t="s">
        <v>38</v>
      </c>
      <c r="J44">
        <v>7</v>
      </c>
      <c r="L44" t="s">
        <v>63</v>
      </c>
      <c r="R44">
        <f t="shared" si="1"/>
        <v>1</v>
      </c>
    </row>
    <row r="45" spans="1:18" x14ac:dyDescent="0.3">
      <c r="A45" t="s">
        <v>35</v>
      </c>
      <c r="B45" t="s">
        <v>26</v>
      </c>
      <c r="C45" t="s">
        <v>64</v>
      </c>
      <c r="D45" s="4">
        <v>21499</v>
      </c>
      <c r="E45" s="4">
        <v>21499</v>
      </c>
      <c r="F45" s="4">
        <f t="shared" si="0"/>
        <v>0</v>
      </c>
      <c r="G45" t="s">
        <v>15</v>
      </c>
      <c r="H45">
        <v>4.0999999999999996</v>
      </c>
      <c r="I45" t="s">
        <v>28</v>
      </c>
      <c r="J45">
        <v>7</v>
      </c>
      <c r="L45" t="s">
        <v>71</v>
      </c>
      <c r="R45">
        <f t="shared" si="1"/>
        <v>1</v>
      </c>
    </row>
    <row r="46" spans="1:18" x14ac:dyDescent="0.3">
      <c r="A46" t="s">
        <v>35</v>
      </c>
      <c r="B46" t="s">
        <v>26</v>
      </c>
      <c r="C46" t="s">
        <v>55</v>
      </c>
      <c r="D46" s="4">
        <v>16124</v>
      </c>
      <c r="E46" s="4">
        <v>19999</v>
      </c>
      <c r="F46" s="4">
        <f t="shared" si="0"/>
        <v>3875</v>
      </c>
      <c r="G46" t="s">
        <v>15</v>
      </c>
      <c r="H46">
        <v>4.0999999999999996</v>
      </c>
      <c r="I46" t="s">
        <v>28</v>
      </c>
      <c r="J46">
        <v>7</v>
      </c>
      <c r="L46" t="s">
        <v>137</v>
      </c>
      <c r="R46">
        <f t="shared" si="1"/>
        <v>1</v>
      </c>
    </row>
    <row r="47" spans="1:18" x14ac:dyDescent="0.3">
      <c r="A47" t="s">
        <v>35</v>
      </c>
      <c r="B47" t="s">
        <v>12</v>
      </c>
      <c r="C47" t="s">
        <v>65</v>
      </c>
      <c r="D47" s="4">
        <v>6990</v>
      </c>
      <c r="E47" s="4">
        <v>14990</v>
      </c>
      <c r="F47" s="4">
        <f t="shared" si="0"/>
        <v>8000</v>
      </c>
      <c r="G47" t="s">
        <v>22</v>
      </c>
      <c r="H47">
        <v>3.9</v>
      </c>
      <c r="I47" t="s">
        <v>16</v>
      </c>
      <c r="J47">
        <v>7</v>
      </c>
      <c r="L47" t="s">
        <v>56</v>
      </c>
      <c r="R47">
        <f t="shared" si="1"/>
        <v>1</v>
      </c>
    </row>
    <row r="48" spans="1:18" x14ac:dyDescent="0.3">
      <c r="A48" t="s">
        <v>35</v>
      </c>
      <c r="B48" t="s">
        <v>12</v>
      </c>
      <c r="C48" t="s">
        <v>65</v>
      </c>
      <c r="D48" s="4">
        <v>14990</v>
      </c>
      <c r="E48" s="4">
        <v>14990</v>
      </c>
      <c r="F48" s="4">
        <f t="shared" si="0"/>
        <v>0</v>
      </c>
      <c r="G48" t="s">
        <v>22</v>
      </c>
      <c r="H48">
        <v>3.9</v>
      </c>
      <c r="I48" t="s">
        <v>16</v>
      </c>
      <c r="J48">
        <v>7</v>
      </c>
      <c r="L48" t="s">
        <v>63</v>
      </c>
      <c r="M48" t="s">
        <v>137</v>
      </c>
      <c r="N48" t="s">
        <v>451</v>
      </c>
      <c r="R48">
        <f t="shared" si="1"/>
        <v>3</v>
      </c>
    </row>
    <row r="49" spans="1:18" x14ac:dyDescent="0.3">
      <c r="A49" t="s">
        <v>35</v>
      </c>
      <c r="B49" t="s">
        <v>12</v>
      </c>
      <c r="C49" t="s">
        <v>61</v>
      </c>
      <c r="D49" s="4">
        <v>16999</v>
      </c>
      <c r="E49" s="4">
        <v>16999</v>
      </c>
      <c r="F49" s="4">
        <f t="shared" si="0"/>
        <v>0</v>
      </c>
      <c r="G49" t="s">
        <v>22</v>
      </c>
      <c r="H49">
        <v>4.3</v>
      </c>
      <c r="I49" t="s">
        <v>38</v>
      </c>
      <c r="J49">
        <v>7</v>
      </c>
      <c r="L49" t="s">
        <v>521</v>
      </c>
      <c r="M49" t="s">
        <v>547</v>
      </c>
      <c r="R49">
        <f t="shared" si="1"/>
        <v>2</v>
      </c>
    </row>
    <row r="50" spans="1:18" x14ac:dyDescent="0.3">
      <c r="A50" t="s">
        <v>35</v>
      </c>
      <c r="B50" t="s">
        <v>26</v>
      </c>
      <c r="C50" t="s">
        <v>62</v>
      </c>
      <c r="D50" s="4">
        <v>14399</v>
      </c>
      <c r="E50" s="4">
        <v>15999</v>
      </c>
      <c r="F50" s="4">
        <f t="shared" si="0"/>
        <v>1600</v>
      </c>
      <c r="G50" t="s">
        <v>15</v>
      </c>
      <c r="H50">
        <v>4.2</v>
      </c>
      <c r="I50" t="s">
        <v>38</v>
      </c>
      <c r="J50">
        <v>7</v>
      </c>
      <c r="L50" t="s">
        <v>33</v>
      </c>
      <c r="R50">
        <f t="shared" si="1"/>
        <v>1</v>
      </c>
    </row>
    <row r="51" spans="1:18" x14ac:dyDescent="0.3">
      <c r="A51" t="s">
        <v>35</v>
      </c>
      <c r="B51" t="s">
        <v>12</v>
      </c>
      <c r="C51" t="s">
        <v>66</v>
      </c>
      <c r="D51" s="4">
        <v>12999</v>
      </c>
      <c r="E51" s="4">
        <v>12999</v>
      </c>
      <c r="F51" s="4">
        <f t="shared" si="0"/>
        <v>0</v>
      </c>
      <c r="G51" t="s">
        <v>22</v>
      </c>
      <c r="H51">
        <v>4.0999999999999996</v>
      </c>
      <c r="I51" t="s">
        <v>38</v>
      </c>
      <c r="J51">
        <v>7</v>
      </c>
      <c r="L51" t="s">
        <v>14</v>
      </c>
      <c r="M51" t="s">
        <v>56</v>
      </c>
      <c r="N51" t="s">
        <v>546</v>
      </c>
      <c r="O51" t="s">
        <v>33</v>
      </c>
      <c r="R51">
        <f t="shared" si="1"/>
        <v>4</v>
      </c>
    </row>
    <row r="52" spans="1:18" x14ac:dyDescent="0.3">
      <c r="A52" t="s">
        <v>35</v>
      </c>
      <c r="B52" t="s">
        <v>26</v>
      </c>
      <c r="C52" t="s">
        <v>39</v>
      </c>
      <c r="D52" s="4">
        <v>17999</v>
      </c>
      <c r="E52" s="4">
        <v>18999</v>
      </c>
      <c r="F52" s="4">
        <f t="shared" si="0"/>
        <v>1000</v>
      </c>
      <c r="G52" t="s">
        <v>15</v>
      </c>
      <c r="H52">
        <v>4.3</v>
      </c>
      <c r="I52" t="s">
        <v>38</v>
      </c>
      <c r="J52">
        <v>7</v>
      </c>
      <c r="L52" t="s">
        <v>14</v>
      </c>
      <c r="M52" t="s">
        <v>33</v>
      </c>
      <c r="N52" t="s">
        <v>137</v>
      </c>
      <c r="R52">
        <f t="shared" si="1"/>
        <v>3</v>
      </c>
    </row>
    <row r="53" spans="1:18" x14ac:dyDescent="0.3">
      <c r="A53" t="s">
        <v>35</v>
      </c>
      <c r="B53" t="s">
        <v>12</v>
      </c>
      <c r="C53" t="s">
        <v>58</v>
      </c>
      <c r="D53" s="4">
        <v>14999</v>
      </c>
      <c r="E53" s="4">
        <v>14999</v>
      </c>
      <c r="F53" s="4">
        <f t="shared" si="0"/>
        <v>0</v>
      </c>
      <c r="G53" t="s">
        <v>41</v>
      </c>
      <c r="H53">
        <v>4.3</v>
      </c>
      <c r="I53" t="s">
        <v>28</v>
      </c>
      <c r="J53">
        <v>7</v>
      </c>
      <c r="L53" t="s">
        <v>515</v>
      </c>
      <c r="R53">
        <f t="shared" si="1"/>
        <v>1</v>
      </c>
    </row>
    <row r="54" spans="1:18" x14ac:dyDescent="0.3">
      <c r="A54" t="s">
        <v>35</v>
      </c>
      <c r="B54" t="s">
        <v>26</v>
      </c>
      <c r="C54" t="s">
        <v>55</v>
      </c>
      <c r="D54" s="4">
        <v>20590</v>
      </c>
      <c r="E54" s="4">
        <v>21499</v>
      </c>
      <c r="F54" s="4">
        <f t="shared" si="0"/>
        <v>909</v>
      </c>
      <c r="G54" t="s">
        <v>15</v>
      </c>
      <c r="H54">
        <v>4.0999999999999996</v>
      </c>
      <c r="I54" t="s">
        <v>28</v>
      </c>
      <c r="J54">
        <v>7</v>
      </c>
      <c r="L54" t="s">
        <v>14</v>
      </c>
      <c r="R54">
        <f t="shared" si="1"/>
        <v>1</v>
      </c>
    </row>
    <row r="55" spans="1:18" x14ac:dyDescent="0.3">
      <c r="A55" t="s">
        <v>35</v>
      </c>
      <c r="B55" t="s">
        <v>26</v>
      </c>
      <c r="C55" t="s">
        <v>36</v>
      </c>
      <c r="D55" s="4">
        <v>13499</v>
      </c>
      <c r="E55" s="4">
        <v>21999</v>
      </c>
      <c r="F55" s="4">
        <f t="shared" si="0"/>
        <v>8500</v>
      </c>
      <c r="G55" t="s">
        <v>15</v>
      </c>
      <c r="H55">
        <v>4.3</v>
      </c>
      <c r="I55" t="s">
        <v>28</v>
      </c>
      <c r="J55">
        <v>7</v>
      </c>
      <c r="L55" t="s">
        <v>56</v>
      </c>
      <c r="R55">
        <f t="shared" si="1"/>
        <v>1</v>
      </c>
    </row>
    <row r="56" spans="1:18" x14ac:dyDescent="0.3">
      <c r="A56" t="s">
        <v>35</v>
      </c>
      <c r="B56" t="s">
        <v>26</v>
      </c>
      <c r="C56" t="s">
        <v>57</v>
      </c>
      <c r="D56" s="4">
        <v>9999</v>
      </c>
      <c r="E56" s="4">
        <v>19990</v>
      </c>
      <c r="F56" s="4">
        <f t="shared" si="0"/>
        <v>9991</v>
      </c>
      <c r="G56" t="s">
        <v>19</v>
      </c>
      <c r="H56">
        <v>3.8</v>
      </c>
      <c r="I56" t="s">
        <v>38</v>
      </c>
      <c r="J56">
        <v>7</v>
      </c>
      <c r="L56" t="s">
        <v>14</v>
      </c>
      <c r="R56">
        <f t="shared" si="1"/>
        <v>1</v>
      </c>
    </row>
    <row r="57" spans="1:18" x14ac:dyDescent="0.3">
      <c r="A57" t="s">
        <v>35</v>
      </c>
      <c r="B57" t="s">
        <v>12</v>
      </c>
      <c r="C57" t="s">
        <v>50</v>
      </c>
      <c r="D57" s="4">
        <v>9999</v>
      </c>
      <c r="E57" s="4">
        <v>13999</v>
      </c>
      <c r="F57" s="4">
        <f t="shared" si="0"/>
        <v>4000</v>
      </c>
      <c r="G57" t="s">
        <v>22</v>
      </c>
      <c r="H57">
        <v>4.3</v>
      </c>
      <c r="I57" t="s">
        <v>28</v>
      </c>
      <c r="J57">
        <v>7</v>
      </c>
      <c r="L57" t="s">
        <v>14</v>
      </c>
      <c r="R57">
        <f t="shared" si="1"/>
        <v>1</v>
      </c>
    </row>
    <row r="58" spans="1:18" x14ac:dyDescent="0.3">
      <c r="A58" t="s">
        <v>35</v>
      </c>
      <c r="B58" t="s">
        <v>12</v>
      </c>
      <c r="C58" t="s">
        <v>58</v>
      </c>
      <c r="D58" s="4">
        <v>7499</v>
      </c>
      <c r="E58" s="4">
        <v>14999</v>
      </c>
      <c r="F58" s="4">
        <f t="shared" si="0"/>
        <v>7500</v>
      </c>
      <c r="G58" t="s">
        <v>41</v>
      </c>
      <c r="H58">
        <v>4.3</v>
      </c>
      <c r="I58" t="s">
        <v>28</v>
      </c>
      <c r="J58">
        <v>7</v>
      </c>
      <c r="L58" t="s">
        <v>33</v>
      </c>
      <c r="R58">
        <f t="shared" si="1"/>
        <v>1</v>
      </c>
    </row>
    <row r="59" spans="1:18" x14ac:dyDescent="0.3">
      <c r="A59" t="s">
        <v>35</v>
      </c>
      <c r="B59" t="s">
        <v>12</v>
      </c>
      <c r="C59" t="s">
        <v>58</v>
      </c>
      <c r="D59" s="4">
        <v>14999</v>
      </c>
      <c r="E59" s="4">
        <v>14999</v>
      </c>
      <c r="F59" s="4">
        <f t="shared" si="0"/>
        <v>0</v>
      </c>
      <c r="G59" t="s">
        <v>41</v>
      </c>
      <c r="H59">
        <v>4.4000000000000004</v>
      </c>
      <c r="I59" t="s">
        <v>28</v>
      </c>
      <c r="J59">
        <v>7</v>
      </c>
      <c r="L59" t="s">
        <v>516</v>
      </c>
      <c r="R59">
        <f t="shared" si="1"/>
        <v>1</v>
      </c>
    </row>
    <row r="60" spans="1:18" x14ac:dyDescent="0.3">
      <c r="A60" t="s">
        <v>35</v>
      </c>
      <c r="B60" t="s">
        <v>12</v>
      </c>
      <c r="C60" t="s">
        <v>58</v>
      </c>
      <c r="D60" s="4">
        <v>8999</v>
      </c>
      <c r="E60" s="4">
        <v>14999</v>
      </c>
      <c r="F60" s="4">
        <f t="shared" si="0"/>
        <v>6000</v>
      </c>
      <c r="G60" t="s">
        <v>41</v>
      </c>
      <c r="H60">
        <v>4.4000000000000004</v>
      </c>
      <c r="I60" t="s">
        <v>28</v>
      </c>
      <c r="J60">
        <v>7</v>
      </c>
      <c r="L60" t="s">
        <v>33</v>
      </c>
      <c r="R60">
        <f t="shared" si="1"/>
        <v>1</v>
      </c>
    </row>
    <row r="61" spans="1:18" x14ac:dyDescent="0.3">
      <c r="A61" t="s">
        <v>35</v>
      </c>
      <c r="B61" t="s">
        <v>12</v>
      </c>
      <c r="C61" t="s">
        <v>58</v>
      </c>
      <c r="D61" s="4">
        <v>7498</v>
      </c>
      <c r="E61" s="4">
        <v>14999</v>
      </c>
      <c r="F61" s="4">
        <f t="shared" si="0"/>
        <v>7501</v>
      </c>
      <c r="G61" t="s">
        <v>41</v>
      </c>
      <c r="H61">
        <v>4.3</v>
      </c>
      <c r="I61" t="s">
        <v>28</v>
      </c>
      <c r="J61">
        <v>7</v>
      </c>
      <c r="L61" t="s">
        <v>14</v>
      </c>
      <c r="R61">
        <f t="shared" si="1"/>
        <v>1</v>
      </c>
    </row>
    <row r="62" spans="1:18" x14ac:dyDescent="0.3">
      <c r="A62" t="s">
        <v>35</v>
      </c>
      <c r="B62" t="s">
        <v>12</v>
      </c>
      <c r="C62" t="s">
        <v>58</v>
      </c>
      <c r="D62" s="4">
        <v>14999</v>
      </c>
      <c r="E62" s="4">
        <v>14999</v>
      </c>
      <c r="F62" s="4">
        <f t="shared" si="0"/>
        <v>0</v>
      </c>
      <c r="G62" t="s">
        <v>41</v>
      </c>
      <c r="H62">
        <v>4.3</v>
      </c>
      <c r="I62" t="s">
        <v>28</v>
      </c>
      <c r="J62">
        <v>7</v>
      </c>
      <c r="L62" t="s">
        <v>517</v>
      </c>
      <c r="R62">
        <f t="shared" si="1"/>
        <v>1</v>
      </c>
    </row>
    <row r="63" spans="1:18" x14ac:dyDescent="0.3">
      <c r="A63" t="s">
        <v>35</v>
      </c>
      <c r="B63" t="s">
        <v>12</v>
      </c>
      <c r="C63" t="s">
        <v>49</v>
      </c>
      <c r="D63" s="4">
        <v>5598</v>
      </c>
      <c r="E63" s="4">
        <v>9999</v>
      </c>
      <c r="F63" s="4">
        <f t="shared" si="0"/>
        <v>4401</v>
      </c>
      <c r="G63" t="s">
        <v>43</v>
      </c>
      <c r="H63">
        <v>4.3</v>
      </c>
      <c r="I63" t="s">
        <v>28</v>
      </c>
      <c r="J63">
        <v>5</v>
      </c>
      <c r="L63" t="s">
        <v>56</v>
      </c>
      <c r="R63">
        <f t="shared" si="1"/>
        <v>1</v>
      </c>
    </row>
    <row r="64" spans="1:18" x14ac:dyDescent="0.3">
      <c r="A64" t="s">
        <v>35</v>
      </c>
      <c r="B64" t="s">
        <v>12</v>
      </c>
      <c r="C64" t="s">
        <v>49</v>
      </c>
      <c r="D64" s="4">
        <v>5899</v>
      </c>
      <c r="E64" s="4">
        <v>9999</v>
      </c>
      <c r="F64" s="4">
        <f t="shared" si="0"/>
        <v>4100</v>
      </c>
      <c r="G64" t="s">
        <v>43</v>
      </c>
      <c r="H64">
        <v>4.3</v>
      </c>
      <c r="I64" t="s">
        <v>28</v>
      </c>
      <c r="J64">
        <v>5</v>
      </c>
      <c r="L64" t="s">
        <v>243</v>
      </c>
      <c r="R64">
        <f t="shared" si="1"/>
        <v>1</v>
      </c>
    </row>
    <row r="65" spans="1:18" x14ac:dyDescent="0.3">
      <c r="A65" t="s">
        <v>67</v>
      </c>
      <c r="B65" t="s">
        <v>12</v>
      </c>
      <c r="C65" t="s">
        <v>25</v>
      </c>
      <c r="D65" s="4">
        <v>2999</v>
      </c>
      <c r="E65" s="4">
        <v>3499</v>
      </c>
      <c r="F65" s="4">
        <f t="shared" si="0"/>
        <v>500</v>
      </c>
      <c r="G65" t="s">
        <v>68</v>
      </c>
      <c r="H65">
        <v>4.0999999999999996</v>
      </c>
      <c r="I65" t="s">
        <v>28</v>
      </c>
      <c r="J65">
        <v>7</v>
      </c>
      <c r="L65" t="s">
        <v>14</v>
      </c>
      <c r="R65">
        <f t="shared" si="1"/>
        <v>1</v>
      </c>
    </row>
    <row r="66" spans="1:18" x14ac:dyDescent="0.3">
      <c r="A66" t="s">
        <v>67</v>
      </c>
      <c r="B66" t="s">
        <v>12</v>
      </c>
      <c r="C66" t="s">
        <v>34</v>
      </c>
      <c r="D66" s="4">
        <v>1499</v>
      </c>
      <c r="E66" s="4">
        <v>2999</v>
      </c>
      <c r="F66" s="4">
        <f t="shared" si="0"/>
        <v>1500</v>
      </c>
      <c r="G66" t="s">
        <v>68</v>
      </c>
      <c r="H66">
        <v>4</v>
      </c>
      <c r="I66" t="s">
        <v>28</v>
      </c>
      <c r="J66">
        <v>7</v>
      </c>
      <c r="L66" t="s">
        <v>69</v>
      </c>
      <c r="R66">
        <f t="shared" si="1"/>
        <v>1</v>
      </c>
    </row>
    <row r="67" spans="1:18" x14ac:dyDescent="0.3">
      <c r="A67" t="s">
        <v>67</v>
      </c>
      <c r="B67" t="s">
        <v>12</v>
      </c>
      <c r="C67" t="s">
        <v>70</v>
      </c>
      <c r="D67" s="4">
        <v>1450</v>
      </c>
      <c r="E67" s="4">
        <v>2999</v>
      </c>
      <c r="F67" s="4">
        <f t="shared" ref="F67:F130" si="2">E67-D67</f>
        <v>1549</v>
      </c>
      <c r="G67" t="s">
        <v>68</v>
      </c>
      <c r="H67">
        <v>4</v>
      </c>
      <c r="I67" t="s">
        <v>28</v>
      </c>
      <c r="J67">
        <v>7</v>
      </c>
      <c r="L67" t="s">
        <v>71</v>
      </c>
      <c r="R67">
        <f t="shared" ref="R67:R130" si="3">COUNTIF(L67:Q67,"*")</f>
        <v>1</v>
      </c>
    </row>
    <row r="68" spans="1:18" x14ac:dyDescent="0.3">
      <c r="A68" t="s">
        <v>67</v>
      </c>
      <c r="B68" t="s">
        <v>12</v>
      </c>
      <c r="C68" t="s">
        <v>34</v>
      </c>
      <c r="D68" s="4">
        <v>1290</v>
      </c>
      <c r="E68" s="4">
        <v>2999</v>
      </c>
      <c r="F68" s="4">
        <f t="shared" si="2"/>
        <v>1709</v>
      </c>
      <c r="G68" t="s">
        <v>68</v>
      </c>
      <c r="H68">
        <v>4</v>
      </c>
      <c r="I68" t="s">
        <v>28</v>
      </c>
      <c r="J68">
        <v>7</v>
      </c>
      <c r="L68" t="s">
        <v>14</v>
      </c>
      <c r="R68">
        <f t="shared" si="3"/>
        <v>1</v>
      </c>
    </row>
    <row r="69" spans="1:18" x14ac:dyDescent="0.3">
      <c r="A69" t="s">
        <v>72</v>
      </c>
      <c r="B69" t="s">
        <v>12</v>
      </c>
      <c r="C69" t="s">
        <v>73</v>
      </c>
      <c r="D69" s="4">
        <v>1899</v>
      </c>
      <c r="E69" s="4">
        <v>3099</v>
      </c>
      <c r="F69" s="4">
        <f t="shared" si="2"/>
        <v>1200</v>
      </c>
      <c r="G69" t="s">
        <v>68</v>
      </c>
      <c r="H69">
        <v>4.2</v>
      </c>
      <c r="I69" t="s">
        <v>28</v>
      </c>
      <c r="J69">
        <v>7</v>
      </c>
      <c r="L69" t="s">
        <v>14</v>
      </c>
      <c r="R69">
        <f t="shared" si="3"/>
        <v>1</v>
      </c>
    </row>
    <row r="70" spans="1:18" x14ac:dyDescent="0.3">
      <c r="A70" t="s">
        <v>72</v>
      </c>
      <c r="B70" t="s">
        <v>12</v>
      </c>
      <c r="C70" t="s">
        <v>25</v>
      </c>
      <c r="D70" s="4">
        <v>1699</v>
      </c>
      <c r="E70" s="4">
        <v>4999</v>
      </c>
      <c r="F70" s="4">
        <f t="shared" si="2"/>
        <v>3300</v>
      </c>
      <c r="G70" t="s">
        <v>41</v>
      </c>
      <c r="H70">
        <v>4.0999999999999996</v>
      </c>
      <c r="I70" t="s">
        <v>28</v>
      </c>
      <c r="J70">
        <v>7</v>
      </c>
      <c r="L70" t="s">
        <v>14</v>
      </c>
      <c r="R70">
        <f t="shared" si="3"/>
        <v>1</v>
      </c>
    </row>
    <row r="71" spans="1:18" x14ac:dyDescent="0.3">
      <c r="A71" t="s">
        <v>72</v>
      </c>
      <c r="B71" t="s">
        <v>12</v>
      </c>
      <c r="C71" t="s">
        <v>25</v>
      </c>
      <c r="D71" s="4">
        <v>6999</v>
      </c>
      <c r="E71" s="4">
        <v>6999</v>
      </c>
      <c r="F71" s="4">
        <f t="shared" si="2"/>
        <v>0</v>
      </c>
      <c r="G71" t="s">
        <v>41</v>
      </c>
      <c r="H71">
        <v>4.2</v>
      </c>
      <c r="I71" t="s">
        <v>28</v>
      </c>
      <c r="J71">
        <v>7</v>
      </c>
      <c r="L71" t="s">
        <v>33</v>
      </c>
      <c r="R71">
        <f t="shared" si="3"/>
        <v>1</v>
      </c>
    </row>
    <row r="72" spans="1:18" x14ac:dyDescent="0.3">
      <c r="A72" t="s">
        <v>72</v>
      </c>
      <c r="B72" t="s">
        <v>12</v>
      </c>
      <c r="C72" t="s">
        <v>25</v>
      </c>
      <c r="D72" s="4">
        <v>4599</v>
      </c>
      <c r="E72" s="4">
        <v>4599</v>
      </c>
      <c r="F72" s="4">
        <f t="shared" si="2"/>
        <v>0</v>
      </c>
      <c r="G72" t="s">
        <v>41</v>
      </c>
      <c r="H72">
        <v>4.0999999999999996</v>
      </c>
      <c r="I72" t="s">
        <v>28</v>
      </c>
      <c r="J72">
        <v>7</v>
      </c>
      <c r="L72" t="s">
        <v>14</v>
      </c>
      <c r="R72">
        <f t="shared" si="3"/>
        <v>1</v>
      </c>
    </row>
    <row r="73" spans="1:18" x14ac:dyDescent="0.3">
      <c r="A73" t="s">
        <v>72</v>
      </c>
      <c r="B73" t="s">
        <v>12</v>
      </c>
      <c r="C73" t="s">
        <v>74</v>
      </c>
      <c r="D73" s="4">
        <v>4490</v>
      </c>
      <c r="E73" s="4">
        <v>9990</v>
      </c>
      <c r="F73" s="4">
        <f t="shared" si="2"/>
        <v>5500</v>
      </c>
      <c r="G73" t="s">
        <v>41</v>
      </c>
      <c r="H73">
        <v>4.4000000000000004</v>
      </c>
      <c r="I73" t="s">
        <v>28</v>
      </c>
      <c r="J73">
        <v>7</v>
      </c>
      <c r="L73" t="s">
        <v>137</v>
      </c>
      <c r="M73" t="s">
        <v>14</v>
      </c>
      <c r="N73" t="s">
        <v>546</v>
      </c>
      <c r="O73" t="s">
        <v>63</v>
      </c>
      <c r="R73">
        <f t="shared" si="3"/>
        <v>4</v>
      </c>
    </row>
    <row r="74" spans="1:18" x14ac:dyDescent="0.3">
      <c r="A74" t="s">
        <v>72</v>
      </c>
      <c r="B74" t="s">
        <v>12</v>
      </c>
      <c r="C74" t="s">
        <v>75</v>
      </c>
      <c r="D74" s="4">
        <v>2199</v>
      </c>
      <c r="E74" s="4">
        <v>5999</v>
      </c>
      <c r="F74" s="4">
        <f t="shared" si="2"/>
        <v>3800</v>
      </c>
      <c r="G74" t="s">
        <v>41</v>
      </c>
      <c r="H74">
        <v>4.0999999999999996</v>
      </c>
      <c r="I74" t="s">
        <v>28</v>
      </c>
      <c r="J74">
        <v>7</v>
      </c>
      <c r="L74" t="s">
        <v>137</v>
      </c>
      <c r="M74" t="s">
        <v>14</v>
      </c>
      <c r="R74">
        <f t="shared" si="3"/>
        <v>2</v>
      </c>
    </row>
    <row r="75" spans="1:18" x14ac:dyDescent="0.3">
      <c r="A75" t="s">
        <v>76</v>
      </c>
      <c r="B75" t="s">
        <v>12</v>
      </c>
      <c r="C75" t="s">
        <v>74</v>
      </c>
      <c r="D75" s="4">
        <v>2999</v>
      </c>
      <c r="E75" s="4">
        <v>5999</v>
      </c>
      <c r="F75" s="4">
        <f t="shared" si="2"/>
        <v>3000</v>
      </c>
      <c r="G75" t="s">
        <v>15</v>
      </c>
      <c r="H75">
        <v>4.3</v>
      </c>
      <c r="I75" t="s">
        <v>23</v>
      </c>
      <c r="J75">
        <v>14</v>
      </c>
      <c r="K75">
        <v>6568</v>
      </c>
      <c r="L75" t="s">
        <v>548</v>
      </c>
      <c r="M75" t="s">
        <v>549</v>
      </c>
      <c r="N75" t="s">
        <v>550</v>
      </c>
      <c r="R75">
        <f t="shared" si="3"/>
        <v>3</v>
      </c>
    </row>
    <row r="76" spans="1:18" x14ac:dyDescent="0.3">
      <c r="A76" t="s">
        <v>76</v>
      </c>
      <c r="B76" t="s">
        <v>12</v>
      </c>
      <c r="C76" t="s">
        <v>73</v>
      </c>
      <c r="D76" s="4">
        <v>2700</v>
      </c>
      <c r="E76" s="4">
        <v>2999</v>
      </c>
      <c r="F76" s="4">
        <f t="shared" si="2"/>
        <v>299</v>
      </c>
      <c r="G76" t="s">
        <v>15</v>
      </c>
      <c r="H76">
        <v>4.4000000000000004</v>
      </c>
      <c r="I76" t="s">
        <v>23</v>
      </c>
      <c r="J76">
        <v>7</v>
      </c>
      <c r="K76">
        <v>17809</v>
      </c>
      <c r="L76" t="s">
        <v>549</v>
      </c>
      <c r="M76" t="s">
        <v>551</v>
      </c>
      <c r="R76">
        <f t="shared" si="3"/>
        <v>2</v>
      </c>
    </row>
    <row r="77" spans="1:18" x14ac:dyDescent="0.3">
      <c r="A77" t="s">
        <v>76</v>
      </c>
      <c r="B77" t="s">
        <v>12</v>
      </c>
      <c r="C77" t="s">
        <v>21</v>
      </c>
      <c r="D77" s="4">
        <v>2499</v>
      </c>
      <c r="E77" s="4">
        <v>2999</v>
      </c>
      <c r="F77" s="4">
        <f t="shared" si="2"/>
        <v>500</v>
      </c>
      <c r="G77" t="s">
        <v>15</v>
      </c>
      <c r="H77">
        <v>4.3</v>
      </c>
      <c r="I77" t="s">
        <v>23</v>
      </c>
      <c r="J77">
        <v>7</v>
      </c>
      <c r="K77">
        <v>23426</v>
      </c>
      <c r="L77" t="s">
        <v>518</v>
      </c>
      <c r="R77">
        <f t="shared" si="3"/>
        <v>1</v>
      </c>
    </row>
    <row r="78" spans="1:18" x14ac:dyDescent="0.3">
      <c r="A78" t="s">
        <v>76</v>
      </c>
      <c r="B78" t="s">
        <v>12</v>
      </c>
      <c r="C78" t="s">
        <v>77</v>
      </c>
      <c r="D78" s="4">
        <v>2469</v>
      </c>
      <c r="E78" s="4">
        <v>2999</v>
      </c>
      <c r="F78" s="4">
        <f t="shared" si="2"/>
        <v>530</v>
      </c>
      <c r="G78" t="s">
        <v>19</v>
      </c>
      <c r="H78">
        <v>4.2</v>
      </c>
      <c r="I78" t="s">
        <v>23</v>
      </c>
      <c r="J78">
        <v>7</v>
      </c>
      <c r="K78">
        <v>4628</v>
      </c>
      <c r="L78" t="s">
        <v>14</v>
      </c>
      <c r="R78">
        <f t="shared" si="3"/>
        <v>1</v>
      </c>
    </row>
    <row r="79" spans="1:18" x14ac:dyDescent="0.3">
      <c r="A79" t="s">
        <v>76</v>
      </c>
      <c r="B79" t="s">
        <v>12</v>
      </c>
      <c r="C79" t="s">
        <v>21</v>
      </c>
      <c r="D79" s="4">
        <v>2499</v>
      </c>
      <c r="E79" s="4">
        <v>2999</v>
      </c>
      <c r="F79" s="4">
        <f t="shared" si="2"/>
        <v>500</v>
      </c>
      <c r="G79" t="s">
        <v>41</v>
      </c>
      <c r="H79">
        <v>4.3</v>
      </c>
      <c r="I79" t="s">
        <v>23</v>
      </c>
      <c r="J79">
        <v>7</v>
      </c>
      <c r="K79">
        <v>23426</v>
      </c>
      <c r="L79" t="s">
        <v>519</v>
      </c>
      <c r="R79">
        <f t="shared" si="3"/>
        <v>1</v>
      </c>
    </row>
    <row r="80" spans="1:18" x14ac:dyDescent="0.3">
      <c r="A80" t="s">
        <v>76</v>
      </c>
      <c r="B80" t="s">
        <v>12</v>
      </c>
      <c r="C80" t="s">
        <v>78</v>
      </c>
      <c r="D80" s="4">
        <v>2899</v>
      </c>
      <c r="E80" s="4">
        <v>2999</v>
      </c>
      <c r="F80" s="4">
        <f t="shared" si="2"/>
        <v>100</v>
      </c>
      <c r="G80" t="s">
        <v>15</v>
      </c>
      <c r="H80">
        <v>4.4000000000000004</v>
      </c>
      <c r="I80" t="s">
        <v>23</v>
      </c>
      <c r="J80">
        <v>14</v>
      </c>
      <c r="K80">
        <v>4628</v>
      </c>
      <c r="L80" t="s">
        <v>14</v>
      </c>
      <c r="R80">
        <f t="shared" si="3"/>
        <v>1</v>
      </c>
    </row>
    <row r="81" spans="1:18" x14ac:dyDescent="0.3">
      <c r="A81" t="s">
        <v>76</v>
      </c>
      <c r="B81" t="s">
        <v>12</v>
      </c>
      <c r="C81" t="s">
        <v>78</v>
      </c>
      <c r="D81" s="4">
        <v>2099</v>
      </c>
      <c r="E81" s="4">
        <v>2999</v>
      </c>
      <c r="F81" s="4">
        <f t="shared" si="2"/>
        <v>900</v>
      </c>
      <c r="G81" t="s">
        <v>15</v>
      </c>
      <c r="H81">
        <v>4.4000000000000004</v>
      </c>
      <c r="I81" t="s">
        <v>23</v>
      </c>
      <c r="J81">
        <v>14</v>
      </c>
      <c r="K81">
        <v>4628</v>
      </c>
      <c r="L81" t="s">
        <v>14</v>
      </c>
      <c r="R81">
        <f t="shared" si="3"/>
        <v>1</v>
      </c>
    </row>
    <row r="82" spans="1:18" x14ac:dyDescent="0.3">
      <c r="A82" t="s">
        <v>76</v>
      </c>
      <c r="B82" t="s">
        <v>12</v>
      </c>
      <c r="C82" t="s">
        <v>78</v>
      </c>
      <c r="D82" s="4">
        <v>2199</v>
      </c>
      <c r="E82" s="4">
        <v>2999</v>
      </c>
      <c r="F82" s="4">
        <f t="shared" si="2"/>
        <v>800</v>
      </c>
      <c r="G82" t="s">
        <v>15</v>
      </c>
      <c r="H82">
        <v>4.4000000000000004</v>
      </c>
      <c r="I82" t="s">
        <v>23</v>
      </c>
      <c r="J82">
        <v>14</v>
      </c>
      <c r="K82">
        <v>4628</v>
      </c>
      <c r="L82" t="s">
        <v>520</v>
      </c>
      <c r="R82">
        <f t="shared" si="3"/>
        <v>1</v>
      </c>
    </row>
    <row r="83" spans="1:18" x14ac:dyDescent="0.3">
      <c r="A83" t="s">
        <v>76</v>
      </c>
      <c r="B83" t="s">
        <v>12</v>
      </c>
      <c r="C83" t="s">
        <v>73</v>
      </c>
      <c r="D83" s="4">
        <v>2599</v>
      </c>
      <c r="E83" s="4">
        <v>2999</v>
      </c>
      <c r="F83" s="4">
        <f t="shared" si="2"/>
        <v>400</v>
      </c>
      <c r="G83" t="s">
        <v>15</v>
      </c>
      <c r="H83">
        <v>4.4000000000000004</v>
      </c>
      <c r="I83" t="s">
        <v>23</v>
      </c>
      <c r="J83">
        <v>7</v>
      </c>
      <c r="K83">
        <v>17809</v>
      </c>
      <c r="L83" t="s">
        <v>14</v>
      </c>
      <c r="R83">
        <f t="shared" si="3"/>
        <v>1</v>
      </c>
    </row>
    <row r="84" spans="1:18" x14ac:dyDescent="0.3">
      <c r="A84" t="s">
        <v>76</v>
      </c>
      <c r="B84" t="s">
        <v>12</v>
      </c>
      <c r="C84" t="s">
        <v>77</v>
      </c>
      <c r="D84" s="4">
        <v>1799</v>
      </c>
      <c r="E84" s="4">
        <v>2999</v>
      </c>
      <c r="F84" s="4">
        <f t="shared" si="2"/>
        <v>1200</v>
      </c>
      <c r="G84" t="s">
        <v>19</v>
      </c>
      <c r="H84">
        <v>4.2</v>
      </c>
      <c r="I84" t="s">
        <v>23</v>
      </c>
      <c r="J84">
        <v>14</v>
      </c>
      <c r="K84">
        <v>4628</v>
      </c>
      <c r="L84" t="s">
        <v>14</v>
      </c>
      <c r="R84">
        <f t="shared" si="3"/>
        <v>1</v>
      </c>
    </row>
    <row r="85" spans="1:18" x14ac:dyDescent="0.3">
      <c r="A85" t="s">
        <v>76</v>
      </c>
      <c r="B85" t="s">
        <v>12</v>
      </c>
      <c r="C85" t="s">
        <v>79</v>
      </c>
      <c r="D85" s="4">
        <v>1649</v>
      </c>
      <c r="E85" s="4">
        <v>2000</v>
      </c>
      <c r="F85" s="4">
        <f t="shared" si="2"/>
        <v>351</v>
      </c>
      <c r="G85" t="s">
        <v>15</v>
      </c>
      <c r="H85">
        <v>3.2</v>
      </c>
      <c r="I85" t="s">
        <v>23</v>
      </c>
      <c r="J85">
        <v>7</v>
      </c>
      <c r="K85">
        <v>4628</v>
      </c>
      <c r="L85" t="s">
        <v>14</v>
      </c>
      <c r="R85">
        <f t="shared" si="3"/>
        <v>1</v>
      </c>
    </row>
    <row r="86" spans="1:18" x14ac:dyDescent="0.3">
      <c r="A86" t="s">
        <v>76</v>
      </c>
      <c r="B86" t="s">
        <v>12</v>
      </c>
      <c r="C86" t="s">
        <v>80</v>
      </c>
      <c r="D86" s="4">
        <v>5499</v>
      </c>
      <c r="E86" s="4">
        <v>5499</v>
      </c>
      <c r="F86" s="4">
        <f t="shared" si="2"/>
        <v>0</v>
      </c>
      <c r="G86" t="s">
        <v>15</v>
      </c>
      <c r="H86">
        <v>3.9</v>
      </c>
      <c r="I86" t="s">
        <v>23</v>
      </c>
      <c r="J86">
        <v>14</v>
      </c>
      <c r="K86">
        <v>77</v>
      </c>
      <c r="L86" t="s">
        <v>14</v>
      </c>
      <c r="R86">
        <f t="shared" si="3"/>
        <v>1</v>
      </c>
    </row>
    <row r="87" spans="1:18" x14ac:dyDescent="0.3">
      <c r="A87" t="s">
        <v>76</v>
      </c>
      <c r="B87" t="s">
        <v>12</v>
      </c>
      <c r="C87" t="s">
        <v>21</v>
      </c>
      <c r="D87" s="4">
        <v>4750</v>
      </c>
      <c r="E87" s="4">
        <v>5499</v>
      </c>
      <c r="F87" s="4">
        <f t="shared" si="2"/>
        <v>749</v>
      </c>
      <c r="G87" t="s">
        <v>22</v>
      </c>
      <c r="H87">
        <v>4.3</v>
      </c>
      <c r="I87" t="s">
        <v>23</v>
      </c>
      <c r="J87">
        <v>7</v>
      </c>
      <c r="K87">
        <v>122</v>
      </c>
      <c r="L87" t="s">
        <v>14</v>
      </c>
      <c r="R87">
        <f t="shared" si="3"/>
        <v>1</v>
      </c>
    </row>
    <row r="88" spans="1:18" x14ac:dyDescent="0.3">
      <c r="A88" t="s">
        <v>81</v>
      </c>
      <c r="B88" t="s">
        <v>12</v>
      </c>
      <c r="C88" t="s">
        <v>82</v>
      </c>
      <c r="D88" s="4">
        <v>2999</v>
      </c>
      <c r="E88" s="4">
        <v>2999</v>
      </c>
      <c r="F88" s="4">
        <f t="shared" si="2"/>
        <v>0</v>
      </c>
      <c r="G88" t="s">
        <v>22</v>
      </c>
      <c r="H88">
        <v>2.8</v>
      </c>
      <c r="I88" t="s">
        <v>28</v>
      </c>
      <c r="J88">
        <v>7</v>
      </c>
      <c r="L88" t="s">
        <v>14</v>
      </c>
      <c r="R88">
        <f t="shared" si="3"/>
        <v>1</v>
      </c>
    </row>
    <row r="89" spans="1:18" x14ac:dyDescent="0.3">
      <c r="A89" t="s">
        <v>81</v>
      </c>
      <c r="B89" t="s">
        <v>12</v>
      </c>
      <c r="C89" t="s">
        <v>83</v>
      </c>
      <c r="D89" s="4">
        <v>3999</v>
      </c>
      <c r="E89" s="4">
        <v>3999</v>
      </c>
      <c r="F89" s="4">
        <f t="shared" si="2"/>
        <v>0</v>
      </c>
      <c r="G89" t="s">
        <v>22</v>
      </c>
      <c r="H89">
        <v>3.1</v>
      </c>
      <c r="I89" t="s">
        <v>28</v>
      </c>
      <c r="J89">
        <v>7</v>
      </c>
      <c r="L89" t="s">
        <v>14</v>
      </c>
      <c r="R89">
        <f t="shared" si="3"/>
        <v>1</v>
      </c>
    </row>
    <row r="90" spans="1:18" x14ac:dyDescent="0.3">
      <c r="A90" t="s">
        <v>84</v>
      </c>
      <c r="B90" t="s">
        <v>12</v>
      </c>
      <c r="C90" t="s">
        <v>78</v>
      </c>
      <c r="D90" s="4">
        <v>1499</v>
      </c>
      <c r="E90" s="4">
        <v>2999</v>
      </c>
      <c r="F90" s="4">
        <f t="shared" si="2"/>
        <v>1500</v>
      </c>
      <c r="G90" t="s">
        <v>68</v>
      </c>
      <c r="H90">
        <v>3.8</v>
      </c>
      <c r="I90" t="s">
        <v>28</v>
      </c>
      <c r="J90">
        <v>4</v>
      </c>
      <c r="L90" t="s">
        <v>14</v>
      </c>
      <c r="M90" t="s">
        <v>33</v>
      </c>
      <c r="N90" t="s">
        <v>151</v>
      </c>
      <c r="R90">
        <f t="shared" si="3"/>
        <v>3</v>
      </c>
    </row>
    <row r="91" spans="1:18" x14ac:dyDescent="0.3">
      <c r="A91" t="s">
        <v>85</v>
      </c>
      <c r="B91" t="s">
        <v>26</v>
      </c>
      <c r="C91" t="s">
        <v>86</v>
      </c>
      <c r="D91" s="4">
        <v>2995</v>
      </c>
      <c r="E91" s="4">
        <v>4495</v>
      </c>
      <c r="F91" s="4">
        <f t="shared" si="2"/>
        <v>1500</v>
      </c>
      <c r="G91" t="s">
        <v>22</v>
      </c>
      <c r="H91">
        <v>3.5</v>
      </c>
      <c r="I91" t="s">
        <v>28</v>
      </c>
      <c r="J91">
        <v>7</v>
      </c>
      <c r="L91" t="s">
        <v>14</v>
      </c>
      <c r="R91">
        <f t="shared" si="3"/>
        <v>1</v>
      </c>
    </row>
    <row r="92" spans="1:18" x14ac:dyDescent="0.3">
      <c r="A92" t="s">
        <v>85</v>
      </c>
      <c r="B92" t="s">
        <v>12</v>
      </c>
      <c r="C92" t="s">
        <v>87</v>
      </c>
      <c r="D92" s="4">
        <v>1699</v>
      </c>
      <c r="E92" s="4">
        <v>2995</v>
      </c>
      <c r="F92" s="4">
        <f t="shared" si="2"/>
        <v>1296</v>
      </c>
      <c r="G92" t="s">
        <v>22</v>
      </c>
      <c r="H92">
        <v>3.8</v>
      </c>
      <c r="I92" t="s">
        <v>28</v>
      </c>
      <c r="J92">
        <v>4</v>
      </c>
      <c r="L92" t="s">
        <v>14</v>
      </c>
      <c r="R92">
        <f t="shared" si="3"/>
        <v>1</v>
      </c>
    </row>
    <row r="93" spans="1:18" x14ac:dyDescent="0.3">
      <c r="A93" t="s">
        <v>88</v>
      </c>
      <c r="B93" t="s">
        <v>12</v>
      </c>
      <c r="C93" t="s">
        <v>89</v>
      </c>
      <c r="D93" s="4">
        <v>1999</v>
      </c>
      <c r="E93" s="4">
        <v>3499</v>
      </c>
      <c r="F93" s="4">
        <f t="shared" si="2"/>
        <v>1500</v>
      </c>
      <c r="G93" t="s">
        <v>19</v>
      </c>
      <c r="H93">
        <v>3.6</v>
      </c>
      <c r="I93" t="s">
        <v>16</v>
      </c>
      <c r="J93">
        <v>7</v>
      </c>
      <c r="L93" t="s">
        <v>14</v>
      </c>
      <c r="R93">
        <f t="shared" si="3"/>
        <v>1</v>
      </c>
    </row>
    <row r="94" spans="1:18" x14ac:dyDescent="0.3">
      <c r="A94" t="s">
        <v>90</v>
      </c>
      <c r="B94" t="s">
        <v>12</v>
      </c>
      <c r="C94" t="s">
        <v>91</v>
      </c>
      <c r="D94" s="4">
        <v>2199</v>
      </c>
      <c r="E94" s="4">
        <v>2499</v>
      </c>
      <c r="F94" s="4">
        <f t="shared" si="2"/>
        <v>300</v>
      </c>
      <c r="G94" t="s">
        <v>19</v>
      </c>
      <c r="H94">
        <v>3.6</v>
      </c>
      <c r="I94" t="s">
        <v>28</v>
      </c>
      <c r="J94">
        <v>3</v>
      </c>
      <c r="L94" t="s">
        <v>14</v>
      </c>
      <c r="M94" t="s">
        <v>33</v>
      </c>
      <c r="R94">
        <f t="shared" si="3"/>
        <v>2</v>
      </c>
    </row>
    <row r="95" spans="1:18" x14ac:dyDescent="0.3">
      <c r="A95" t="s">
        <v>90</v>
      </c>
      <c r="B95" t="s">
        <v>12</v>
      </c>
      <c r="C95" t="s">
        <v>92</v>
      </c>
      <c r="D95" s="4">
        <v>1699</v>
      </c>
      <c r="E95" s="4">
        <v>2499</v>
      </c>
      <c r="F95" s="4">
        <f t="shared" si="2"/>
        <v>800</v>
      </c>
      <c r="G95" t="s">
        <v>68</v>
      </c>
      <c r="H95">
        <v>3.9</v>
      </c>
      <c r="I95" t="s">
        <v>16</v>
      </c>
      <c r="J95">
        <v>7</v>
      </c>
      <c r="L95" t="s">
        <v>14</v>
      </c>
      <c r="M95" t="s">
        <v>33</v>
      </c>
      <c r="N95" t="s">
        <v>137</v>
      </c>
      <c r="R95">
        <f t="shared" si="3"/>
        <v>3</v>
      </c>
    </row>
    <row r="96" spans="1:18" x14ac:dyDescent="0.3">
      <c r="A96" t="s">
        <v>93</v>
      </c>
      <c r="B96" t="s">
        <v>26</v>
      </c>
      <c r="C96" t="s">
        <v>94</v>
      </c>
      <c r="D96" s="4">
        <v>14990</v>
      </c>
      <c r="E96" s="4">
        <v>19990</v>
      </c>
      <c r="F96" s="4">
        <f t="shared" si="2"/>
        <v>5000</v>
      </c>
      <c r="G96" t="s">
        <v>15</v>
      </c>
      <c r="H96">
        <v>3.9</v>
      </c>
      <c r="I96" t="s">
        <v>48</v>
      </c>
      <c r="J96">
        <v>14</v>
      </c>
      <c r="K96">
        <v>484</v>
      </c>
      <c r="L96" t="s">
        <v>14</v>
      </c>
      <c r="M96" t="s">
        <v>194</v>
      </c>
      <c r="R96">
        <f t="shared" si="3"/>
        <v>2</v>
      </c>
    </row>
    <row r="97" spans="1:18" x14ac:dyDescent="0.3">
      <c r="A97" t="s">
        <v>93</v>
      </c>
      <c r="B97" t="s">
        <v>26</v>
      </c>
      <c r="C97" t="s">
        <v>95</v>
      </c>
      <c r="D97" s="4">
        <v>17990</v>
      </c>
      <c r="E97" s="4">
        <v>24990</v>
      </c>
      <c r="F97" s="4">
        <f t="shared" si="2"/>
        <v>7000</v>
      </c>
      <c r="G97" t="s">
        <v>15</v>
      </c>
      <c r="H97">
        <v>3.9</v>
      </c>
      <c r="I97" t="s">
        <v>48</v>
      </c>
      <c r="J97">
        <v>14</v>
      </c>
      <c r="L97" t="s">
        <v>137</v>
      </c>
      <c r="M97" t="s">
        <v>162</v>
      </c>
      <c r="N97" t="s">
        <v>14</v>
      </c>
      <c r="R97">
        <f t="shared" si="3"/>
        <v>3</v>
      </c>
    </row>
    <row r="98" spans="1:18" x14ac:dyDescent="0.3">
      <c r="A98" t="s">
        <v>67</v>
      </c>
      <c r="B98" t="s">
        <v>26</v>
      </c>
      <c r="C98" t="s">
        <v>96</v>
      </c>
      <c r="D98" s="4">
        <v>4999</v>
      </c>
      <c r="E98" s="4">
        <v>5999</v>
      </c>
      <c r="F98" s="4">
        <f t="shared" si="2"/>
        <v>1000</v>
      </c>
      <c r="G98" t="s">
        <v>15</v>
      </c>
      <c r="H98">
        <v>4.4000000000000004</v>
      </c>
      <c r="I98" t="s">
        <v>28</v>
      </c>
      <c r="J98">
        <v>14</v>
      </c>
      <c r="K98">
        <v>338</v>
      </c>
      <c r="L98" t="s">
        <v>71</v>
      </c>
      <c r="R98">
        <f t="shared" si="3"/>
        <v>1</v>
      </c>
    </row>
    <row r="99" spans="1:18" x14ac:dyDescent="0.3">
      <c r="A99" t="s">
        <v>67</v>
      </c>
      <c r="B99" t="s">
        <v>26</v>
      </c>
      <c r="C99" t="s">
        <v>97</v>
      </c>
      <c r="D99" s="4">
        <v>3499</v>
      </c>
      <c r="E99" s="4">
        <v>3999</v>
      </c>
      <c r="F99" s="4">
        <f t="shared" si="2"/>
        <v>500</v>
      </c>
      <c r="G99" t="s">
        <v>15</v>
      </c>
      <c r="H99">
        <v>4.2</v>
      </c>
      <c r="I99" t="s">
        <v>28</v>
      </c>
      <c r="J99">
        <v>7</v>
      </c>
      <c r="K99">
        <v>928</v>
      </c>
      <c r="L99" t="s">
        <v>14</v>
      </c>
      <c r="R99">
        <f t="shared" si="3"/>
        <v>1</v>
      </c>
    </row>
    <row r="100" spans="1:18" x14ac:dyDescent="0.3">
      <c r="A100" t="s">
        <v>67</v>
      </c>
      <c r="B100" t="s">
        <v>26</v>
      </c>
      <c r="C100" t="s">
        <v>98</v>
      </c>
      <c r="D100" s="4">
        <v>4999</v>
      </c>
      <c r="E100" s="4">
        <v>7999</v>
      </c>
      <c r="F100" s="4">
        <f t="shared" si="2"/>
        <v>3000</v>
      </c>
      <c r="G100" t="s">
        <v>15</v>
      </c>
      <c r="H100">
        <v>4.3</v>
      </c>
      <c r="I100" t="s">
        <v>28</v>
      </c>
      <c r="J100">
        <v>14</v>
      </c>
      <c r="K100" s="1">
        <v>4142</v>
      </c>
      <c r="L100" t="s">
        <v>14</v>
      </c>
      <c r="M100" t="s">
        <v>243</v>
      </c>
      <c r="R100">
        <f t="shared" si="3"/>
        <v>2</v>
      </c>
    </row>
    <row r="101" spans="1:18" x14ac:dyDescent="0.3">
      <c r="A101" t="s">
        <v>67</v>
      </c>
      <c r="B101" t="s">
        <v>26</v>
      </c>
      <c r="C101" t="s">
        <v>98</v>
      </c>
      <c r="D101" s="4">
        <v>6779</v>
      </c>
      <c r="E101" s="4">
        <v>7999</v>
      </c>
      <c r="F101" s="4">
        <f t="shared" si="2"/>
        <v>1220</v>
      </c>
      <c r="G101" t="s">
        <v>15</v>
      </c>
      <c r="H101">
        <v>4.3</v>
      </c>
      <c r="I101" t="s">
        <v>28</v>
      </c>
      <c r="J101">
        <v>14</v>
      </c>
      <c r="L101" t="s">
        <v>14</v>
      </c>
      <c r="R101">
        <f t="shared" si="3"/>
        <v>1</v>
      </c>
    </row>
    <row r="102" spans="1:18" x14ac:dyDescent="0.3">
      <c r="A102" t="s">
        <v>67</v>
      </c>
      <c r="B102" t="s">
        <v>26</v>
      </c>
      <c r="C102" t="s">
        <v>99</v>
      </c>
      <c r="D102" s="4">
        <v>9999</v>
      </c>
      <c r="E102" s="4">
        <v>12999</v>
      </c>
      <c r="F102" s="4">
        <f t="shared" si="2"/>
        <v>3000</v>
      </c>
      <c r="G102" t="s">
        <v>15</v>
      </c>
      <c r="H102">
        <v>4.0999999999999996</v>
      </c>
      <c r="I102" t="s">
        <v>28</v>
      </c>
      <c r="J102">
        <v>14</v>
      </c>
      <c r="K102">
        <v>259</v>
      </c>
      <c r="L102" t="s">
        <v>14</v>
      </c>
      <c r="R102">
        <f t="shared" si="3"/>
        <v>1</v>
      </c>
    </row>
    <row r="103" spans="1:18" x14ac:dyDescent="0.3">
      <c r="A103" t="s">
        <v>67</v>
      </c>
      <c r="B103" t="s">
        <v>26</v>
      </c>
      <c r="C103" t="s">
        <v>100</v>
      </c>
      <c r="D103" s="4">
        <v>5999</v>
      </c>
      <c r="E103" s="4">
        <v>8999</v>
      </c>
      <c r="F103" s="4">
        <f t="shared" si="2"/>
        <v>3000</v>
      </c>
      <c r="G103" t="s">
        <v>15</v>
      </c>
      <c r="H103">
        <v>4.3</v>
      </c>
      <c r="I103" t="s">
        <v>28</v>
      </c>
      <c r="J103">
        <v>14</v>
      </c>
      <c r="L103" t="s">
        <v>14</v>
      </c>
      <c r="R103">
        <f t="shared" si="3"/>
        <v>1</v>
      </c>
    </row>
    <row r="104" spans="1:18" x14ac:dyDescent="0.3">
      <c r="A104" t="s">
        <v>67</v>
      </c>
      <c r="B104" t="s">
        <v>26</v>
      </c>
      <c r="C104" t="s">
        <v>101</v>
      </c>
      <c r="D104" s="4">
        <v>5400</v>
      </c>
      <c r="E104" s="4">
        <v>6999</v>
      </c>
      <c r="F104" s="4">
        <f t="shared" si="2"/>
        <v>1599</v>
      </c>
      <c r="G104" t="s">
        <v>68</v>
      </c>
      <c r="H104">
        <v>4</v>
      </c>
      <c r="I104" t="s">
        <v>28</v>
      </c>
      <c r="J104">
        <v>14</v>
      </c>
      <c r="L104" t="s">
        <v>14</v>
      </c>
      <c r="R104">
        <f t="shared" si="3"/>
        <v>1</v>
      </c>
    </row>
    <row r="105" spans="1:18" x14ac:dyDescent="0.3">
      <c r="A105" t="s">
        <v>67</v>
      </c>
      <c r="B105" t="s">
        <v>26</v>
      </c>
      <c r="C105" t="s">
        <v>102</v>
      </c>
      <c r="D105" s="4">
        <v>3921</v>
      </c>
      <c r="E105" s="4">
        <v>6999</v>
      </c>
      <c r="F105" s="4">
        <f t="shared" si="2"/>
        <v>3078</v>
      </c>
      <c r="G105" t="s">
        <v>68</v>
      </c>
      <c r="H105">
        <v>4</v>
      </c>
      <c r="I105" t="s">
        <v>28</v>
      </c>
      <c r="J105">
        <v>7</v>
      </c>
      <c r="L105" t="s">
        <v>14</v>
      </c>
      <c r="R105">
        <f t="shared" si="3"/>
        <v>1</v>
      </c>
    </row>
    <row r="106" spans="1:18" x14ac:dyDescent="0.3">
      <c r="A106" t="s">
        <v>103</v>
      </c>
      <c r="B106" t="s">
        <v>26</v>
      </c>
      <c r="C106" t="s">
        <v>104</v>
      </c>
      <c r="D106" s="4">
        <v>2495</v>
      </c>
      <c r="E106" s="4">
        <v>2995</v>
      </c>
      <c r="F106" s="4">
        <f t="shared" si="2"/>
        <v>500</v>
      </c>
      <c r="G106" t="s">
        <v>68</v>
      </c>
      <c r="H106">
        <v>3.8</v>
      </c>
      <c r="I106" t="s">
        <v>28</v>
      </c>
      <c r="J106">
        <v>7</v>
      </c>
      <c r="L106" t="s">
        <v>14</v>
      </c>
      <c r="M106" t="s">
        <v>137</v>
      </c>
      <c r="R106">
        <f t="shared" si="3"/>
        <v>2</v>
      </c>
    </row>
    <row r="107" spans="1:18" x14ac:dyDescent="0.3">
      <c r="A107" t="s">
        <v>103</v>
      </c>
      <c r="B107" t="s">
        <v>26</v>
      </c>
      <c r="C107" t="s">
        <v>104</v>
      </c>
      <c r="D107" s="4">
        <v>2200</v>
      </c>
      <c r="E107" s="4">
        <v>2995</v>
      </c>
      <c r="F107" s="4">
        <f t="shared" si="2"/>
        <v>795</v>
      </c>
      <c r="G107" t="s">
        <v>68</v>
      </c>
      <c r="H107">
        <v>4.0999999999999996</v>
      </c>
      <c r="I107" t="s">
        <v>28</v>
      </c>
      <c r="J107">
        <v>4</v>
      </c>
      <c r="L107" t="s">
        <v>14</v>
      </c>
      <c r="R107">
        <f t="shared" si="3"/>
        <v>1</v>
      </c>
    </row>
    <row r="108" spans="1:18" x14ac:dyDescent="0.3">
      <c r="A108" t="s">
        <v>103</v>
      </c>
      <c r="B108" t="s">
        <v>26</v>
      </c>
      <c r="C108" t="s">
        <v>105</v>
      </c>
      <c r="D108" s="4">
        <v>1645</v>
      </c>
      <c r="E108" s="4">
        <v>2195</v>
      </c>
      <c r="F108" s="4">
        <f t="shared" si="2"/>
        <v>550</v>
      </c>
      <c r="G108" t="s">
        <v>68</v>
      </c>
      <c r="H108">
        <v>4</v>
      </c>
      <c r="I108" t="s">
        <v>28</v>
      </c>
      <c r="J108">
        <v>4</v>
      </c>
      <c r="L108" t="s">
        <v>56</v>
      </c>
      <c r="M108" t="s">
        <v>14</v>
      </c>
      <c r="R108">
        <f t="shared" si="3"/>
        <v>2</v>
      </c>
    </row>
    <row r="109" spans="1:18" x14ac:dyDescent="0.3">
      <c r="A109" t="s">
        <v>103</v>
      </c>
      <c r="B109" t="s">
        <v>12</v>
      </c>
      <c r="C109" t="s">
        <v>106</v>
      </c>
      <c r="D109" s="4">
        <v>1595</v>
      </c>
      <c r="E109" s="4">
        <v>1995</v>
      </c>
      <c r="F109" s="4">
        <f t="shared" si="2"/>
        <v>400</v>
      </c>
      <c r="G109" t="s">
        <v>22</v>
      </c>
      <c r="H109">
        <v>4</v>
      </c>
      <c r="I109" t="s">
        <v>28</v>
      </c>
      <c r="J109">
        <v>4</v>
      </c>
      <c r="L109" t="s">
        <v>63</v>
      </c>
      <c r="M109" t="s">
        <v>151</v>
      </c>
      <c r="N109" t="s">
        <v>14</v>
      </c>
      <c r="R109">
        <f t="shared" si="3"/>
        <v>3</v>
      </c>
    </row>
    <row r="110" spans="1:18" x14ac:dyDescent="0.3">
      <c r="A110" t="s">
        <v>103</v>
      </c>
      <c r="B110" t="s">
        <v>12</v>
      </c>
      <c r="C110" t="s">
        <v>106</v>
      </c>
      <c r="D110" s="4">
        <v>1195</v>
      </c>
      <c r="E110" s="4">
        <v>1995</v>
      </c>
      <c r="F110" s="4">
        <f t="shared" si="2"/>
        <v>800</v>
      </c>
      <c r="G110" t="s">
        <v>22</v>
      </c>
      <c r="H110">
        <v>4.0999999999999996</v>
      </c>
      <c r="I110" t="s">
        <v>28</v>
      </c>
      <c r="J110">
        <v>4</v>
      </c>
      <c r="L110" t="s">
        <v>451</v>
      </c>
      <c r="M110" t="s">
        <v>71</v>
      </c>
      <c r="R110">
        <f t="shared" si="3"/>
        <v>2</v>
      </c>
    </row>
    <row r="111" spans="1:18" x14ac:dyDescent="0.3">
      <c r="A111" t="s">
        <v>103</v>
      </c>
      <c r="B111" t="s">
        <v>26</v>
      </c>
      <c r="C111" t="s">
        <v>107</v>
      </c>
      <c r="D111" s="4">
        <v>1395</v>
      </c>
      <c r="E111" s="4">
        <v>1995</v>
      </c>
      <c r="F111" s="4">
        <f t="shared" si="2"/>
        <v>600</v>
      </c>
      <c r="G111" t="s">
        <v>68</v>
      </c>
      <c r="H111">
        <v>4.0999999999999996</v>
      </c>
      <c r="I111" t="s">
        <v>28</v>
      </c>
      <c r="J111">
        <v>10</v>
      </c>
      <c r="L111" t="s">
        <v>14</v>
      </c>
      <c r="M111" t="s">
        <v>451</v>
      </c>
      <c r="R111">
        <f t="shared" si="3"/>
        <v>2</v>
      </c>
    </row>
    <row r="112" spans="1:18" x14ac:dyDescent="0.3">
      <c r="A112" t="s">
        <v>108</v>
      </c>
      <c r="B112" t="s">
        <v>26</v>
      </c>
      <c r="C112" t="s">
        <v>109</v>
      </c>
      <c r="D112" s="4">
        <v>2999</v>
      </c>
      <c r="E112" s="4">
        <v>5990</v>
      </c>
      <c r="F112" s="4">
        <f t="shared" si="2"/>
        <v>2991</v>
      </c>
      <c r="G112" t="s">
        <v>19</v>
      </c>
      <c r="H112">
        <v>4.0999999999999996</v>
      </c>
      <c r="I112" t="s">
        <v>16</v>
      </c>
      <c r="J112">
        <v>7</v>
      </c>
      <c r="K112">
        <v>1070</v>
      </c>
      <c r="L112" t="s">
        <v>14</v>
      </c>
      <c r="M112" t="s">
        <v>552</v>
      </c>
      <c r="N112" t="s">
        <v>71</v>
      </c>
      <c r="R112">
        <f t="shared" si="3"/>
        <v>3</v>
      </c>
    </row>
    <row r="113" spans="1:18" x14ac:dyDescent="0.3">
      <c r="A113" t="s">
        <v>108</v>
      </c>
      <c r="B113" t="s">
        <v>26</v>
      </c>
      <c r="C113" t="s">
        <v>110</v>
      </c>
      <c r="D113" s="4">
        <v>3499</v>
      </c>
      <c r="E113" s="4">
        <v>7990</v>
      </c>
      <c r="F113" s="4">
        <f t="shared" si="2"/>
        <v>4491</v>
      </c>
      <c r="G113" t="s">
        <v>19</v>
      </c>
      <c r="H113">
        <v>3.8</v>
      </c>
      <c r="I113" t="s">
        <v>16</v>
      </c>
      <c r="J113">
        <v>10</v>
      </c>
      <c r="K113">
        <v>23069</v>
      </c>
      <c r="L113" t="s">
        <v>14</v>
      </c>
      <c r="M113" t="s">
        <v>151</v>
      </c>
      <c r="N113" t="s">
        <v>33</v>
      </c>
      <c r="R113">
        <f t="shared" si="3"/>
        <v>3</v>
      </c>
    </row>
    <row r="114" spans="1:18" x14ac:dyDescent="0.3">
      <c r="A114" t="s">
        <v>108</v>
      </c>
      <c r="B114" t="s">
        <v>26</v>
      </c>
      <c r="C114" t="s">
        <v>111</v>
      </c>
      <c r="D114" s="4">
        <v>2499</v>
      </c>
      <c r="E114" s="4">
        <v>5990</v>
      </c>
      <c r="F114" s="4">
        <f t="shared" si="2"/>
        <v>3491</v>
      </c>
      <c r="G114" t="s">
        <v>19</v>
      </c>
      <c r="H114">
        <v>3.6</v>
      </c>
      <c r="I114" t="s">
        <v>28</v>
      </c>
      <c r="J114">
        <v>7</v>
      </c>
      <c r="K114">
        <v>529</v>
      </c>
      <c r="L114" t="s">
        <v>14</v>
      </c>
      <c r="M114" t="s">
        <v>71</v>
      </c>
      <c r="N114" t="s">
        <v>151</v>
      </c>
      <c r="R114">
        <f t="shared" si="3"/>
        <v>3</v>
      </c>
    </row>
    <row r="115" spans="1:18" x14ac:dyDescent="0.3">
      <c r="A115" t="s">
        <v>108</v>
      </c>
      <c r="B115" t="s">
        <v>26</v>
      </c>
      <c r="C115" t="s">
        <v>112</v>
      </c>
      <c r="D115" s="4">
        <v>7990</v>
      </c>
      <c r="E115" s="4">
        <v>7990</v>
      </c>
      <c r="F115" s="4">
        <f t="shared" si="2"/>
        <v>0</v>
      </c>
      <c r="G115" t="s">
        <v>19</v>
      </c>
      <c r="H115">
        <v>4.0999999999999996</v>
      </c>
      <c r="I115" t="s">
        <v>16</v>
      </c>
      <c r="J115">
        <v>10</v>
      </c>
      <c r="K115">
        <v>20122</v>
      </c>
      <c r="L115" t="s">
        <v>14</v>
      </c>
      <c r="M115" t="s">
        <v>451</v>
      </c>
      <c r="R115">
        <f t="shared" si="3"/>
        <v>2</v>
      </c>
    </row>
    <row r="116" spans="1:18" x14ac:dyDescent="0.3">
      <c r="A116" t="s">
        <v>113</v>
      </c>
      <c r="B116" t="s">
        <v>26</v>
      </c>
      <c r="C116" t="s">
        <v>114</v>
      </c>
      <c r="D116" s="4">
        <v>2499</v>
      </c>
      <c r="E116" s="4">
        <v>4999</v>
      </c>
      <c r="F116" s="4">
        <f t="shared" si="2"/>
        <v>2500</v>
      </c>
      <c r="G116" t="s">
        <v>15</v>
      </c>
      <c r="H116">
        <v>4.3</v>
      </c>
      <c r="I116" t="s">
        <v>16</v>
      </c>
      <c r="J116">
        <v>7</v>
      </c>
      <c r="L116" t="s">
        <v>553</v>
      </c>
      <c r="M116" t="s">
        <v>14</v>
      </c>
      <c r="N116" t="s">
        <v>137</v>
      </c>
      <c r="R116">
        <f t="shared" si="3"/>
        <v>3</v>
      </c>
    </row>
    <row r="117" spans="1:18" x14ac:dyDescent="0.3">
      <c r="A117" t="s">
        <v>113</v>
      </c>
      <c r="B117" t="s">
        <v>26</v>
      </c>
      <c r="C117" t="s">
        <v>115</v>
      </c>
      <c r="D117" s="4">
        <v>3999</v>
      </c>
      <c r="E117" s="4">
        <v>5999</v>
      </c>
      <c r="F117" s="4">
        <f t="shared" si="2"/>
        <v>2000</v>
      </c>
      <c r="G117" t="s">
        <v>15</v>
      </c>
      <c r="H117">
        <v>4.2</v>
      </c>
      <c r="I117" t="s">
        <v>16</v>
      </c>
      <c r="J117">
        <v>7</v>
      </c>
      <c r="L117" t="s">
        <v>451</v>
      </c>
      <c r="M117" t="s">
        <v>71</v>
      </c>
      <c r="N117" t="s">
        <v>14</v>
      </c>
      <c r="O117" t="s">
        <v>33</v>
      </c>
      <c r="P117" t="s">
        <v>137</v>
      </c>
      <c r="Q117" t="s">
        <v>151</v>
      </c>
      <c r="R117">
        <f t="shared" si="3"/>
        <v>6</v>
      </c>
    </row>
    <row r="118" spans="1:18" x14ac:dyDescent="0.3">
      <c r="A118" t="s">
        <v>113</v>
      </c>
      <c r="B118" t="s">
        <v>26</v>
      </c>
      <c r="C118" t="s">
        <v>114</v>
      </c>
      <c r="D118" s="4">
        <v>2499</v>
      </c>
      <c r="E118" s="4">
        <v>4999</v>
      </c>
      <c r="F118" s="4">
        <f t="shared" si="2"/>
        <v>2500</v>
      </c>
      <c r="G118" t="s">
        <v>15</v>
      </c>
      <c r="H118">
        <v>4.3</v>
      </c>
      <c r="I118" t="s">
        <v>16</v>
      </c>
      <c r="J118">
        <v>7</v>
      </c>
      <c r="L118" t="s">
        <v>554</v>
      </c>
      <c r="M118" t="s">
        <v>555</v>
      </c>
      <c r="R118">
        <f t="shared" si="3"/>
        <v>2</v>
      </c>
    </row>
    <row r="119" spans="1:18" x14ac:dyDescent="0.3">
      <c r="A119" t="s">
        <v>113</v>
      </c>
      <c r="B119" t="s">
        <v>26</v>
      </c>
      <c r="C119" t="s">
        <v>116</v>
      </c>
      <c r="D119" s="4">
        <v>2999</v>
      </c>
      <c r="E119" s="4">
        <v>5999</v>
      </c>
      <c r="F119" s="4">
        <f t="shared" si="2"/>
        <v>3000</v>
      </c>
      <c r="G119" t="s">
        <v>15</v>
      </c>
      <c r="H119">
        <v>4.3</v>
      </c>
      <c r="I119" t="s">
        <v>16</v>
      </c>
      <c r="J119">
        <v>10</v>
      </c>
      <c r="L119" t="s">
        <v>14</v>
      </c>
      <c r="M119" t="s">
        <v>137</v>
      </c>
      <c r="R119">
        <f t="shared" si="3"/>
        <v>2</v>
      </c>
    </row>
    <row r="120" spans="1:18" x14ac:dyDescent="0.3">
      <c r="A120" t="s">
        <v>113</v>
      </c>
      <c r="B120" t="s">
        <v>26</v>
      </c>
      <c r="C120" t="s">
        <v>117</v>
      </c>
      <c r="D120" s="4">
        <v>2699</v>
      </c>
      <c r="E120" s="4">
        <v>4999</v>
      </c>
      <c r="F120" s="4">
        <f t="shared" si="2"/>
        <v>2300</v>
      </c>
      <c r="G120" t="s">
        <v>15</v>
      </c>
      <c r="H120">
        <v>4.0999999999999996</v>
      </c>
      <c r="I120" t="s">
        <v>28</v>
      </c>
      <c r="J120">
        <v>10</v>
      </c>
      <c r="L120" t="s">
        <v>14</v>
      </c>
      <c r="M120" t="s">
        <v>556</v>
      </c>
      <c r="N120" t="s">
        <v>33</v>
      </c>
      <c r="O120" t="s">
        <v>71</v>
      </c>
      <c r="P120" t="s">
        <v>546</v>
      </c>
      <c r="R120">
        <f t="shared" si="3"/>
        <v>5</v>
      </c>
    </row>
    <row r="121" spans="1:18" x14ac:dyDescent="0.3">
      <c r="A121" t="s">
        <v>113</v>
      </c>
      <c r="B121" t="s">
        <v>26</v>
      </c>
      <c r="C121" t="s">
        <v>118</v>
      </c>
      <c r="D121" s="4">
        <v>3499</v>
      </c>
      <c r="E121" s="4">
        <v>5999</v>
      </c>
      <c r="F121" s="4">
        <f t="shared" si="2"/>
        <v>2500</v>
      </c>
      <c r="G121" t="s">
        <v>15</v>
      </c>
      <c r="H121">
        <v>4.2</v>
      </c>
      <c r="I121" t="s">
        <v>28</v>
      </c>
      <c r="J121">
        <v>7</v>
      </c>
      <c r="L121" t="s">
        <v>33</v>
      </c>
      <c r="M121" t="s">
        <v>14</v>
      </c>
      <c r="R121">
        <f t="shared" si="3"/>
        <v>2</v>
      </c>
    </row>
    <row r="122" spans="1:18" x14ac:dyDescent="0.3">
      <c r="A122" t="s">
        <v>113</v>
      </c>
      <c r="B122" t="s">
        <v>26</v>
      </c>
      <c r="C122" t="s">
        <v>119</v>
      </c>
      <c r="D122" s="4">
        <v>2499</v>
      </c>
      <c r="E122" s="4">
        <v>4999</v>
      </c>
      <c r="F122" s="4">
        <f t="shared" si="2"/>
        <v>2500</v>
      </c>
      <c r="G122" t="s">
        <v>15</v>
      </c>
      <c r="H122">
        <v>4</v>
      </c>
      <c r="I122" t="s">
        <v>16</v>
      </c>
      <c r="J122">
        <v>7</v>
      </c>
      <c r="L122" t="s">
        <v>14</v>
      </c>
      <c r="M122" t="s">
        <v>451</v>
      </c>
      <c r="R122">
        <f t="shared" si="3"/>
        <v>2</v>
      </c>
    </row>
    <row r="123" spans="1:18" x14ac:dyDescent="0.3">
      <c r="A123" t="s">
        <v>113</v>
      </c>
      <c r="B123" t="s">
        <v>26</v>
      </c>
      <c r="C123" t="s">
        <v>120</v>
      </c>
      <c r="D123" s="4">
        <v>2499</v>
      </c>
      <c r="E123" s="4">
        <v>4999</v>
      </c>
      <c r="F123" s="4">
        <f t="shared" si="2"/>
        <v>2500</v>
      </c>
      <c r="G123" t="s">
        <v>15</v>
      </c>
      <c r="H123">
        <v>4</v>
      </c>
      <c r="I123" t="s">
        <v>16</v>
      </c>
      <c r="J123">
        <v>7</v>
      </c>
      <c r="L123" t="s">
        <v>14</v>
      </c>
      <c r="M123" t="s">
        <v>33</v>
      </c>
      <c r="N123" t="s">
        <v>151</v>
      </c>
      <c r="R123">
        <f t="shared" si="3"/>
        <v>3</v>
      </c>
    </row>
    <row r="124" spans="1:18" x14ac:dyDescent="0.3">
      <c r="A124" t="s">
        <v>113</v>
      </c>
      <c r="B124" t="s">
        <v>26</v>
      </c>
      <c r="C124" t="s">
        <v>116</v>
      </c>
      <c r="D124" s="4">
        <v>3499</v>
      </c>
      <c r="E124" s="4">
        <v>5999</v>
      </c>
      <c r="F124" s="4">
        <f t="shared" si="2"/>
        <v>2500</v>
      </c>
      <c r="G124" t="s">
        <v>15</v>
      </c>
      <c r="H124">
        <v>4.3</v>
      </c>
      <c r="I124" t="s">
        <v>16</v>
      </c>
      <c r="J124">
        <v>7</v>
      </c>
      <c r="L124" t="s">
        <v>14</v>
      </c>
      <c r="M124" t="s">
        <v>451</v>
      </c>
      <c r="R124">
        <f t="shared" si="3"/>
        <v>2</v>
      </c>
    </row>
    <row r="125" spans="1:18" x14ac:dyDescent="0.3">
      <c r="A125" t="s">
        <v>113</v>
      </c>
      <c r="B125" t="s">
        <v>26</v>
      </c>
      <c r="C125" t="s">
        <v>121</v>
      </c>
      <c r="D125" s="4">
        <v>2999</v>
      </c>
      <c r="E125" s="4">
        <v>5999</v>
      </c>
      <c r="F125" s="4">
        <f t="shared" si="2"/>
        <v>3000</v>
      </c>
      <c r="G125" t="s">
        <v>15</v>
      </c>
      <c r="H125">
        <v>3.9</v>
      </c>
      <c r="I125" t="s">
        <v>28</v>
      </c>
      <c r="J125">
        <v>7</v>
      </c>
      <c r="L125" t="s">
        <v>14</v>
      </c>
      <c r="M125" t="s">
        <v>151</v>
      </c>
      <c r="N125" t="s">
        <v>33</v>
      </c>
      <c r="R125">
        <f t="shared" si="3"/>
        <v>3</v>
      </c>
    </row>
    <row r="126" spans="1:18" x14ac:dyDescent="0.3">
      <c r="A126" t="s">
        <v>113</v>
      </c>
      <c r="B126" t="s">
        <v>26</v>
      </c>
      <c r="C126" t="s">
        <v>121</v>
      </c>
      <c r="D126" s="4">
        <v>2599</v>
      </c>
      <c r="E126" s="4">
        <v>5999</v>
      </c>
      <c r="F126" s="4">
        <f t="shared" si="2"/>
        <v>3400</v>
      </c>
      <c r="G126" t="s">
        <v>15</v>
      </c>
      <c r="H126">
        <v>3.9</v>
      </c>
      <c r="I126" t="s">
        <v>28</v>
      </c>
      <c r="J126">
        <v>7</v>
      </c>
      <c r="L126" t="s">
        <v>71</v>
      </c>
      <c r="M126" t="s">
        <v>451</v>
      </c>
      <c r="R126">
        <f t="shared" si="3"/>
        <v>2</v>
      </c>
    </row>
    <row r="127" spans="1:18" x14ac:dyDescent="0.3">
      <c r="A127" t="s">
        <v>113</v>
      </c>
      <c r="B127" t="s">
        <v>26</v>
      </c>
      <c r="C127" t="s">
        <v>122</v>
      </c>
      <c r="D127" s="4">
        <v>2513</v>
      </c>
      <c r="E127" s="4">
        <v>4999</v>
      </c>
      <c r="F127" s="4">
        <f t="shared" si="2"/>
        <v>2486</v>
      </c>
      <c r="G127" t="s">
        <v>15</v>
      </c>
      <c r="H127">
        <v>3.9</v>
      </c>
      <c r="I127" t="s">
        <v>28</v>
      </c>
      <c r="J127">
        <v>7</v>
      </c>
      <c r="L127" t="s">
        <v>14</v>
      </c>
      <c r="M127" t="s">
        <v>33</v>
      </c>
      <c r="R127">
        <f t="shared" si="3"/>
        <v>2</v>
      </c>
    </row>
    <row r="128" spans="1:18" x14ac:dyDescent="0.3">
      <c r="A128" t="s">
        <v>113</v>
      </c>
      <c r="B128" t="s">
        <v>26</v>
      </c>
      <c r="C128" t="s">
        <v>122</v>
      </c>
      <c r="D128" s="4">
        <v>2499</v>
      </c>
      <c r="E128" s="4">
        <v>4999</v>
      </c>
      <c r="F128" s="4">
        <f t="shared" si="2"/>
        <v>2500</v>
      </c>
      <c r="G128" t="s">
        <v>15</v>
      </c>
      <c r="H128">
        <v>3.9</v>
      </c>
      <c r="I128" t="s">
        <v>28</v>
      </c>
      <c r="J128">
        <v>7</v>
      </c>
      <c r="L128" t="s">
        <v>451</v>
      </c>
      <c r="M128" t="s">
        <v>546</v>
      </c>
      <c r="N128" t="s">
        <v>71</v>
      </c>
      <c r="R128">
        <f t="shared" si="3"/>
        <v>3</v>
      </c>
    </row>
    <row r="129" spans="1:18" x14ac:dyDescent="0.3">
      <c r="A129" t="s">
        <v>113</v>
      </c>
      <c r="B129" t="s">
        <v>26</v>
      </c>
      <c r="C129" t="s">
        <v>123</v>
      </c>
      <c r="D129" s="4">
        <v>5499</v>
      </c>
      <c r="E129" s="4">
        <v>7999</v>
      </c>
      <c r="F129" s="4">
        <f t="shared" si="2"/>
        <v>2500</v>
      </c>
      <c r="G129" t="s">
        <v>15</v>
      </c>
      <c r="H129">
        <v>3.9</v>
      </c>
      <c r="I129" t="s">
        <v>16</v>
      </c>
      <c r="J129">
        <v>7</v>
      </c>
      <c r="L129" t="s">
        <v>151</v>
      </c>
      <c r="M129" t="s">
        <v>14</v>
      </c>
      <c r="R129">
        <f t="shared" si="3"/>
        <v>2</v>
      </c>
    </row>
    <row r="130" spans="1:18" x14ac:dyDescent="0.3">
      <c r="A130" t="s">
        <v>113</v>
      </c>
      <c r="B130" t="s">
        <v>26</v>
      </c>
      <c r="C130" t="s">
        <v>124</v>
      </c>
      <c r="D130" s="4">
        <v>5999</v>
      </c>
      <c r="E130" s="4">
        <v>9999</v>
      </c>
      <c r="F130" s="4">
        <f t="shared" si="2"/>
        <v>4000</v>
      </c>
      <c r="G130" t="s">
        <v>15</v>
      </c>
      <c r="H130">
        <v>4</v>
      </c>
      <c r="I130" t="s">
        <v>16</v>
      </c>
      <c r="J130">
        <v>7</v>
      </c>
      <c r="L130" t="s">
        <v>33</v>
      </c>
      <c r="R130">
        <f t="shared" si="3"/>
        <v>1</v>
      </c>
    </row>
    <row r="131" spans="1:18" x14ac:dyDescent="0.3">
      <c r="A131" t="s">
        <v>113</v>
      </c>
      <c r="B131" t="s">
        <v>26</v>
      </c>
      <c r="C131" t="s">
        <v>125</v>
      </c>
      <c r="D131" s="4">
        <v>4999</v>
      </c>
      <c r="E131" s="4">
        <v>7999</v>
      </c>
      <c r="F131" s="4">
        <f t="shared" ref="F131:F194" si="4">E131-D131</f>
        <v>3000</v>
      </c>
      <c r="G131" t="s">
        <v>15</v>
      </c>
      <c r="H131">
        <v>3.9</v>
      </c>
      <c r="I131" t="s">
        <v>16</v>
      </c>
      <c r="J131">
        <v>7</v>
      </c>
      <c r="L131" t="s">
        <v>14</v>
      </c>
      <c r="M131" t="s">
        <v>71</v>
      </c>
      <c r="N131" t="s">
        <v>151</v>
      </c>
      <c r="R131">
        <f t="shared" ref="R131:R194" si="5">COUNTIF(L131:Q131,"*")</f>
        <v>3</v>
      </c>
    </row>
    <row r="132" spans="1:18" x14ac:dyDescent="0.3">
      <c r="A132" t="s">
        <v>113</v>
      </c>
      <c r="B132" t="s">
        <v>26</v>
      </c>
      <c r="C132" t="s">
        <v>121</v>
      </c>
      <c r="D132" s="4">
        <v>2799</v>
      </c>
      <c r="E132" s="4">
        <v>5999</v>
      </c>
      <c r="F132" s="4">
        <f t="shared" si="4"/>
        <v>3200</v>
      </c>
      <c r="G132" t="s">
        <v>15</v>
      </c>
      <c r="H132">
        <v>3.9</v>
      </c>
      <c r="I132" t="s">
        <v>16</v>
      </c>
      <c r="J132">
        <v>7</v>
      </c>
      <c r="L132" t="s">
        <v>14</v>
      </c>
      <c r="M132" t="s">
        <v>33</v>
      </c>
      <c r="N132" t="s">
        <v>546</v>
      </c>
      <c r="R132">
        <f t="shared" si="5"/>
        <v>3</v>
      </c>
    </row>
    <row r="133" spans="1:18" x14ac:dyDescent="0.3">
      <c r="A133" t="s">
        <v>76</v>
      </c>
      <c r="B133" t="s">
        <v>26</v>
      </c>
      <c r="C133" t="s">
        <v>126</v>
      </c>
      <c r="D133" s="4">
        <v>5499</v>
      </c>
      <c r="E133" s="4">
        <v>5499</v>
      </c>
      <c r="F133" s="4">
        <f t="shared" si="4"/>
        <v>0</v>
      </c>
      <c r="G133" t="s">
        <v>22</v>
      </c>
      <c r="H133">
        <v>3.1</v>
      </c>
      <c r="I133" t="s">
        <v>28</v>
      </c>
      <c r="J133">
        <v>14</v>
      </c>
      <c r="K133">
        <v>102</v>
      </c>
      <c r="L133" t="s">
        <v>14</v>
      </c>
      <c r="R133">
        <f t="shared" si="5"/>
        <v>1</v>
      </c>
    </row>
    <row r="134" spans="1:18" x14ac:dyDescent="0.3">
      <c r="A134" t="s">
        <v>76</v>
      </c>
      <c r="B134" t="s">
        <v>26</v>
      </c>
      <c r="C134" t="s">
        <v>127</v>
      </c>
      <c r="D134" s="4">
        <v>13999</v>
      </c>
      <c r="E134" s="4">
        <v>20999</v>
      </c>
      <c r="F134" s="4">
        <f t="shared" si="4"/>
        <v>7000</v>
      </c>
      <c r="G134" t="s">
        <v>15</v>
      </c>
      <c r="H134">
        <v>4.4000000000000004</v>
      </c>
      <c r="I134" t="s">
        <v>128</v>
      </c>
      <c r="J134">
        <v>25</v>
      </c>
      <c r="K134">
        <v>215</v>
      </c>
      <c r="L134" t="s">
        <v>14</v>
      </c>
      <c r="R134">
        <f t="shared" si="5"/>
        <v>1</v>
      </c>
    </row>
    <row r="135" spans="1:18" x14ac:dyDescent="0.3">
      <c r="A135" t="s">
        <v>76</v>
      </c>
      <c r="B135" t="s">
        <v>26</v>
      </c>
      <c r="C135" t="s">
        <v>127</v>
      </c>
      <c r="D135" s="4">
        <v>17999</v>
      </c>
      <c r="E135" s="4">
        <v>20999</v>
      </c>
      <c r="F135" s="4">
        <f t="shared" si="4"/>
        <v>3000</v>
      </c>
      <c r="G135" t="s">
        <v>15</v>
      </c>
      <c r="H135">
        <v>4.4000000000000004</v>
      </c>
      <c r="I135" t="s">
        <v>128</v>
      </c>
      <c r="J135">
        <v>25</v>
      </c>
      <c r="K135">
        <v>215</v>
      </c>
      <c r="L135" t="s">
        <v>33</v>
      </c>
      <c r="R135">
        <f t="shared" si="5"/>
        <v>1</v>
      </c>
    </row>
    <row r="136" spans="1:18" x14ac:dyDescent="0.3">
      <c r="A136" t="s">
        <v>76</v>
      </c>
      <c r="B136" t="s">
        <v>26</v>
      </c>
      <c r="C136" t="s">
        <v>129</v>
      </c>
      <c r="D136" s="4">
        <v>7999</v>
      </c>
      <c r="E136" s="4">
        <v>17999</v>
      </c>
      <c r="F136" s="4">
        <f t="shared" si="4"/>
        <v>10000</v>
      </c>
      <c r="G136" t="s">
        <v>15</v>
      </c>
      <c r="H136">
        <v>4.3</v>
      </c>
      <c r="I136" t="s">
        <v>28</v>
      </c>
      <c r="J136">
        <v>7</v>
      </c>
      <c r="K136">
        <v>281</v>
      </c>
      <c r="L136" t="s">
        <v>14</v>
      </c>
      <c r="R136">
        <f t="shared" si="5"/>
        <v>1</v>
      </c>
    </row>
    <row r="137" spans="1:18" x14ac:dyDescent="0.3">
      <c r="A137" t="s">
        <v>76</v>
      </c>
      <c r="B137" t="s">
        <v>26</v>
      </c>
      <c r="C137" t="s">
        <v>130</v>
      </c>
      <c r="D137" s="4">
        <v>13999</v>
      </c>
      <c r="E137" s="4">
        <v>15999</v>
      </c>
      <c r="F137" s="4">
        <f t="shared" si="4"/>
        <v>2000</v>
      </c>
      <c r="G137" t="s">
        <v>15</v>
      </c>
      <c r="H137">
        <v>4.4000000000000004</v>
      </c>
      <c r="I137" t="s">
        <v>20</v>
      </c>
      <c r="J137">
        <v>14</v>
      </c>
      <c r="K137">
        <v>1663</v>
      </c>
      <c r="L137" t="s">
        <v>131</v>
      </c>
      <c r="R137">
        <f t="shared" si="5"/>
        <v>1</v>
      </c>
    </row>
    <row r="138" spans="1:18" x14ac:dyDescent="0.3">
      <c r="A138" t="s">
        <v>76</v>
      </c>
      <c r="B138" t="s">
        <v>26</v>
      </c>
      <c r="C138" t="s">
        <v>132</v>
      </c>
      <c r="D138" s="4">
        <v>4999</v>
      </c>
      <c r="E138" s="4">
        <v>10999</v>
      </c>
      <c r="F138" s="4">
        <f t="shared" si="4"/>
        <v>6000</v>
      </c>
      <c r="G138" t="s">
        <v>15</v>
      </c>
      <c r="H138">
        <v>4.3</v>
      </c>
      <c r="I138" t="s">
        <v>28</v>
      </c>
      <c r="J138">
        <v>10</v>
      </c>
      <c r="K138">
        <v>354</v>
      </c>
      <c r="L138" t="s">
        <v>14</v>
      </c>
      <c r="M138" t="s">
        <v>137</v>
      </c>
      <c r="R138">
        <f t="shared" si="5"/>
        <v>2</v>
      </c>
    </row>
    <row r="139" spans="1:18" x14ac:dyDescent="0.3">
      <c r="A139" t="s">
        <v>76</v>
      </c>
      <c r="B139" t="s">
        <v>26</v>
      </c>
      <c r="C139" t="s">
        <v>133</v>
      </c>
      <c r="D139" s="4">
        <v>9047</v>
      </c>
      <c r="E139" s="4">
        <v>17999</v>
      </c>
      <c r="F139" s="4">
        <f t="shared" si="4"/>
        <v>8952</v>
      </c>
      <c r="G139" t="s">
        <v>15</v>
      </c>
      <c r="H139">
        <v>4.3</v>
      </c>
      <c r="I139" t="s">
        <v>28</v>
      </c>
      <c r="J139">
        <v>7</v>
      </c>
      <c r="K139">
        <v>281</v>
      </c>
      <c r="L139" t="s">
        <v>131</v>
      </c>
      <c r="R139">
        <f t="shared" si="5"/>
        <v>1</v>
      </c>
    </row>
    <row r="140" spans="1:18" x14ac:dyDescent="0.3">
      <c r="A140" t="s">
        <v>134</v>
      </c>
      <c r="B140" t="s">
        <v>26</v>
      </c>
      <c r="C140" t="s">
        <v>135</v>
      </c>
      <c r="D140" s="4">
        <v>5499</v>
      </c>
      <c r="E140" s="4">
        <v>12999</v>
      </c>
      <c r="F140" s="4">
        <f t="shared" si="4"/>
        <v>7500</v>
      </c>
      <c r="G140" t="s">
        <v>15</v>
      </c>
      <c r="H140">
        <v>4.3</v>
      </c>
      <c r="I140" t="s">
        <v>28</v>
      </c>
      <c r="J140">
        <v>14</v>
      </c>
      <c r="K140">
        <v>1907</v>
      </c>
      <c r="L140" t="s">
        <v>136</v>
      </c>
      <c r="R140">
        <f t="shared" si="5"/>
        <v>1</v>
      </c>
    </row>
    <row r="141" spans="1:18" x14ac:dyDescent="0.3">
      <c r="A141" t="s">
        <v>134</v>
      </c>
      <c r="B141" t="s">
        <v>26</v>
      </c>
      <c r="C141" t="s">
        <v>135</v>
      </c>
      <c r="D141" s="4">
        <v>5299</v>
      </c>
      <c r="E141" s="4">
        <v>12999</v>
      </c>
      <c r="F141" s="4">
        <f t="shared" si="4"/>
        <v>7700</v>
      </c>
      <c r="G141" t="s">
        <v>15</v>
      </c>
      <c r="H141">
        <v>4.3</v>
      </c>
      <c r="I141" t="s">
        <v>28</v>
      </c>
      <c r="J141">
        <v>14</v>
      </c>
      <c r="K141">
        <v>1907</v>
      </c>
      <c r="L141" t="s">
        <v>14</v>
      </c>
      <c r="R141">
        <f t="shared" si="5"/>
        <v>1</v>
      </c>
    </row>
    <row r="142" spans="1:18" x14ac:dyDescent="0.3">
      <c r="A142" t="s">
        <v>134</v>
      </c>
      <c r="B142" t="s">
        <v>26</v>
      </c>
      <c r="C142" t="s">
        <v>135</v>
      </c>
      <c r="D142" s="4">
        <v>5999</v>
      </c>
      <c r="E142" s="4">
        <v>12999</v>
      </c>
      <c r="F142" s="4">
        <f t="shared" si="4"/>
        <v>7000</v>
      </c>
      <c r="G142" t="s">
        <v>15</v>
      </c>
      <c r="H142">
        <v>4.3</v>
      </c>
      <c r="I142" t="s">
        <v>28</v>
      </c>
      <c r="J142">
        <v>14</v>
      </c>
      <c r="K142">
        <v>1907</v>
      </c>
      <c r="L142" t="s">
        <v>137</v>
      </c>
      <c r="R142">
        <f t="shared" si="5"/>
        <v>1</v>
      </c>
    </row>
    <row r="143" spans="1:18" x14ac:dyDescent="0.3">
      <c r="A143" t="s">
        <v>134</v>
      </c>
      <c r="B143" t="s">
        <v>26</v>
      </c>
      <c r="C143" t="s">
        <v>135</v>
      </c>
      <c r="D143" s="4">
        <v>5499</v>
      </c>
      <c r="E143" s="4">
        <v>12999</v>
      </c>
      <c r="F143" s="4">
        <f t="shared" si="4"/>
        <v>7500</v>
      </c>
      <c r="G143" t="s">
        <v>15</v>
      </c>
      <c r="H143">
        <v>4.3</v>
      </c>
      <c r="I143" t="s">
        <v>28</v>
      </c>
      <c r="J143">
        <v>14</v>
      </c>
      <c r="K143">
        <v>1907</v>
      </c>
      <c r="L143" t="s">
        <v>33</v>
      </c>
      <c r="R143">
        <f t="shared" si="5"/>
        <v>1</v>
      </c>
    </row>
    <row r="144" spans="1:18" x14ac:dyDescent="0.3">
      <c r="A144" t="s">
        <v>134</v>
      </c>
      <c r="B144" t="s">
        <v>26</v>
      </c>
      <c r="C144" t="s">
        <v>138</v>
      </c>
      <c r="D144" s="4">
        <v>2999</v>
      </c>
      <c r="E144" s="4">
        <v>5999</v>
      </c>
      <c r="F144" s="4">
        <f t="shared" si="4"/>
        <v>3000</v>
      </c>
      <c r="G144" t="s">
        <v>15</v>
      </c>
      <c r="H144">
        <v>4.2</v>
      </c>
      <c r="I144" t="s">
        <v>28</v>
      </c>
      <c r="J144">
        <v>9</v>
      </c>
      <c r="K144">
        <v>1334</v>
      </c>
      <c r="L144" t="s">
        <v>14</v>
      </c>
      <c r="M144" t="s">
        <v>137</v>
      </c>
      <c r="R144">
        <f t="shared" si="5"/>
        <v>2</v>
      </c>
    </row>
    <row r="145" spans="1:18" x14ac:dyDescent="0.3">
      <c r="A145" t="s">
        <v>134</v>
      </c>
      <c r="B145" t="s">
        <v>26</v>
      </c>
      <c r="C145" t="s">
        <v>139</v>
      </c>
      <c r="D145" s="4">
        <v>1999</v>
      </c>
      <c r="E145" s="4">
        <v>4999</v>
      </c>
      <c r="F145" s="4">
        <f t="shared" si="4"/>
        <v>3000</v>
      </c>
      <c r="G145" t="s">
        <v>15</v>
      </c>
      <c r="H145">
        <v>3.9</v>
      </c>
      <c r="I145" t="s">
        <v>28</v>
      </c>
      <c r="J145">
        <v>14</v>
      </c>
      <c r="K145">
        <v>849</v>
      </c>
      <c r="L145" t="s">
        <v>14</v>
      </c>
      <c r="R145">
        <f t="shared" si="5"/>
        <v>1</v>
      </c>
    </row>
    <row r="146" spans="1:18" x14ac:dyDescent="0.3">
      <c r="A146" t="s">
        <v>134</v>
      </c>
      <c r="B146" t="s">
        <v>26</v>
      </c>
      <c r="C146" t="s">
        <v>140</v>
      </c>
      <c r="D146" s="4">
        <v>5999</v>
      </c>
      <c r="E146" s="4">
        <v>10999</v>
      </c>
      <c r="F146" s="4">
        <f t="shared" si="4"/>
        <v>5000</v>
      </c>
      <c r="G146" t="s">
        <v>15</v>
      </c>
      <c r="H146">
        <v>4.3</v>
      </c>
      <c r="I146" t="s">
        <v>28</v>
      </c>
      <c r="J146">
        <v>20</v>
      </c>
      <c r="K146">
        <v>359</v>
      </c>
      <c r="L146" t="s">
        <v>451</v>
      </c>
      <c r="M146" t="s">
        <v>71</v>
      </c>
      <c r="R146">
        <f t="shared" si="5"/>
        <v>2</v>
      </c>
    </row>
    <row r="147" spans="1:18" x14ac:dyDescent="0.3">
      <c r="A147" t="s">
        <v>134</v>
      </c>
      <c r="B147" t="s">
        <v>26</v>
      </c>
      <c r="C147" t="s">
        <v>141</v>
      </c>
      <c r="D147" s="4">
        <v>7999</v>
      </c>
      <c r="E147" s="4">
        <v>13999</v>
      </c>
      <c r="F147" s="4">
        <f t="shared" si="4"/>
        <v>6000</v>
      </c>
      <c r="G147" t="s">
        <v>15</v>
      </c>
      <c r="H147">
        <v>4.2</v>
      </c>
      <c r="I147" t="s">
        <v>28</v>
      </c>
      <c r="J147">
        <v>14</v>
      </c>
      <c r="K147">
        <v>294</v>
      </c>
      <c r="L147" t="s">
        <v>56</v>
      </c>
      <c r="R147">
        <f t="shared" si="5"/>
        <v>1</v>
      </c>
    </row>
    <row r="148" spans="1:18" x14ac:dyDescent="0.3">
      <c r="A148" t="s">
        <v>134</v>
      </c>
      <c r="B148" t="s">
        <v>26</v>
      </c>
      <c r="C148" t="s">
        <v>142</v>
      </c>
      <c r="D148" s="4">
        <v>11999</v>
      </c>
      <c r="E148" s="4">
        <v>17999</v>
      </c>
      <c r="F148" s="4">
        <f t="shared" si="4"/>
        <v>6000</v>
      </c>
      <c r="G148" t="s">
        <v>15</v>
      </c>
      <c r="H148">
        <v>4.0999999999999996</v>
      </c>
      <c r="I148" t="s">
        <v>28</v>
      </c>
      <c r="J148">
        <v>10</v>
      </c>
      <c r="K148">
        <v>647</v>
      </c>
      <c r="L148" t="s">
        <v>14</v>
      </c>
      <c r="M148" t="s">
        <v>151</v>
      </c>
      <c r="R148">
        <f t="shared" si="5"/>
        <v>2</v>
      </c>
    </row>
    <row r="149" spans="1:18" x14ac:dyDescent="0.3">
      <c r="A149" t="s">
        <v>134</v>
      </c>
      <c r="B149" t="s">
        <v>26</v>
      </c>
      <c r="C149" t="s">
        <v>143</v>
      </c>
      <c r="D149" s="4">
        <v>11999</v>
      </c>
      <c r="E149" s="4">
        <v>17999</v>
      </c>
      <c r="F149" s="4">
        <f t="shared" si="4"/>
        <v>6000</v>
      </c>
      <c r="G149" t="s">
        <v>15</v>
      </c>
      <c r="H149">
        <v>4.0999999999999996</v>
      </c>
      <c r="I149" t="s">
        <v>28</v>
      </c>
      <c r="J149">
        <v>7</v>
      </c>
      <c r="K149">
        <v>153</v>
      </c>
      <c r="L149" t="s">
        <v>14</v>
      </c>
      <c r="R149">
        <f t="shared" si="5"/>
        <v>1</v>
      </c>
    </row>
    <row r="150" spans="1:18" x14ac:dyDescent="0.3">
      <c r="A150" t="s">
        <v>134</v>
      </c>
      <c r="B150" t="s">
        <v>26</v>
      </c>
      <c r="C150" t="s">
        <v>144</v>
      </c>
      <c r="D150" s="4">
        <v>12499</v>
      </c>
      <c r="E150" s="4">
        <v>17999</v>
      </c>
      <c r="F150" s="4">
        <f t="shared" si="4"/>
        <v>5500</v>
      </c>
      <c r="G150" t="s">
        <v>15</v>
      </c>
      <c r="H150">
        <v>4.0999999999999996</v>
      </c>
      <c r="I150" t="s">
        <v>28</v>
      </c>
      <c r="J150">
        <v>10</v>
      </c>
      <c r="K150">
        <v>647</v>
      </c>
      <c r="L150" t="s">
        <v>71</v>
      </c>
      <c r="M150" t="s">
        <v>33</v>
      </c>
      <c r="R150">
        <f t="shared" si="5"/>
        <v>2</v>
      </c>
    </row>
    <row r="151" spans="1:18" x14ac:dyDescent="0.3">
      <c r="A151" t="s">
        <v>134</v>
      </c>
      <c r="B151" t="s">
        <v>26</v>
      </c>
      <c r="C151" t="s">
        <v>145</v>
      </c>
      <c r="D151" s="4">
        <v>5499</v>
      </c>
      <c r="E151" s="4">
        <v>6999</v>
      </c>
      <c r="F151" s="4">
        <f t="shared" si="4"/>
        <v>1500</v>
      </c>
      <c r="G151" t="s">
        <v>15</v>
      </c>
      <c r="H151">
        <v>4.2</v>
      </c>
      <c r="I151" t="s">
        <v>28</v>
      </c>
      <c r="J151">
        <v>28</v>
      </c>
      <c r="K151">
        <v>4651</v>
      </c>
      <c r="L151" t="s">
        <v>14</v>
      </c>
      <c r="R151">
        <f t="shared" si="5"/>
        <v>1</v>
      </c>
    </row>
    <row r="152" spans="1:18" x14ac:dyDescent="0.3">
      <c r="A152" t="s">
        <v>134</v>
      </c>
      <c r="B152" t="s">
        <v>26</v>
      </c>
      <c r="C152" t="s">
        <v>146</v>
      </c>
      <c r="D152" s="4">
        <v>9999</v>
      </c>
      <c r="E152" s="4">
        <v>16999</v>
      </c>
      <c r="F152" s="4">
        <f t="shared" si="4"/>
        <v>7000</v>
      </c>
      <c r="G152" t="s">
        <v>15</v>
      </c>
      <c r="H152">
        <v>4.2</v>
      </c>
      <c r="I152" t="s">
        <v>28</v>
      </c>
      <c r="J152">
        <v>12</v>
      </c>
      <c r="K152">
        <v>3</v>
      </c>
      <c r="L152" t="s">
        <v>243</v>
      </c>
      <c r="R152">
        <f t="shared" si="5"/>
        <v>1</v>
      </c>
    </row>
    <row r="153" spans="1:18" x14ac:dyDescent="0.3">
      <c r="A153" t="s">
        <v>134</v>
      </c>
      <c r="B153" t="s">
        <v>26</v>
      </c>
      <c r="C153" t="s">
        <v>147</v>
      </c>
      <c r="D153" s="4">
        <v>2499</v>
      </c>
      <c r="E153" s="4">
        <v>3999</v>
      </c>
      <c r="F153" s="4">
        <f t="shared" si="4"/>
        <v>1500</v>
      </c>
      <c r="G153" t="s">
        <v>15</v>
      </c>
      <c r="H153">
        <v>4.2</v>
      </c>
      <c r="I153" t="s">
        <v>16</v>
      </c>
      <c r="J153">
        <v>7</v>
      </c>
      <c r="K153">
        <v>176</v>
      </c>
      <c r="L153" t="s">
        <v>14</v>
      </c>
      <c r="R153">
        <f t="shared" si="5"/>
        <v>1</v>
      </c>
    </row>
    <row r="154" spans="1:18" x14ac:dyDescent="0.3">
      <c r="A154" t="s">
        <v>134</v>
      </c>
      <c r="B154" t="s">
        <v>26</v>
      </c>
      <c r="C154" t="s">
        <v>148</v>
      </c>
      <c r="D154" s="4">
        <v>5299</v>
      </c>
      <c r="E154" s="4">
        <v>6499</v>
      </c>
      <c r="F154" s="4">
        <f t="shared" si="4"/>
        <v>1200</v>
      </c>
      <c r="G154" t="s">
        <v>15</v>
      </c>
      <c r="H154">
        <v>4</v>
      </c>
      <c r="I154" t="s">
        <v>16</v>
      </c>
      <c r="J154">
        <v>15</v>
      </c>
      <c r="K154">
        <v>489</v>
      </c>
      <c r="L154" t="s">
        <v>14</v>
      </c>
      <c r="R154">
        <f t="shared" si="5"/>
        <v>1</v>
      </c>
    </row>
    <row r="155" spans="1:18" x14ac:dyDescent="0.3">
      <c r="A155" t="s">
        <v>134</v>
      </c>
      <c r="B155" t="s">
        <v>26</v>
      </c>
      <c r="C155" t="s">
        <v>149</v>
      </c>
      <c r="D155" s="4">
        <v>8999</v>
      </c>
      <c r="E155" s="4">
        <v>12999</v>
      </c>
      <c r="F155" s="4">
        <f t="shared" si="4"/>
        <v>4000</v>
      </c>
      <c r="G155" t="s">
        <v>15</v>
      </c>
      <c r="H155">
        <v>4.3</v>
      </c>
      <c r="I155" t="s">
        <v>28</v>
      </c>
      <c r="J155">
        <v>14</v>
      </c>
      <c r="L155" t="s">
        <v>14</v>
      </c>
      <c r="R155">
        <f t="shared" si="5"/>
        <v>1</v>
      </c>
    </row>
    <row r="156" spans="1:18" x14ac:dyDescent="0.3">
      <c r="A156" t="s">
        <v>134</v>
      </c>
      <c r="B156" t="s">
        <v>26</v>
      </c>
      <c r="C156" t="s">
        <v>150</v>
      </c>
      <c r="D156" s="4">
        <v>13999</v>
      </c>
      <c r="E156" s="4">
        <v>17999</v>
      </c>
      <c r="F156" s="4">
        <f t="shared" si="4"/>
        <v>4000</v>
      </c>
      <c r="G156" t="s">
        <v>15</v>
      </c>
      <c r="H156">
        <v>3.7</v>
      </c>
      <c r="I156" t="s">
        <v>28</v>
      </c>
      <c r="J156">
        <v>14</v>
      </c>
      <c r="L156" t="s">
        <v>14</v>
      </c>
      <c r="R156">
        <f t="shared" si="5"/>
        <v>1</v>
      </c>
    </row>
    <row r="157" spans="1:18" x14ac:dyDescent="0.3">
      <c r="A157" t="s">
        <v>134</v>
      </c>
      <c r="B157" t="s">
        <v>26</v>
      </c>
      <c r="C157" t="s">
        <v>149</v>
      </c>
      <c r="D157" s="4">
        <v>9999</v>
      </c>
      <c r="E157" s="4">
        <v>12999</v>
      </c>
      <c r="F157" s="4">
        <f t="shared" si="4"/>
        <v>3000</v>
      </c>
      <c r="G157" t="s">
        <v>15</v>
      </c>
      <c r="H157">
        <v>4.3</v>
      </c>
      <c r="I157" t="s">
        <v>28</v>
      </c>
      <c r="J157">
        <v>12</v>
      </c>
      <c r="K157">
        <v>146</v>
      </c>
      <c r="L157" t="s">
        <v>151</v>
      </c>
      <c r="R157">
        <f t="shared" si="5"/>
        <v>1</v>
      </c>
    </row>
    <row r="158" spans="1:18" x14ac:dyDescent="0.3">
      <c r="A158" t="s">
        <v>134</v>
      </c>
      <c r="B158" t="s">
        <v>26</v>
      </c>
      <c r="C158" t="s">
        <v>152</v>
      </c>
      <c r="D158" s="4">
        <v>9999</v>
      </c>
      <c r="E158" s="4">
        <v>10999</v>
      </c>
      <c r="F158" s="4">
        <f t="shared" si="4"/>
        <v>1000</v>
      </c>
      <c r="G158" t="s">
        <v>15</v>
      </c>
      <c r="H158">
        <v>4.2</v>
      </c>
      <c r="I158" t="s">
        <v>28</v>
      </c>
      <c r="J158">
        <v>14</v>
      </c>
      <c r="L158" t="s">
        <v>14</v>
      </c>
      <c r="R158">
        <f t="shared" si="5"/>
        <v>1</v>
      </c>
    </row>
    <row r="159" spans="1:18" x14ac:dyDescent="0.3">
      <c r="A159" t="s">
        <v>134</v>
      </c>
      <c r="B159" t="s">
        <v>26</v>
      </c>
      <c r="C159" t="s">
        <v>148</v>
      </c>
      <c r="D159" s="4">
        <v>2999</v>
      </c>
      <c r="E159" s="4">
        <v>4999</v>
      </c>
      <c r="F159" s="4">
        <f t="shared" si="4"/>
        <v>2000</v>
      </c>
      <c r="G159" t="s">
        <v>15</v>
      </c>
      <c r="H159">
        <v>3.9</v>
      </c>
      <c r="I159" t="s">
        <v>16</v>
      </c>
      <c r="J159">
        <v>15</v>
      </c>
      <c r="K159">
        <v>489</v>
      </c>
      <c r="L159" t="s">
        <v>151</v>
      </c>
      <c r="R159">
        <f t="shared" si="5"/>
        <v>1</v>
      </c>
    </row>
    <row r="160" spans="1:18" x14ac:dyDescent="0.3">
      <c r="A160" t="s">
        <v>134</v>
      </c>
      <c r="B160" t="s">
        <v>26</v>
      </c>
      <c r="C160" t="s">
        <v>148</v>
      </c>
      <c r="D160" s="4">
        <v>3799</v>
      </c>
      <c r="E160" s="4">
        <v>4999</v>
      </c>
      <c r="F160" s="4">
        <f t="shared" si="4"/>
        <v>1200</v>
      </c>
      <c r="G160" t="s">
        <v>15</v>
      </c>
      <c r="H160">
        <v>3.9</v>
      </c>
      <c r="I160" t="s">
        <v>16</v>
      </c>
      <c r="J160">
        <v>15</v>
      </c>
      <c r="K160">
        <v>489</v>
      </c>
      <c r="L160" t="s">
        <v>451</v>
      </c>
      <c r="M160" t="s">
        <v>71</v>
      </c>
      <c r="R160">
        <f t="shared" si="5"/>
        <v>2</v>
      </c>
    </row>
    <row r="161" spans="1:18" x14ac:dyDescent="0.3">
      <c r="A161" t="s">
        <v>134</v>
      </c>
      <c r="B161" t="s">
        <v>26</v>
      </c>
      <c r="C161" t="s">
        <v>145</v>
      </c>
      <c r="D161" s="4">
        <v>5499</v>
      </c>
      <c r="E161" s="4">
        <v>5990</v>
      </c>
      <c r="F161" s="4">
        <f t="shared" si="4"/>
        <v>491</v>
      </c>
      <c r="G161" t="s">
        <v>15</v>
      </c>
      <c r="H161">
        <v>4.2</v>
      </c>
      <c r="I161" t="s">
        <v>28</v>
      </c>
      <c r="J161">
        <v>28</v>
      </c>
      <c r="K161">
        <v>489</v>
      </c>
      <c r="L161" t="s">
        <v>137</v>
      </c>
      <c r="R161">
        <f t="shared" si="5"/>
        <v>1</v>
      </c>
    </row>
    <row r="162" spans="1:18" x14ac:dyDescent="0.3">
      <c r="A162" t="s">
        <v>134</v>
      </c>
      <c r="B162" t="s">
        <v>26</v>
      </c>
      <c r="C162" t="s">
        <v>148</v>
      </c>
      <c r="D162" s="4">
        <v>4999</v>
      </c>
      <c r="E162" s="4">
        <v>5999</v>
      </c>
      <c r="F162" s="4">
        <f t="shared" si="4"/>
        <v>1000</v>
      </c>
      <c r="G162" t="s">
        <v>15</v>
      </c>
      <c r="H162">
        <v>4</v>
      </c>
      <c r="I162" t="s">
        <v>16</v>
      </c>
      <c r="J162">
        <v>15</v>
      </c>
      <c r="K162">
        <v>489</v>
      </c>
      <c r="L162" t="s">
        <v>243</v>
      </c>
      <c r="R162">
        <f t="shared" si="5"/>
        <v>1</v>
      </c>
    </row>
    <row r="163" spans="1:18" x14ac:dyDescent="0.3">
      <c r="A163" t="s">
        <v>134</v>
      </c>
      <c r="B163" t="s">
        <v>26</v>
      </c>
      <c r="C163" t="s">
        <v>153</v>
      </c>
      <c r="D163" s="4">
        <v>10999</v>
      </c>
      <c r="E163" s="4">
        <v>18999</v>
      </c>
      <c r="F163" s="4">
        <f t="shared" si="4"/>
        <v>8000</v>
      </c>
      <c r="G163" t="s">
        <v>15</v>
      </c>
      <c r="H163">
        <v>4.2</v>
      </c>
      <c r="I163" t="s">
        <v>28</v>
      </c>
      <c r="J163">
        <v>25</v>
      </c>
      <c r="L163" t="s">
        <v>14</v>
      </c>
      <c r="R163">
        <f t="shared" si="5"/>
        <v>1</v>
      </c>
    </row>
    <row r="164" spans="1:18" x14ac:dyDescent="0.3">
      <c r="A164" t="s">
        <v>134</v>
      </c>
      <c r="B164" t="s">
        <v>26</v>
      </c>
      <c r="C164" t="s">
        <v>153</v>
      </c>
      <c r="D164" s="4">
        <v>8999</v>
      </c>
      <c r="E164" s="4">
        <v>13999</v>
      </c>
      <c r="F164" s="4">
        <f t="shared" si="4"/>
        <v>5000</v>
      </c>
      <c r="G164" t="s">
        <v>15</v>
      </c>
      <c r="H164">
        <v>4.3</v>
      </c>
      <c r="I164" t="s">
        <v>28</v>
      </c>
      <c r="J164">
        <v>25</v>
      </c>
      <c r="K164">
        <v>176</v>
      </c>
      <c r="L164" t="s">
        <v>14</v>
      </c>
      <c r="R164">
        <f t="shared" si="5"/>
        <v>1</v>
      </c>
    </row>
    <row r="165" spans="1:18" x14ac:dyDescent="0.3">
      <c r="A165" t="s">
        <v>134</v>
      </c>
      <c r="B165" t="s">
        <v>26</v>
      </c>
      <c r="C165" t="s">
        <v>154</v>
      </c>
      <c r="D165" s="4">
        <v>12999</v>
      </c>
      <c r="E165" s="4">
        <v>12999</v>
      </c>
      <c r="F165" s="4">
        <f t="shared" si="4"/>
        <v>0</v>
      </c>
      <c r="G165" t="s">
        <v>15</v>
      </c>
      <c r="H165">
        <v>4.0999999999999996</v>
      </c>
      <c r="I165" t="s">
        <v>28</v>
      </c>
      <c r="J165">
        <v>25</v>
      </c>
      <c r="K165">
        <v>489</v>
      </c>
      <c r="L165" t="s">
        <v>14</v>
      </c>
      <c r="R165">
        <f t="shared" si="5"/>
        <v>1</v>
      </c>
    </row>
    <row r="166" spans="1:18" x14ac:dyDescent="0.3">
      <c r="A166" t="s">
        <v>134</v>
      </c>
      <c r="B166" t="s">
        <v>26</v>
      </c>
      <c r="C166" t="s">
        <v>154</v>
      </c>
      <c r="D166" s="4">
        <v>11999</v>
      </c>
      <c r="E166" s="4">
        <v>12999</v>
      </c>
      <c r="F166" s="4">
        <f t="shared" si="4"/>
        <v>1000</v>
      </c>
      <c r="G166" t="s">
        <v>15</v>
      </c>
      <c r="H166">
        <v>4.0999999999999996</v>
      </c>
      <c r="I166" t="s">
        <v>28</v>
      </c>
      <c r="J166">
        <v>25</v>
      </c>
      <c r="K166">
        <v>489</v>
      </c>
      <c r="L166" t="s">
        <v>14</v>
      </c>
      <c r="R166">
        <f t="shared" si="5"/>
        <v>1</v>
      </c>
    </row>
    <row r="167" spans="1:18" x14ac:dyDescent="0.3">
      <c r="A167" t="s">
        <v>134</v>
      </c>
      <c r="B167" t="s">
        <v>26</v>
      </c>
      <c r="C167" t="s">
        <v>154</v>
      </c>
      <c r="D167" s="4">
        <v>5999</v>
      </c>
      <c r="E167" s="4">
        <v>8999</v>
      </c>
      <c r="F167" s="4">
        <f t="shared" si="4"/>
        <v>3000</v>
      </c>
      <c r="G167" t="s">
        <v>15</v>
      </c>
      <c r="H167">
        <v>4.2</v>
      </c>
      <c r="I167" t="s">
        <v>28</v>
      </c>
      <c r="J167">
        <v>14</v>
      </c>
      <c r="K167">
        <v>489</v>
      </c>
      <c r="L167" t="s">
        <v>14</v>
      </c>
      <c r="R167">
        <f t="shared" si="5"/>
        <v>1</v>
      </c>
    </row>
    <row r="168" spans="1:18" x14ac:dyDescent="0.3">
      <c r="A168" t="s">
        <v>134</v>
      </c>
      <c r="B168" t="s">
        <v>26</v>
      </c>
      <c r="C168" t="s">
        <v>145</v>
      </c>
      <c r="D168" s="4">
        <v>4950</v>
      </c>
      <c r="E168" s="4">
        <v>5990</v>
      </c>
      <c r="F168" s="4">
        <f t="shared" si="4"/>
        <v>1040</v>
      </c>
      <c r="G168" t="s">
        <v>15</v>
      </c>
      <c r="H168">
        <v>4.2</v>
      </c>
      <c r="I168" t="s">
        <v>28</v>
      </c>
      <c r="J168">
        <v>28</v>
      </c>
      <c r="K168">
        <v>176</v>
      </c>
      <c r="L168" t="s">
        <v>151</v>
      </c>
      <c r="R168">
        <f t="shared" si="5"/>
        <v>1</v>
      </c>
    </row>
    <row r="169" spans="1:18" x14ac:dyDescent="0.3">
      <c r="A169" t="s">
        <v>134</v>
      </c>
      <c r="B169" t="s">
        <v>26</v>
      </c>
      <c r="C169" t="s">
        <v>154</v>
      </c>
      <c r="D169" s="4">
        <v>11999</v>
      </c>
      <c r="E169" s="4">
        <v>12999</v>
      </c>
      <c r="F169" s="4">
        <f t="shared" si="4"/>
        <v>1000</v>
      </c>
      <c r="G169" t="s">
        <v>15</v>
      </c>
      <c r="H169">
        <v>4.0999999999999996</v>
      </c>
      <c r="I169" t="s">
        <v>28</v>
      </c>
      <c r="J169">
        <v>7</v>
      </c>
      <c r="K169">
        <v>176</v>
      </c>
      <c r="L169" t="s">
        <v>14</v>
      </c>
      <c r="R169">
        <f t="shared" si="5"/>
        <v>1</v>
      </c>
    </row>
    <row r="170" spans="1:18" x14ac:dyDescent="0.3">
      <c r="A170" t="s">
        <v>134</v>
      </c>
      <c r="B170" t="s">
        <v>26</v>
      </c>
      <c r="C170" t="s">
        <v>145</v>
      </c>
      <c r="D170" s="4">
        <v>5499</v>
      </c>
      <c r="E170" s="4">
        <v>6999</v>
      </c>
      <c r="F170" s="4">
        <f t="shared" si="4"/>
        <v>1500</v>
      </c>
      <c r="G170" t="s">
        <v>15</v>
      </c>
      <c r="H170">
        <v>4.2</v>
      </c>
      <c r="I170" t="s">
        <v>28</v>
      </c>
      <c r="J170">
        <v>28</v>
      </c>
      <c r="K170">
        <v>176</v>
      </c>
      <c r="L170" t="s">
        <v>56</v>
      </c>
      <c r="R170">
        <f t="shared" si="5"/>
        <v>1</v>
      </c>
    </row>
    <row r="171" spans="1:18" x14ac:dyDescent="0.3">
      <c r="A171" t="s">
        <v>134</v>
      </c>
      <c r="B171" t="s">
        <v>26</v>
      </c>
      <c r="C171" t="s">
        <v>155</v>
      </c>
      <c r="D171" s="4">
        <v>12999</v>
      </c>
      <c r="E171" s="4">
        <v>15999</v>
      </c>
      <c r="F171" s="4">
        <f t="shared" si="4"/>
        <v>3000</v>
      </c>
      <c r="G171" t="s">
        <v>15</v>
      </c>
      <c r="H171">
        <v>4.2</v>
      </c>
      <c r="I171" t="s">
        <v>28</v>
      </c>
      <c r="J171">
        <v>25</v>
      </c>
      <c r="K171">
        <v>103</v>
      </c>
      <c r="L171" t="s">
        <v>14</v>
      </c>
      <c r="R171">
        <f t="shared" si="5"/>
        <v>1</v>
      </c>
    </row>
    <row r="172" spans="1:18" x14ac:dyDescent="0.3">
      <c r="A172" t="s">
        <v>134</v>
      </c>
      <c r="B172" t="s">
        <v>26</v>
      </c>
      <c r="C172" t="s">
        <v>156</v>
      </c>
      <c r="D172" s="4">
        <v>3499</v>
      </c>
      <c r="E172" s="4">
        <v>5499</v>
      </c>
      <c r="F172" s="4">
        <f t="shared" si="4"/>
        <v>2000</v>
      </c>
      <c r="G172" t="s">
        <v>15</v>
      </c>
      <c r="H172">
        <v>4</v>
      </c>
      <c r="I172" t="s">
        <v>16</v>
      </c>
      <c r="J172">
        <v>7</v>
      </c>
      <c r="K172">
        <v>125</v>
      </c>
      <c r="L172" t="s">
        <v>14</v>
      </c>
      <c r="R172">
        <f t="shared" si="5"/>
        <v>1</v>
      </c>
    </row>
    <row r="173" spans="1:18" x14ac:dyDescent="0.3">
      <c r="A173" t="s">
        <v>134</v>
      </c>
      <c r="B173" t="s">
        <v>26</v>
      </c>
      <c r="C173" t="s">
        <v>157</v>
      </c>
      <c r="D173" s="4">
        <v>5999</v>
      </c>
      <c r="E173" s="4">
        <v>8999</v>
      </c>
      <c r="F173" s="4">
        <f t="shared" si="4"/>
        <v>3000</v>
      </c>
      <c r="G173" t="s">
        <v>15</v>
      </c>
      <c r="H173">
        <v>4.2</v>
      </c>
      <c r="I173" t="s">
        <v>28</v>
      </c>
      <c r="J173">
        <v>5</v>
      </c>
      <c r="K173">
        <v>136</v>
      </c>
      <c r="L173" t="s">
        <v>14</v>
      </c>
      <c r="R173">
        <f t="shared" si="5"/>
        <v>1</v>
      </c>
    </row>
    <row r="174" spans="1:18" x14ac:dyDescent="0.3">
      <c r="A174" t="s">
        <v>134</v>
      </c>
      <c r="B174" t="s">
        <v>26</v>
      </c>
      <c r="C174" t="s">
        <v>145</v>
      </c>
      <c r="D174" s="4">
        <v>6399</v>
      </c>
      <c r="E174" s="4">
        <v>7399</v>
      </c>
      <c r="F174" s="4">
        <f t="shared" si="4"/>
        <v>1000</v>
      </c>
      <c r="G174" t="s">
        <v>15</v>
      </c>
      <c r="H174">
        <v>4.4000000000000004</v>
      </c>
      <c r="I174" t="s">
        <v>28</v>
      </c>
      <c r="J174">
        <v>28</v>
      </c>
      <c r="K174">
        <v>176</v>
      </c>
      <c r="L174" t="s">
        <v>71</v>
      </c>
      <c r="R174">
        <f t="shared" si="5"/>
        <v>1</v>
      </c>
    </row>
    <row r="175" spans="1:18" x14ac:dyDescent="0.3">
      <c r="A175" t="s">
        <v>134</v>
      </c>
      <c r="B175" t="s">
        <v>26</v>
      </c>
      <c r="C175" t="s">
        <v>158</v>
      </c>
      <c r="D175" s="4">
        <v>7999</v>
      </c>
      <c r="E175" s="4">
        <v>14999</v>
      </c>
      <c r="F175" s="4">
        <f t="shared" si="4"/>
        <v>7000</v>
      </c>
      <c r="G175" t="s">
        <v>15</v>
      </c>
      <c r="H175">
        <v>4.0999999999999996</v>
      </c>
      <c r="I175" t="s">
        <v>28</v>
      </c>
      <c r="J175">
        <v>7</v>
      </c>
      <c r="K175">
        <v>183</v>
      </c>
      <c r="L175" t="s">
        <v>14</v>
      </c>
      <c r="R175">
        <f t="shared" si="5"/>
        <v>1</v>
      </c>
    </row>
    <row r="176" spans="1:18" x14ac:dyDescent="0.3">
      <c r="A176" t="s">
        <v>159</v>
      </c>
      <c r="B176" t="s">
        <v>26</v>
      </c>
      <c r="C176" t="s">
        <v>160</v>
      </c>
      <c r="D176" s="4">
        <v>11990</v>
      </c>
      <c r="E176" s="4">
        <v>25990</v>
      </c>
      <c r="F176" s="4">
        <f t="shared" si="4"/>
        <v>14000</v>
      </c>
      <c r="G176" t="s">
        <v>15</v>
      </c>
      <c r="H176">
        <v>4.5</v>
      </c>
      <c r="I176" t="s">
        <v>28</v>
      </c>
      <c r="J176">
        <v>7</v>
      </c>
      <c r="L176" t="s">
        <v>14</v>
      </c>
      <c r="M176" t="s">
        <v>136</v>
      </c>
      <c r="R176">
        <f t="shared" si="5"/>
        <v>2</v>
      </c>
    </row>
    <row r="177" spans="1:18" x14ac:dyDescent="0.3">
      <c r="A177" t="s">
        <v>159</v>
      </c>
      <c r="B177" t="s">
        <v>26</v>
      </c>
      <c r="C177" t="s">
        <v>160</v>
      </c>
      <c r="D177" s="4">
        <v>12990</v>
      </c>
      <c r="E177" s="4">
        <v>25990</v>
      </c>
      <c r="F177" s="4">
        <f t="shared" si="4"/>
        <v>13000</v>
      </c>
      <c r="G177" t="s">
        <v>15</v>
      </c>
      <c r="H177">
        <v>4.5</v>
      </c>
      <c r="I177" t="s">
        <v>28</v>
      </c>
      <c r="J177">
        <v>7</v>
      </c>
      <c r="L177" t="s">
        <v>71</v>
      </c>
      <c r="R177">
        <f t="shared" si="5"/>
        <v>1</v>
      </c>
    </row>
    <row r="178" spans="1:18" x14ac:dyDescent="0.3">
      <c r="A178" t="s">
        <v>159</v>
      </c>
      <c r="B178" t="s">
        <v>26</v>
      </c>
      <c r="C178" t="s">
        <v>161</v>
      </c>
      <c r="D178" s="4">
        <v>32959</v>
      </c>
      <c r="E178" s="4">
        <v>37999</v>
      </c>
      <c r="F178" s="4">
        <f t="shared" si="4"/>
        <v>5040</v>
      </c>
      <c r="G178" t="s">
        <v>15</v>
      </c>
      <c r="H178">
        <v>4.5999999999999996</v>
      </c>
      <c r="I178" t="s">
        <v>38</v>
      </c>
      <c r="J178">
        <v>14</v>
      </c>
      <c r="L178" t="s">
        <v>14</v>
      </c>
      <c r="R178">
        <f t="shared" si="5"/>
        <v>1</v>
      </c>
    </row>
    <row r="179" spans="1:18" x14ac:dyDescent="0.3">
      <c r="A179" t="s">
        <v>159</v>
      </c>
      <c r="B179" t="s">
        <v>26</v>
      </c>
      <c r="C179" t="s">
        <v>161</v>
      </c>
      <c r="D179" s="4">
        <v>40000</v>
      </c>
      <c r="E179" s="4">
        <v>42999</v>
      </c>
      <c r="F179" s="4">
        <f t="shared" si="4"/>
        <v>2999</v>
      </c>
      <c r="G179" t="s">
        <v>15</v>
      </c>
      <c r="H179">
        <v>4.5999999999999996</v>
      </c>
      <c r="I179" t="s">
        <v>38</v>
      </c>
      <c r="J179">
        <v>14</v>
      </c>
      <c r="L179" t="s">
        <v>162</v>
      </c>
      <c r="R179">
        <f t="shared" si="5"/>
        <v>1</v>
      </c>
    </row>
    <row r="180" spans="1:18" x14ac:dyDescent="0.3">
      <c r="A180" t="s">
        <v>159</v>
      </c>
      <c r="B180" t="s">
        <v>26</v>
      </c>
      <c r="C180" t="s">
        <v>161</v>
      </c>
      <c r="D180" s="4">
        <v>34999</v>
      </c>
      <c r="E180" s="4">
        <v>37999</v>
      </c>
      <c r="F180" s="4">
        <f t="shared" si="4"/>
        <v>3000</v>
      </c>
      <c r="G180" t="s">
        <v>15</v>
      </c>
      <c r="H180">
        <v>4.5999999999999996</v>
      </c>
      <c r="I180" t="s">
        <v>38</v>
      </c>
      <c r="J180">
        <v>14</v>
      </c>
      <c r="L180" t="s">
        <v>162</v>
      </c>
      <c r="R180">
        <f t="shared" si="5"/>
        <v>1</v>
      </c>
    </row>
    <row r="181" spans="1:18" x14ac:dyDescent="0.3">
      <c r="A181" t="s">
        <v>159</v>
      </c>
      <c r="B181" t="s">
        <v>26</v>
      </c>
      <c r="C181" t="s">
        <v>163</v>
      </c>
      <c r="D181" s="4">
        <v>28999</v>
      </c>
      <c r="E181" s="4">
        <v>31999</v>
      </c>
      <c r="F181" s="4">
        <f t="shared" si="4"/>
        <v>3000</v>
      </c>
      <c r="G181" t="s">
        <v>15</v>
      </c>
      <c r="H181">
        <v>5</v>
      </c>
      <c r="I181" t="s">
        <v>38</v>
      </c>
      <c r="J181">
        <v>14</v>
      </c>
      <c r="L181" t="s">
        <v>14</v>
      </c>
      <c r="R181">
        <f t="shared" si="5"/>
        <v>1</v>
      </c>
    </row>
    <row r="182" spans="1:18" x14ac:dyDescent="0.3">
      <c r="A182" t="s">
        <v>159</v>
      </c>
      <c r="B182" t="s">
        <v>12</v>
      </c>
      <c r="C182" t="s">
        <v>164</v>
      </c>
      <c r="D182" s="4">
        <v>2000</v>
      </c>
      <c r="E182" s="4">
        <v>2590</v>
      </c>
      <c r="F182" s="4">
        <f t="shared" si="4"/>
        <v>590</v>
      </c>
      <c r="G182" t="s">
        <v>41</v>
      </c>
      <c r="H182">
        <v>3.8</v>
      </c>
      <c r="I182" t="s">
        <v>48</v>
      </c>
      <c r="J182">
        <v>7</v>
      </c>
      <c r="L182" t="s">
        <v>14</v>
      </c>
      <c r="R182">
        <f t="shared" si="5"/>
        <v>1</v>
      </c>
    </row>
    <row r="183" spans="1:18" x14ac:dyDescent="0.3">
      <c r="A183" t="s">
        <v>159</v>
      </c>
      <c r="B183" t="s">
        <v>12</v>
      </c>
      <c r="C183" t="s">
        <v>164</v>
      </c>
      <c r="D183" s="4">
        <v>2490</v>
      </c>
      <c r="E183" s="4">
        <v>2590</v>
      </c>
      <c r="F183" s="4">
        <f t="shared" si="4"/>
        <v>100</v>
      </c>
      <c r="G183" t="s">
        <v>41</v>
      </c>
      <c r="H183">
        <v>3.8</v>
      </c>
      <c r="I183" t="s">
        <v>48</v>
      </c>
      <c r="J183">
        <v>7</v>
      </c>
      <c r="L183" t="s">
        <v>69</v>
      </c>
      <c r="R183">
        <f t="shared" si="5"/>
        <v>1</v>
      </c>
    </row>
    <row r="184" spans="1:18" x14ac:dyDescent="0.3">
      <c r="A184" t="s">
        <v>159</v>
      </c>
      <c r="B184" t="s">
        <v>12</v>
      </c>
      <c r="C184" t="s">
        <v>165</v>
      </c>
      <c r="D184" s="4">
        <v>8990</v>
      </c>
      <c r="E184" s="4">
        <v>9990</v>
      </c>
      <c r="F184" s="4">
        <f t="shared" si="4"/>
        <v>1000</v>
      </c>
      <c r="G184" t="s">
        <v>15</v>
      </c>
      <c r="H184">
        <v>4</v>
      </c>
      <c r="I184" t="s">
        <v>48</v>
      </c>
      <c r="J184">
        <v>7</v>
      </c>
      <c r="L184" t="s">
        <v>162</v>
      </c>
      <c r="R184">
        <f t="shared" si="5"/>
        <v>1</v>
      </c>
    </row>
    <row r="185" spans="1:18" x14ac:dyDescent="0.3">
      <c r="A185" t="s">
        <v>159</v>
      </c>
      <c r="B185" t="s">
        <v>26</v>
      </c>
      <c r="C185" t="s">
        <v>166</v>
      </c>
      <c r="D185" s="4">
        <v>28990</v>
      </c>
      <c r="E185" s="4">
        <v>30990</v>
      </c>
      <c r="F185" s="4">
        <f t="shared" si="4"/>
        <v>2000</v>
      </c>
      <c r="G185" t="s">
        <v>15</v>
      </c>
      <c r="H185">
        <v>4.3</v>
      </c>
      <c r="I185" t="s">
        <v>20</v>
      </c>
      <c r="J185">
        <v>14</v>
      </c>
      <c r="L185" t="s">
        <v>14</v>
      </c>
      <c r="R185">
        <f t="shared" si="5"/>
        <v>1</v>
      </c>
    </row>
    <row r="186" spans="1:18" x14ac:dyDescent="0.3">
      <c r="A186" t="s">
        <v>159</v>
      </c>
      <c r="B186" t="s">
        <v>26</v>
      </c>
      <c r="C186" t="s">
        <v>167</v>
      </c>
      <c r="D186" s="4">
        <v>31999</v>
      </c>
      <c r="E186" s="4">
        <v>34999</v>
      </c>
      <c r="F186" s="4">
        <f t="shared" si="4"/>
        <v>3000</v>
      </c>
      <c r="G186" t="s">
        <v>15</v>
      </c>
      <c r="H186">
        <v>4.5999999999999996</v>
      </c>
      <c r="I186" t="s">
        <v>38</v>
      </c>
      <c r="J186">
        <v>14</v>
      </c>
      <c r="L186" t="s">
        <v>14</v>
      </c>
      <c r="R186">
        <f t="shared" si="5"/>
        <v>1</v>
      </c>
    </row>
    <row r="187" spans="1:18" x14ac:dyDescent="0.3">
      <c r="A187" t="s">
        <v>159</v>
      </c>
      <c r="B187" t="s">
        <v>26</v>
      </c>
      <c r="C187" t="s">
        <v>168</v>
      </c>
      <c r="D187" s="4">
        <v>40000</v>
      </c>
      <c r="E187" s="4">
        <v>42999</v>
      </c>
      <c r="F187" s="4">
        <f t="shared" si="4"/>
        <v>2999</v>
      </c>
      <c r="G187" t="s">
        <v>15</v>
      </c>
      <c r="H187">
        <v>4.5999999999999996</v>
      </c>
      <c r="I187" t="s">
        <v>38</v>
      </c>
      <c r="J187">
        <v>14</v>
      </c>
      <c r="L187" t="s">
        <v>14</v>
      </c>
      <c r="R187">
        <f t="shared" si="5"/>
        <v>1</v>
      </c>
    </row>
    <row r="188" spans="1:18" x14ac:dyDescent="0.3">
      <c r="A188" t="s">
        <v>159</v>
      </c>
      <c r="B188" t="s">
        <v>26</v>
      </c>
      <c r="C188" t="s">
        <v>167</v>
      </c>
      <c r="D188" s="4">
        <v>28999</v>
      </c>
      <c r="E188" s="4">
        <v>31999</v>
      </c>
      <c r="F188" s="4">
        <f t="shared" si="4"/>
        <v>3000</v>
      </c>
      <c r="G188" t="s">
        <v>15</v>
      </c>
      <c r="H188">
        <v>4.5999999999999996</v>
      </c>
      <c r="I188" t="s">
        <v>38</v>
      </c>
      <c r="J188">
        <v>14</v>
      </c>
      <c r="L188" t="s">
        <v>137</v>
      </c>
      <c r="R188">
        <f t="shared" si="5"/>
        <v>1</v>
      </c>
    </row>
    <row r="189" spans="1:18" x14ac:dyDescent="0.3">
      <c r="A189" t="s">
        <v>159</v>
      </c>
      <c r="B189" t="s">
        <v>26</v>
      </c>
      <c r="C189" t="s">
        <v>160</v>
      </c>
      <c r="D189" s="4">
        <v>18990</v>
      </c>
      <c r="E189" s="4">
        <v>28490</v>
      </c>
      <c r="F189" s="4">
        <f t="shared" si="4"/>
        <v>9500</v>
      </c>
      <c r="G189" t="s">
        <v>15</v>
      </c>
      <c r="H189">
        <v>4.0999999999999996</v>
      </c>
      <c r="I189" t="s">
        <v>28</v>
      </c>
      <c r="J189">
        <v>14</v>
      </c>
      <c r="L189" t="s">
        <v>71</v>
      </c>
      <c r="R189">
        <f t="shared" si="5"/>
        <v>1</v>
      </c>
    </row>
    <row r="190" spans="1:18" x14ac:dyDescent="0.3">
      <c r="A190" t="s">
        <v>159</v>
      </c>
      <c r="B190" t="s">
        <v>26</v>
      </c>
      <c r="C190" t="s">
        <v>169</v>
      </c>
      <c r="D190" s="4">
        <v>16990</v>
      </c>
      <c r="E190" s="4">
        <v>33999</v>
      </c>
      <c r="F190" s="4">
        <f t="shared" si="4"/>
        <v>17009</v>
      </c>
      <c r="G190" t="s">
        <v>15</v>
      </c>
      <c r="H190">
        <v>4.5</v>
      </c>
      <c r="I190" t="s">
        <v>38</v>
      </c>
      <c r="J190">
        <v>7</v>
      </c>
      <c r="L190" t="s">
        <v>71</v>
      </c>
      <c r="R190">
        <f t="shared" si="5"/>
        <v>1</v>
      </c>
    </row>
    <row r="191" spans="1:18" x14ac:dyDescent="0.3">
      <c r="A191" t="s">
        <v>159</v>
      </c>
      <c r="B191" t="s">
        <v>26</v>
      </c>
      <c r="C191" t="s">
        <v>163</v>
      </c>
      <c r="D191" s="4">
        <v>36999</v>
      </c>
      <c r="E191" s="4">
        <v>39999</v>
      </c>
      <c r="F191" s="4">
        <f t="shared" si="4"/>
        <v>3000</v>
      </c>
      <c r="G191" t="s">
        <v>15</v>
      </c>
      <c r="H191">
        <v>4.5999999999999996</v>
      </c>
      <c r="I191" t="s">
        <v>38</v>
      </c>
      <c r="J191">
        <v>14</v>
      </c>
      <c r="L191" t="s">
        <v>162</v>
      </c>
      <c r="M191" t="s">
        <v>451</v>
      </c>
      <c r="R191">
        <f t="shared" si="5"/>
        <v>2</v>
      </c>
    </row>
    <row r="192" spans="1:18" x14ac:dyDescent="0.3">
      <c r="A192" t="s">
        <v>159</v>
      </c>
      <c r="B192" t="s">
        <v>26</v>
      </c>
      <c r="C192" t="s">
        <v>170</v>
      </c>
      <c r="D192" s="4">
        <v>30990</v>
      </c>
      <c r="E192" s="4">
        <v>34490</v>
      </c>
      <c r="F192" s="4">
        <f t="shared" si="4"/>
        <v>3500</v>
      </c>
      <c r="G192" t="s">
        <v>15</v>
      </c>
      <c r="H192">
        <v>4.0999999999999996</v>
      </c>
      <c r="I192" t="s">
        <v>28</v>
      </c>
      <c r="J192">
        <v>14</v>
      </c>
      <c r="L192" t="s">
        <v>131</v>
      </c>
      <c r="R192">
        <f t="shared" si="5"/>
        <v>1</v>
      </c>
    </row>
    <row r="193" spans="1:18" x14ac:dyDescent="0.3">
      <c r="A193" t="s">
        <v>159</v>
      </c>
      <c r="B193" t="s">
        <v>26</v>
      </c>
      <c r="C193" t="s">
        <v>171</v>
      </c>
      <c r="D193" s="4">
        <v>24490</v>
      </c>
      <c r="E193" s="4">
        <v>31990</v>
      </c>
      <c r="F193" s="4">
        <f t="shared" si="4"/>
        <v>7500</v>
      </c>
      <c r="G193" t="s">
        <v>15</v>
      </c>
      <c r="H193">
        <v>4.3</v>
      </c>
      <c r="I193" t="s">
        <v>28</v>
      </c>
      <c r="J193">
        <v>14</v>
      </c>
      <c r="L193" t="s">
        <v>14</v>
      </c>
      <c r="R193">
        <f t="shared" si="5"/>
        <v>1</v>
      </c>
    </row>
    <row r="194" spans="1:18" x14ac:dyDescent="0.3">
      <c r="A194" t="s">
        <v>159</v>
      </c>
      <c r="B194" t="s">
        <v>26</v>
      </c>
      <c r="C194" t="s">
        <v>161</v>
      </c>
      <c r="D194" s="4">
        <v>34999</v>
      </c>
      <c r="E194" s="4">
        <v>34999</v>
      </c>
      <c r="F194" s="4">
        <f t="shared" si="4"/>
        <v>0</v>
      </c>
      <c r="G194" t="s">
        <v>15</v>
      </c>
      <c r="H194">
        <v>4.5999999999999996</v>
      </c>
      <c r="I194" t="s">
        <v>28</v>
      </c>
      <c r="J194">
        <v>14</v>
      </c>
      <c r="L194" t="s">
        <v>33</v>
      </c>
      <c r="R194">
        <f t="shared" si="5"/>
        <v>1</v>
      </c>
    </row>
    <row r="195" spans="1:18" x14ac:dyDescent="0.3">
      <c r="A195" t="s">
        <v>159</v>
      </c>
      <c r="B195" t="s">
        <v>26</v>
      </c>
      <c r="C195" t="s">
        <v>172</v>
      </c>
      <c r="D195" s="4">
        <v>19990</v>
      </c>
      <c r="E195" s="4">
        <v>19990</v>
      </c>
      <c r="F195" s="4">
        <f t="shared" ref="F195:F258" si="6">E195-D195</f>
        <v>0</v>
      </c>
      <c r="G195" t="s">
        <v>15</v>
      </c>
      <c r="H195">
        <v>4.4000000000000004</v>
      </c>
      <c r="I195" t="s">
        <v>38</v>
      </c>
      <c r="J195">
        <v>14</v>
      </c>
      <c r="L195" t="s">
        <v>14</v>
      </c>
      <c r="R195">
        <f t="shared" ref="R195:R258" si="7">COUNTIF(L195:Q195,"*")</f>
        <v>1</v>
      </c>
    </row>
    <row r="196" spans="1:18" x14ac:dyDescent="0.3">
      <c r="A196" t="s">
        <v>159</v>
      </c>
      <c r="B196" t="s">
        <v>26</v>
      </c>
      <c r="C196" t="s">
        <v>173</v>
      </c>
      <c r="D196" s="4">
        <v>24490</v>
      </c>
      <c r="E196" s="4">
        <v>28490</v>
      </c>
      <c r="F196" s="4">
        <f t="shared" si="6"/>
        <v>4000</v>
      </c>
      <c r="G196" t="s">
        <v>15</v>
      </c>
      <c r="H196">
        <v>3.6</v>
      </c>
      <c r="I196" t="s">
        <v>28</v>
      </c>
      <c r="J196">
        <v>14</v>
      </c>
      <c r="L196" t="s">
        <v>136</v>
      </c>
      <c r="R196">
        <f t="shared" si="7"/>
        <v>1</v>
      </c>
    </row>
    <row r="197" spans="1:18" x14ac:dyDescent="0.3">
      <c r="A197" t="s">
        <v>159</v>
      </c>
      <c r="B197" t="s">
        <v>26</v>
      </c>
      <c r="C197" t="s">
        <v>174</v>
      </c>
      <c r="D197" s="4">
        <v>31999</v>
      </c>
      <c r="E197" s="4">
        <v>31999</v>
      </c>
      <c r="F197" s="4">
        <f t="shared" si="6"/>
        <v>0</v>
      </c>
      <c r="G197" t="s">
        <v>15</v>
      </c>
      <c r="H197">
        <v>4.5999999999999996</v>
      </c>
      <c r="I197" t="s">
        <v>38</v>
      </c>
      <c r="J197">
        <v>14</v>
      </c>
      <c r="L197" t="s">
        <v>162</v>
      </c>
      <c r="R197">
        <f t="shared" si="7"/>
        <v>1</v>
      </c>
    </row>
    <row r="198" spans="1:18" x14ac:dyDescent="0.3">
      <c r="A198" t="s">
        <v>159</v>
      </c>
      <c r="B198" t="s">
        <v>26</v>
      </c>
      <c r="C198" t="s">
        <v>175</v>
      </c>
      <c r="D198" s="4">
        <v>15000</v>
      </c>
      <c r="E198" s="4">
        <v>15000</v>
      </c>
      <c r="F198" s="4">
        <f t="shared" si="6"/>
        <v>0</v>
      </c>
      <c r="G198" t="s">
        <v>15</v>
      </c>
      <c r="H198">
        <v>4.2</v>
      </c>
      <c r="I198" t="s">
        <v>28</v>
      </c>
      <c r="J198">
        <v>7</v>
      </c>
      <c r="L198" t="s">
        <v>33</v>
      </c>
      <c r="R198">
        <f t="shared" si="7"/>
        <v>1</v>
      </c>
    </row>
    <row r="199" spans="1:18" x14ac:dyDescent="0.3">
      <c r="A199" t="s">
        <v>159</v>
      </c>
      <c r="B199" t="s">
        <v>26</v>
      </c>
      <c r="C199" t="s">
        <v>176</v>
      </c>
      <c r="D199" s="4">
        <v>7999</v>
      </c>
      <c r="E199" s="4">
        <v>16860</v>
      </c>
      <c r="F199" s="4">
        <f t="shared" si="6"/>
        <v>8861</v>
      </c>
      <c r="G199" t="s">
        <v>15</v>
      </c>
      <c r="H199">
        <v>3.9</v>
      </c>
      <c r="I199" t="s">
        <v>28</v>
      </c>
      <c r="J199">
        <v>7</v>
      </c>
      <c r="L199" t="s">
        <v>14</v>
      </c>
      <c r="R199">
        <f t="shared" si="7"/>
        <v>1</v>
      </c>
    </row>
    <row r="200" spans="1:18" x14ac:dyDescent="0.3">
      <c r="A200" t="s">
        <v>159</v>
      </c>
      <c r="B200" t="s">
        <v>26</v>
      </c>
      <c r="C200" t="s">
        <v>177</v>
      </c>
      <c r="D200" s="4">
        <v>24490</v>
      </c>
      <c r="E200" s="4">
        <v>31990</v>
      </c>
      <c r="F200" s="4">
        <f t="shared" si="6"/>
        <v>7500</v>
      </c>
      <c r="G200" t="s">
        <v>15</v>
      </c>
      <c r="H200">
        <v>4.4000000000000004</v>
      </c>
      <c r="I200" t="s">
        <v>20</v>
      </c>
      <c r="J200">
        <v>14</v>
      </c>
      <c r="L200" t="s">
        <v>14</v>
      </c>
      <c r="R200">
        <f t="shared" si="7"/>
        <v>1</v>
      </c>
    </row>
    <row r="201" spans="1:18" x14ac:dyDescent="0.3">
      <c r="A201" t="s">
        <v>159</v>
      </c>
      <c r="B201" t="s">
        <v>26</v>
      </c>
      <c r="C201" t="s">
        <v>178</v>
      </c>
      <c r="D201" s="4">
        <v>24300</v>
      </c>
      <c r="E201" s="4">
        <v>24300</v>
      </c>
      <c r="F201" s="4">
        <f t="shared" si="6"/>
        <v>0</v>
      </c>
      <c r="G201" t="s">
        <v>15</v>
      </c>
      <c r="H201">
        <v>4.3</v>
      </c>
      <c r="I201" t="s">
        <v>38</v>
      </c>
      <c r="J201">
        <v>14</v>
      </c>
      <c r="L201" t="s">
        <v>162</v>
      </c>
      <c r="M201" t="s">
        <v>33</v>
      </c>
      <c r="R201">
        <f t="shared" si="7"/>
        <v>2</v>
      </c>
    </row>
    <row r="202" spans="1:18" x14ac:dyDescent="0.3">
      <c r="A202" t="s">
        <v>159</v>
      </c>
      <c r="B202" t="s">
        <v>26</v>
      </c>
      <c r="C202" t="s">
        <v>179</v>
      </c>
      <c r="D202" s="4">
        <v>29990</v>
      </c>
      <c r="E202" s="4">
        <v>34490</v>
      </c>
      <c r="F202" s="4">
        <f t="shared" si="6"/>
        <v>4500</v>
      </c>
      <c r="G202" t="s">
        <v>15</v>
      </c>
      <c r="H202">
        <v>4.0999999999999996</v>
      </c>
      <c r="I202" t="s">
        <v>28</v>
      </c>
      <c r="J202">
        <v>14</v>
      </c>
      <c r="L202" t="s">
        <v>33</v>
      </c>
      <c r="R202">
        <f t="shared" si="7"/>
        <v>1</v>
      </c>
    </row>
    <row r="203" spans="1:18" x14ac:dyDescent="0.3">
      <c r="A203" t="s">
        <v>159</v>
      </c>
      <c r="B203" t="s">
        <v>26</v>
      </c>
      <c r="C203" t="s">
        <v>180</v>
      </c>
      <c r="D203" s="4">
        <v>9990</v>
      </c>
      <c r="E203" s="4">
        <v>14990</v>
      </c>
      <c r="F203" s="4">
        <f t="shared" si="6"/>
        <v>5000</v>
      </c>
      <c r="G203" t="s">
        <v>15</v>
      </c>
      <c r="H203">
        <v>4.3</v>
      </c>
      <c r="I203" t="s">
        <v>28</v>
      </c>
      <c r="J203">
        <v>7</v>
      </c>
      <c r="L203" t="s">
        <v>151</v>
      </c>
      <c r="M203" t="s">
        <v>14</v>
      </c>
      <c r="R203">
        <f t="shared" si="7"/>
        <v>2</v>
      </c>
    </row>
    <row r="204" spans="1:18" x14ac:dyDescent="0.3">
      <c r="A204" t="s">
        <v>159</v>
      </c>
      <c r="B204" t="s">
        <v>26</v>
      </c>
      <c r="C204" t="s">
        <v>175</v>
      </c>
      <c r="D204" s="4">
        <v>15000</v>
      </c>
      <c r="E204" s="4">
        <v>15000</v>
      </c>
      <c r="F204" s="4">
        <f t="shared" si="6"/>
        <v>0</v>
      </c>
      <c r="G204" t="s">
        <v>15</v>
      </c>
      <c r="H204">
        <v>4.2</v>
      </c>
      <c r="I204" t="s">
        <v>28</v>
      </c>
      <c r="J204">
        <v>7</v>
      </c>
      <c r="L204" t="s">
        <v>137</v>
      </c>
      <c r="M204" t="s">
        <v>33</v>
      </c>
      <c r="R204">
        <f t="shared" si="7"/>
        <v>2</v>
      </c>
    </row>
    <row r="205" spans="1:18" x14ac:dyDescent="0.3">
      <c r="A205" t="s">
        <v>159</v>
      </c>
      <c r="B205" t="s">
        <v>26</v>
      </c>
      <c r="C205" t="s">
        <v>181</v>
      </c>
      <c r="D205" s="4">
        <v>19999</v>
      </c>
      <c r="E205" s="4">
        <v>22550</v>
      </c>
      <c r="F205" s="4">
        <f t="shared" si="6"/>
        <v>2551</v>
      </c>
      <c r="G205" t="s">
        <v>15</v>
      </c>
      <c r="H205">
        <v>2.2999999999999998</v>
      </c>
      <c r="I205" t="s">
        <v>28</v>
      </c>
      <c r="J205">
        <v>14</v>
      </c>
      <c r="L205" t="s">
        <v>14</v>
      </c>
      <c r="R205">
        <f t="shared" si="7"/>
        <v>1</v>
      </c>
    </row>
    <row r="206" spans="1:18" x14ac:dyDescent="0.3">
      <c r="A206" t="s">
        <v>159</v>
      </c>
      <c r="B206" t="s">
        <v>26</v>
      </c>
      <c r="C206" t="s">
        <v>182</v>
      </c>
      <c r="D206" s="4">
        <v>15500</v>
      </c>
      <c r="E206" s="4">
        <v>16860</v>
      </c>
      <c r="F206" s="4">
        <f t="shared" si="6"/>
        <v>1360</v>
      </c>
      <c r="G206" t="s">
        <v>15</v>
      </c>
      <c r="H206">
        <v>3.9</v>
      </c>
      <c r="I206" t="s">
        <v>48</v>
      </c>
      <c r="J206">
        <v>7</v>
      </c>
      <c r="L206" t="s">
        <v>14</v>
      </c>
      <c r="R206">
        <f t="shared" si="7"/>
        <v>1</v>
      </c>
    </row>
    <row r="207" spans="1:18" x14ac:dyDescent="0.3">
      <c r="A207" t="s">
        <v>159</v>
      </c>
      <c r="B207" t="s">
        <v>26</v>
      </c>
      <c r="C207" t="s">
        <v>183</v>
      </c>
      <c r="D207" s="4">
        <v>19990</v>
      </c>
      <c r="E207" s="4">
        <v>19990</v>
      </c>
      <c r="F207" s="4">
        <f t="shared" si="6"/>
        <v>0</v>
      </c>
      <c r="G207" t="s">
        <v>15</v>
      </c>
      <c r="H207">
        <v>4.4000000000000004</v>
      </c>
      <c r="I207" t="s">
        <v>38</v>
      </c>
      <c r="J207">
        <v>14</v>
      </c>
      <c r="L207" t="s">
        <v>14</v>
      </c>
      <c r="R207">
        <f t="shared" si="7"/>
        <v>1</v>
      </c>
    </row>
    <row r="208" spans="1:18" x14ac:dyDescent="0.3">
      <c r="A208" t="s">
        <v>159</v>
      </c>
      <c r="B208" t="s">
        <v>26</v>
      </c>
      <c r="C208" t="s">
        <v>184</v>
      </c>
      <c r="D208" s="4">
        <v>27490</v>
      </c>
      <c r="E208" s="4">
        <v>29989</v>
      </c>
      <c r="F208" s="4">
        <f t="shared" si="6"/>
        <v>2499</v>
      </c>
      <c r="G208" t="s">
        <v>15</v>
      </c>
      <c r="H208">
        <v>4.2</v>
      </c>
      <c r="I208" t="s">
        <v>28</v>
      </c>
      <c r="J208">
        <v>14</v>
      </c>
      <c r="L208" t="s">
        <v>136</v>
      </c>
      <c r="R208">
        <f t="shared" si="7"/>
        <v>1</v>
      </c>
    </row>
    <row r="209" spans="1:18" x14ac:dyDescent="0.3">
      <c r="A209" t="s">
        <v>159</v>
      </c>
      <c r="B209" t="s">
        <v>26</v>
      </c>
      <c r="C209" t="s">
        <v>185</v>
      </c>
      <c r="D209" s="4">
        <v>21989</v>
      </c>
      <c r="E209" s="4">
        <v>25990</v>
      </c>
      <c r="F209" s="4">
        <f t="shared" si="6"/>
        <v>4001</v>
      </c>
      <c r="G209" t="s">
        <v>15</v>
      </c>
      <c r="H209">
        <v>4.5999999999999996</v>
      </c>
      <c r="I209" t="s">
        <v>38</v>
      </c>
      <c r="J209">
        <v>14</v>
      </c>
      <c r="L209" t="s">
        <v>71</v>
      </c>
      <c r="R209">
        <f t="shared" si="7"/>
        <v>1</v>
      </c>
    </row>
    <row r="210" spans="1:18" x14ac:dyDescent="0.3">
      <c r="A210" t="s">
        <v>159</v>
      </c>
      <c r="B210" t="s">
        <v>26</v>
      </c>
      <c r="C210" t="s">
        <v>186</v>
      </c>
      <c r="D210" s="4">
        <v>15900</v>
      </c>
      <c r="E210" s="4">
        <v>15900</v>
      </c>
      <c r="F210" s="4">
        <f t="shared" si="6"/>
        <v>0</v>
      </c>
      <c r="G210" t="s">
        <v>15</v>
      </c>
      <c r="H210">
        <v>4.2</v>
      </c>
      <c r="I210" t="s">
        <v>48</v>
      </c>
      <c r="J210">
        <v>7</v>
      </c>
      <c r="L210" t="s">
        <v>14</v>
      </c>
      <c r="R210">
        <f t="shared" si="7"/>
        <v>1</v>
      </c>
    </row>
    <row r="211" spans="1:18" x14ac:dyDescent="0.3">
      <c r="A211" t="s">
        <v>159</v>
      </c>
      <c r="B211" t="s">
        <v>26</v>
      </c>
      <c r="C211" t="s">
        <v>175</v>
      </c>
      <c r="D211" s="4">
        <v>15000</v>
      </c>
      <c r="E211" s="4">
        <v>15000</v>
      </c>
      <c r="F211" s="4">
        <f t="shared" si="6"/>
        <v>0</v>
      </c>
      <c r="G211" t="s">
        <v>15</v>
      </c>
      <c r="H211">
        <v>4.2</v>
      </c>
      <c r="I211" t="s">
        <v>28</v>
      </c>
      <c r="J211">
        <v>7</v>
      </c>
      <c r="L211" t="s">
        <v>33</v>
      </c>
      <c r="M211" t="s">
        <v>14</v>
      </c>
      <c r="R211">
        <f t="shared" si="7"/>
        <v>2</v>
      </c>
    </row>
    <row r="212" spans="1:18" x14ac:dyDescent="0.3">
      <c r="A212" t="s">
        <v>159</v>
      </c>
      <c r="B212" t="s">
        <v>26</v>
      </c>
      <c r="C212" t="s">
        <v>166</v>
      </c>
      <c r="D212" s="4">
        <v>39490</v>
      </c>
      <c r="E212" s="4">
        <v>39490</v>
      </c>
      <c r="F212" s="4">
        <f t="shared" si="6"/>
        <v>0</v>
      </c>
      <c r="G212" t="s">
        <v>15</v>
      </c>
      <c r="H212">
        <v>4.3</v>
      </c>
      <c r="I212" t="s">
        <v>20</v>
      </c>
      <c r="J212">
        <v>14</v>
      </c>
      <c r="L212" t="s">
        <v>14</v>
      </c>
      <c r="R212">
        <f t="shared" si="7"/>
        <v>1</v>
      </c>
    </row>
    <row r="213" spans="1:18" x14ac:dyDescent="0.3">
      <c r="A213" t="s">
        <v>159</v>
      </c>
      <c r="B213" t="s">
        <v>26</v>
      </c>
      <c r="C213" t="s">
        <v>185</v>
      </c>
      <c r="D213" s="4">
        <v>24989</v>
      </c>
      <c r="E213" s="4">
        <v>25990</v>
      </c>
      <c r="F213" s="4">
        <f t="shared" si="6"/>
        <v>1001</v>
      </c>
      <c r="G213" t="s">
        <v>15</v>
      </c>
      <c r="H213">
        <v>4.5999999999999996</v>
      </c>
      <c r="I213" t="s">
        <v>38</v>
      </c>
      <c r="J213">
        <v>14</v>
      </c>
      <c r="L213" t="s">
        <v>14</v>
      </c>
      <c r="R213">
        <f t="shared" si="7"/>
        <v>1</v>
      </c>
    </row>
    <row r="214" spans="1:18" x14ac:dyDescent="0.3">
      <c r="A214" t="s">
        <v>159</v>
      </c>
      <c r="B214" t="s">
        <v>26</v>
      </c>
      <c r="C214" t="s">
        <v>187</v>
      </c>
      <c r="D214" s="4">
        <v>22990</v>
      </c>
      <c r="E214" s="4">
        <v>28500</v>
      </c>
      <c r="F214" s="4">
        <f t="shared" si="6"/>
        <v>5510</v>
      </c>
      <c r="G214" t="s">
        <v>15</v>
      </c>
      <c r="H214">
        <v>4.3</v>
      </c>
      <c r="I214" t="s">
        <v>28</v>
      </c>
      <c r="J214">
        <v>14</v>
      </c>
      <c r="L214" t="s">
        <v>14</v>
      </c>
      <c r="R214">
        <f t="shared" si="7"/>
        <v>1</v>
      </c>
    </row>
    <row r="215" spans="1:18" x14ac:dyDescent="0.3">
      <c r="A215" t="s">
        <v>159</v>
      </c>
      <c r="B215" t="s">
        <v>26</v>
      </c>
      <c r="C215" t="s">
        <v>188</v>
      </c>
      <c r="D215" s="4">
        <v>15999</v>
      </c>
      <c r="E215" s="4">
        <v>22990</v>
      </c>
      <c r="F215" s="4">
        <f t="shared" si="6"/>
        <v>6991</v>
      </c>
      <c r="G215" t="s">
        <v>15</v>
      </c>
      <c r="H215">
        <v>3</v>
      </c>
      <c r="I215" t="s">
        <v>28</v>
      </c>
      <c r="J215">
        <v>7</v>
      </c>
      <c r="L215" t="s">
        <v>14</v>
      </c>
      <c r="R215">
        <f t="shared" si="7"/>
        <v>1</v>
      </c>
    </row>
    <row r="216" spans="1:18" x14ac:dyDescent="0.3">
      <c r="A216" t="s">
        <v>159</v>
      </c>
      <c r="B216" t="s">
        <v>26</v>
      </c>
      <c r="C216" t="s">
        <v>189</v>
      </c>
      <c r="D216" s="4">
        <v>18999</v>
      </c>
      <c r="E216" s="4">
        <v>34550</v>
      </c>
      <c r="F216" s="4">
        <f t="shared" si="6"/>
        <v>15551</v>
      </c>
      <c r="G216" t="s">
        <v>15</v>
      </c>
      <c r="H216">
        <v>4.2</v>
      </c>
      <c r="I216" t="s">
        <v>20</v>
      </c>
      <c r="J216">
        <v>14</v>
      </c>
      <c r="L216" t="s">
        <v>14</v>
      </c>
      <c r="R216">
        <f t="shared" si="7"/>
        <v>1</v>
      </c>
    </row>
    <row r="217" spans="1:18" x14ac:dyDescent="0.3">
      <c r="A217" t="s">
        <v>159</v>
      </c>
      <c r="B217" t="s">
        <v>26</v>
      </c>
      <c r="C217" t="s">
        <v>190</v>
      </c>
      <c r="D217" s="4">
        <v>21990</v>
      </c>
      <c r="E217" s="4">
        <v>22990</v>
      </c>
      <c r="F217" s="4">
        <f t="shared" si="6"/>
        <v>1000</v>
      </c>
      <c r="G217" t="s">
        <v>15</v>
      </c>
      <c r="H217">
        <v>4.3</v>
      </c>
      <c r="I217" t="s">
        <v>20</v>
      </c>
      <c r="J217">
        <v>14</v>
      </c>
      <c r="L217" t="s">
        <v>14</v>
      </c>
      <c r="R217">
        <f t="shared" si="7"/>
        <v>1</v>
      </c>
    </row>
    <row r="218" spans="1:18" x14ac:dyDescent="0.3">
      <c r="A218" t="s">
        <v>159</v>
      </c>
      <c r="B218" t="s">
        <v>26</v>
      </c>
      <c r="C218" t="s">
        <v>178</v>
      </c>
      <c r="D218" s="4">
        <v>24300</v>
      </c>
      <c r="E218" s="4">
        <v>24300</v>
      </c>
      <c r="F218" s="4">
        <f t="shared" si="6"/>
        <v>0</v>
      </c>
      <c r="G218" t="s">
        <v>15</v>
      </c>
      <c r="H218">
        <v>4.0999999999999996</v>
      </c>
      <c r="I218" t="s">
        <v>38</v>
      </c>
      <c r="J218">
        <v>14</v>
      </c>
      <c r="L218" t="s">
        <v>162</v>
      </c>
      <c r="R218">
        <f t="shared" si="7"/>
        <v>1</v>
      </c>
    </row>
    <row r="219" spans="1:18" x14ac:dyDescent="0.3">
      <c r="A219" t="s">
        <v>159</v>
      </c>
      <c r="B219" t="s">
        <v>26</v>
      </c>
      <c r="C219" t="s">
        <v>191</v>
      </c>
      <c r="D219" s="4">
        <v>21390</v>
      </c>
      <c r="E219" s="4">
        <v>25155</v>
      </c>
      <c r="F219" s="4">
        <f t="shared" si="6"/>
        <v>3765</v>
      </c>
      <c r="G219" t="s">
        <v>15</v>
      </c>
      <c r="H219">
        <v>4.5</v>
      </c>
      <c r="I219" t="s">
        <v>48</v>
      </c>
      <c r="J219">
        <v>14</v>
      </c>
      <c r="L219" t="s">
        <v>33</v>
      </c>
      <c r="R219">
        <f t="shared" si="7"/>
        <v>1</v>
      </c>
    </row>
    <row r="220" spans="1:18" x14ac:dyDescent="0.3">
      <c r="A220" t="s">
        <v>159</v>
      </c>
      <c r="B220" t="s">
        <v>26</v>
      </c>
      <c r="C220" t="s">
        <v>189</v>
      </c>
      <c r="D220" s="4">
        <v>18999</v>
      </c>
      <c r="E220" s="4">
        <v>30000</v>
      </c>
      <c r="F220" s="4">
        <f t="shared" si="6"/>
        <v>11001</v>
      </c>
      <c r="G220" t="s">
        <v>15</v>
      </c>
      <c r="H220">
        <v>4.2</v>
      </c>
      <c r="I220" t="s">
        <v>20</v>
      </c>
      <c r="J220">
        <v>14</v>
      </c>
      <c r="L220" t="s">
        <v>14</v>
      </c>
      <c r="R220">
        <f t="shared" si="7"/>
        <v>1</v>
      </c>
    </row>
    <row r="221" spans="1:18" x14ac:dyDescent="0.3">
      <c r="A221" t="s">
        <v>159</v>
      </c>
      <c r="B221" t="s">
        <v>26</v>
      </c>
      <c r="C221" t="s">
        <v>192</v>
      </c>
      <c r="D221" s="4">
        <v>18532</v>
      </c>
      <c r="E221" s="4">
        <v>22498</v>
      </c>
      <c r="F221" s="4">
        <f t="shared" si="6"/>
        <v>3966</v>
      </c>
      <c r="G221" t="s">
        <v>15</v>
      </c>
      <c r="H221">
        <v>4.5999999999999996</v>
      </c>
      <c r="I221" t="s">
        <v>38</v>
      </c>
      <c r="J221">
        <v>14</v>
      </c>
      <c r="L221" t="s">
        <v>71</v>
      </c>
      <c r="R221">
        <f t="shared" si="7"/>
        <v>1</v>
      </c>
    </row>
    <row r="222" spans="1:18" x14ac:dyDescent="0.3">
      <c r="A222" t="s">
        <v>159</v>
      </c>
      <c r="B222" t="s">
        <v>26</v>
      </c>
      <c r="C222" t="s">
        <v>193</v>
      </c>
      <c r="D222" s="4">
        <v>50408</v>
      </c>
      <c r="E222" s="4">
        <v>60241</v>
      </c>
      <c r="F222" s="4">
        <f t="shared" si="6"/>
        <v>9833</v>
      </c>
      <c r="G222" t="s">
        <v>15</v>
      </c>
      <c r="H222">
        <v>3.2</v>
      </c>
      <c r="I222" t="s">
        <v>48</v>
      </c>
      <c r="J222">
        <v>14</v>
      </c>
      <c r="L222" t="s">
        <v>194</v>
      </c>
      <c r="R222">
        <f t="shared" si="7"/>
        <v>1</v>
      </c>
    </row>
    <row r="223" spans="1:18" x14ac:dyDescent="0.3">
      <c r="A223" t="s">
        <v>159</v>
      </c>
      <c r="B223" t="s">
        <v>12</v>
      </c>
      <c r="C223" t="s">
        <v>195</v>
      </c>
      <c r="D223" s="4">
        <v>13201</v>
      </c>
      <c r="E223" s="4">
        <v>15885</v>
      </c>
      <c r="F223" s="4">
        <f t="shared" si="6"/>
        <v>2684</v>
      </c>
      <c r="G223" t="s">
        <v>41</v>
      </c>
      <c r="H223">
        <v>4.2</v>
      </c>
      <c r="I223" t="s">
        <v>48</v>
      </c>
      <c r="J223">
        <v>7</v>
      </c>
      <c r="L223" t="s">
        <v>14</v>
      </c>
      <c r="R223">
        <f t="shared" si="7"/>
        <v>1</v>
      </c>
    </row>
    <row r="224" spans="1:18" x14ac:dyDescent="0.3">
      <c r="A224" t="s">
        <v>196</v>
      </c>
      <c r="B224" t="s">
        <v>26</v>
      </c>
      <c r="C224" t="s">
        <v>197</v>
      </c>
      <c r="D224" s="4">
        <v>15995</v>
      </c>
      <c r="E224" s="4">
        <v>22995</v>
      </c>
      <c r="F224" s="4">
        <f t="shared" si="6"/>
        <v>7000</v>
      </c>
      <c r="G224" t="s">
        <v>15</v>
      </c>
      <c r="H224">
        <v>4.2</v>
      </c>
      <c r="I224" t="s">
        <v>20</v>
      </c>
      <c r="J224">
        <v>2</v>
      </c>
      <c r="L224" t="s">
        <v>14</v>
      </c>
      <c r="R224">
        <f t="shared" si="7"/>
        <v>1</v>
      </c>
    </row>
    <row r="225" spans="1:18" x14ac:dyDescent="0.3">
      <c r="A225" t="s">
        <v>196</v>
      </c>
      <c r="B225" t="s">
        <v>26</v>
      </c>
      <c r="C225" t="s">
        <v>197</v>
      </c>
      <c r="D225" s="4">
        <v>14995</v>
      </c>
      <c r="E225" s="4">
        <v>22995</v>
      </c>
      <c r="F225" s="4">
        <f t="shared" si="6"/>
        <v>8000</v>
      </c>
      <c r="G225" t="s">
        <v>15</v>
      </c>
      <c r="H225">
        <v>4.2</v>
      </c>
      <c r="I225" t="s">
        <v>20</v>
      </c>
      <c r="J225">
        <v>2</v>
      </c>
      <c r="L225" t="s">
        <v>131</v>
      </c>
      <c r="M225" t="s">
        <v>71</v>
      </c>
      <c r="R225">
        <f t="shared" si="7"/>
        <v>2</v>
      </c>
    </row>
    <row r="226" spans="1:18" x14ac:dyDescent="0.3">
      <c r="A226" t="s">
        <v>196</v>
      </c>
      <c r="B226" t="s">
        <v>26</v>
      </c>
      <c r="C226" t="s">
        <v>198</v>
      </c>
      <c r="D226" s="4">
        <v>15995</v>
      </c>
      <c r="E226" s="4">
        <v>22995</v>
      </c>
      <c r="F226" s="4">
        <f t="shared" si="6"/>
        <v>7000</v>
      </c>
      <c r="G226" t="s">
        <v>15</v>
      </c>
      <c r="H226">
        <v>4.0999999999999996</v>
      </c>
      <c r="I226" t="s">
        <v>199</v>
      </c>
      <c r="J226">
        <v>2</v>
      </c>
      <c r="L226" t="s">
        <v>162</v>
      </c>
      <c r="R226">
        <f t="shared" si="7"/>
        <v>1</v>
      </c>
    </row>
    <row r="227" spans="1:18" x14ac:dyDescent="0.3">
      <c r="A227" t="s">
        <v>196</v>
      </c>
      <c r="B227" t="s">
        <v>26</v>
      </c>
      <c r="C227" t="s">
        <v>200</v>
      </c>
      <c r="D227" s="4">
        <v>18495</v>
      </c>
      <c r="E227" s="4">
        <v>18495</v>
      </c>
      <c r="F227" s="4">
        <f t="shared" si="6"/>
        <v>0</v>
      </c>
      <c r="G227" t="s">
        <v>15</v>
      </c>
      <c r="H227">
        <v>3.8</v>
      </c>
      <c r="I227" t="s">
        <v>199</v>
      </c>
      <c r="J227">
        <v>2</v>
      </c>
      <c r="L227" t="s">
        <v>194</v>
      </c>
      <c r="R227">
        <f t="shared" si="7"/>
        <v>1</v>
      </c>
    </row>
    <row r="228" spans="1:18" x14ac:dyDescent="0.3">
      <c r="A228" t="s">
        <v>196</v>
      </c>
      <c r="B228" t="s">
        <v>26</v>
      </c>
      <c r="C228" t="s">
        <v>200</v>
      </c>
      <c r="D228" s="4">
        <v>18995</v>
      </c>
      <c r="E228" s="4">
        <v>22995</v>
      </c>
      <c r="F228" s="4">
        <f t="shared" si="6"/>
        <v>4000</v>
      </c>
      <c r="G228" t="s">
        <v>15</v>
      </c>
      <c r="H228">
        <v>4.3</v>
      </c>
      <c r="I228" t="s">
        <v>199</v>
      </c>
      <c r="J228">
        <v>2</v>
      </c>
      <c r="L228" t="s">
        <v>14</v>
      </c>
      <c r="R228">
        <f t="shared" si="7"/>
        <v>1</v>
      </c>
    </row>
    <row r="229" spans="1:18" x14ac:dyDescent="0.3">
      <c r="A229" t="s">
        <v>196</v>
      </c>
      <c r="B229" t="s">
        <v>26</v>
      </c>
      <c r="C229" t="s">
        <v>201</v>
      </c>
      <c r="D229" s="4">
        <v>12396</v>
      </c>
      <c r="E229" s="4">
        <v>14995</v>
      </c>
      <c r="F229" s="4">
        <f t="shared" si="6"/>
        <v>2599</v>
      </c>
      <c r="G229" t="s">
        <v>15</v>
      </c>
      <c r="H229">
        <v>4.3</v>
      </c>
      <c r="I229" t="s">
        <v>199</v>
      </c>
      <c r="J229">
        <v>14</v>
      </c>
      <c r="L229" t="s">
        <v>14</v>
      </c>
      <c r="R229">
        <f t="shared" si="7"/>
        <v>1</v>
      </c>
    </row>
    <row r="230" spans="1:18" x14ac:dyDescent="0.3">
      <c r="A230" t="s">
        <v>196</v>
      </c>
      <c r="B230" t="s">
        <v>26</v>
      </c>
      <c r="C230" t="s">
        <v>198</v>
      </c>
      <c r="D230" s="4">
        <v>14995</v>
      </c>
      <c r="E230" s="4">
        <v>22995</v>
      </c>
      <c r="F230" s="4">
        <f t="shared" si="6"/>
        <v>8000</v>
      </c>
      <c r="G230" t="s">
        <v>15</v>
      </c>
      <c r="H230">
        <v>4.0999999999999996</v>
      </c>
      <c r="I230" t="s">
        <v>199</v>
      </c>
      <c r="J230">
        <v>2</v>
      </c>
      <c r="L230" t="s">
        <v>14</v>
      </c>
      <c r="R230">
        <f t="shared" si="7"/>
        <v>1</v>
      </c>
    </row>
    <row r="231" spans="1:18" x14ac:dyDescent="0.3">
      <c r="A231" t="s">
        <v>196</v>
      </c>
      <c r="B231" t="s">
        <v>26</v>
      </c>
      <c r="C231" t="s">
        <v>202</v>
      </c>
      <c r="D231" s="4">
        <v>12396</v>
      </c>
      <c r="E231" s="4">
        <v>14995</v>
      </c>
      <c r="F231" s="4">
        <f t="shared" si="6"/>
        <v>2599</v>
      </c>
      <c r="G231" t="s">
        <v>15</v>
      </c>
      <c r="H231">
        <v>4</v>
      </c>
      <c r="I231" t="s">
        <v>28</v>
      </c>
      <c r="J231">
        <v>14</v>
      </c>
      <c r="L231" t="s">
        <v>14</v>
      </c>
      <c r="R231">
        <f t="shared" si="7"/>
        <v>1</v>
      </c>
    </row>
    <row r="232" spans="1:18" x14ac:dyDescent="0.3">
      <c r="A232" t="s">
        <v>196</v>
      </c>
      <c r="B232" t="s">
        <v>26</v>
      </c>
      <c r="C232" t="s">
        <v>200</v>
      </c>
      <c r="D232" s="4">
        <v>18495</v>
      </c>
      <c r="E232" s="4">
        <v>18495</v>
      </c>
      <c r="F232" s="4">
        <f t="shared" si="6"/>
        <v>0</v>
      </c>
      <c r="G232" t="s">
        <v>15</v>
      </c>
      <c r="H232">
        <v>3.8</v>
      </c>
      <c r="I232" t="s">
        <v>199</v>
      </c>
      <c r="J232">
        <v>2</v>
      </c>
      <c r="L232" t="s">
        <v>162</v>
      </c>
      <c r="R232">
        <f t="shared" si="7"/>
        <v>1</v>
      </c>
    </row>
    <row r="233" spans="1:18" x14ac:dyDescent="0.3">
      <c r="A233" t="s">
        <v>196</v>
      </c>
      <c r="B233" t="s">
        <v>26</v>
      </c>
      <c r="C233" t="s">
        <v>203</v>
      </c>
      <c r="D233" s="4">
        <v>16495</v>
      </c>
      <c r="E233" s="4">
        <v>16495</v>
      </c>
      <c r="F233" s="4">
        <f t="shared" si="6"/>
        <v>0</v>
      </c>
      <c r="G233" t="s">
        <v>15</v>
      </c>
      <c r="H233">
        <v>4</v>
      </c>
      <c r="I233" t="s">
        <v>28</v>
      </c>
      <c r="J233">
        <v>14</v>
      </c>
      <c r="L233" t="s">
        <v>14</v>
      </c>
      <c r="R233">
        <f t="shared" si="7"/>
        <v>1</v>
      </c>
    </row>
    <row r="234" spans="1:18" x14ac:dyDescent="0.3">
      <c r="A234" t="s">
        <v>196</v>
      </c>
      <c r="B234" t="s">
        <v>26</v>
      </c>
      <c r="C234" t="s">
        <v>203</v>
      </c>
      <c r="D234" s="4">
        <v>14995</v>
      </c>
      <c r="E234" s="4">
        <v>14995</v>
      </c>
      <c r="F234" s="4">
        <f t="shared" si="6"/>
        <v>0</v>
      </c>
      <c r="G234" t="s">
        <v>15</v>
      </c>
      <c r="H234">
        <v>4</v>
      </c>
      <c r="I234" t="s">
        <v>28</v>
      </c>
      <c r="J234">
        <v>14</v>
      </c>
      <c r="L234" t="s">
        <v>131</v>
      </c>
      <c r="M234" t="s">
        <v>71</v>
      </c>
      <c r="R234">
        <f t="shared" si="7"/>
        <v>2</v>
      </c>
    </row>
    <row r="235" spans="1:18" x14ac:dyDescent="0.3">
      <c r="A235" t="s">
        <v>196</v>
      </c>
      <c r="B235" t="s">
        <v>26</v>
      </c>
      <c r="C235" t="s">
        <v>204</v>
      </c>
      <c r="D235" s="4">
        <v>8995</v>
      </c>
      <c r="E235" s="4">
        <v>13495</v>
      </c>
      <c r="F235" s="4">
        <f t="shared" si="6"/>
        <v>4500</v>
      </c>
      <c r="G235" t="s">
        <v>15</v>
      </c>
      <c r="H235">
        <v>4</v>
      </c>
      <c r="I235" t="s">
        <v>199</v>
      </c>
      <c r="J235">
        <v>10</v>
      </c>
      <c r="L235" t="s">
        <v>162</v>
      </c>
      <c r="R235">
        <f t="shared" si="7"/>
        <v>1</v>
      </c>
    </row>
    <row r="236" spans="1:18" x14ac:dyDescent="0.3">
      <c r="A236" t="s">
        <v>196</v>
      </c>
      <c r="B236" t="s">
        <v>26</v>
      </c>
      <c r="C236" t="s">
        <v>202</v>
      </c>
      <c r="D236" s="4">
        <v>14021</v>
      </c>
      <c r="E236" s="4">
        <v>16495</v>
      </c>
      <c r="F236" s="4">
        <f t="shared" si="6"/>
        <v>2474</v>
      </c>
      <c r="G236" t="s">
        <v>15</v>
      </c>
      <c r="H236">
        <v>4</v>
      </c>
      <c r="I236" t="s">
        <v>199</v>
      </c>
      <c r="J236">
        <v>14</v>
      </c>
      <c r="L236" t="s">
        <v>162</v>
      </c>
      <c r="M236" t="s">
        <v>14</v>
      </c>
      <c r="R236">
        <f t="shared" si="7"/>
        <v>2</v>
      </c>
    </row>
    <row r="237" spans="1:18" x14ac:dyDescent="0.3">
      <c r="A237" t="s">
        <v>196</v>
      </c>
      <c r="B237" t="s">
        <v>26</v>
      </c>
      <c r="C237" t="s">
        <v>205</v>
      </c>
      <c r="D237" s="4">
        <v>11995</v>
      </c>
      <c r="E237" s="4">
        <v>11995</v>
      </c>
      <c r="F237" s="4">
        <f t="shared" si="6"/>
        <v>0</v>
      </c>
      <c r="G237" t="s">
        <v>15</v>
      </c>
      <c r="H237">
        <v>4.3</v>
      </c>
      <c r="I237" t="s">
        <v>20</v>
      </c>
      <c r="J237">
        <v>14</v>
      </c>
      <c r="L237" t="s">
        <v>14</v>
      </c>
      <c r="R237">
        <f t="shared" si="7"/>
        <v>1</v>
      </c>
    </row>
    <row r="238" spans="1:18" x14ac:dyDescent="0.3">
      <c r="A238" t="s">
        <v>196</v>
      </c>
      <c r="B238" t="s">
        <v>26</v>
      </c>
      <c r="C238" t="s">
        <v>201</v>
      </c>
      <c r="D238" s="4">
        <v>13196</v>
      </c>
      <c r="E238" s="4">
        <v>16495</v>
      </c>
      <c r="F238" s="4">
        <f t="shared" si="6"/>
        <v>3299</v>
      </c>
      <c r="G238" t="s">
        <v>15</v>
      </c>
      <c r="H238">
        <v>4.3</v>
      </c>
      <c r="I238" t="s">
        <v>199</v>
      </c>
      <c r="J238">
        <v>14</v>
      </c>
      <c r="L238" t="s">
        <v>71</v>
      </c>
      <c r="R238">
        <f t="shared" si="7"/>
        <v>1</v>
      </c>
    </row>
    <row r="239" spans="1:18" x14ac:dyDescent="0.3">
      <c r="A239" t="s">
        <v>196</v>
      </c>
      <c r="B239" t="s">
        <v>26</v>
      </c>
      <c r="C239" t="s">
        <v>206</v>
      </c>
      <c r="D239" s="4">
        <v>17995</v>
      </c>
      <c r="E239" s="4">
        <v>17995</v>
      </c>
      <c r="F239" s="4">
        <f t="shared" si="6"/>
        <v>0</v>
      </c>
      <c r="G239" t="s">
        <v>15</v>
      </c>
      <c r="H239">
        <v>3.9</v>
      </c>
      <c r="I239" t="s">
        <v>28</v>
      </c>
      <c r="J239">
        <v>2</v>
      </c>
      <c r="L239" t="s">
        <v>207</v>
      </c>
      <c r="R239">
        <f t="shared" si="7"/>
        <v>1</v>
      </c>
    </row>
    <row r="240" spans="1:18" x14ac:dyDescent="0.3">
      <c r="A240" t="s">
        <v>196</v>
      </c>
      <c r="B240" t="s">
        <v>26</v>
      </c>
      <c r="C240" t="s">
        <v>208</v>
      </c>
      <c r="D240" s="4">
        <v>13196</v>
      </c>
      <c r="E240" s="4">
        <v>16495</v>
      </c>
      <c r="F240" s="4">
        <f t="shared" si="6"/>
        <v>3299</v>
      </c>
      <c r="G240" t="s">
        <v>15</v>
      </c>
      <c r="H240">
        <v>3.9</v>
      </c>
      <c r="I240" t="s">
        <v>20</v>
      </c>
      <c r="J240">
        <v>12</v>
      </c>
      <c r="K240">
        <v>4</v>
      </c>
      <c r="L240" t="s">
        <v>194</v>
      </c>
      <c r="R240">
        <f t="shared" si="7"/>
        <v>1</v>
      </c>
    </row>
    <row r="241" spans="1:18" x14ac:dyDescent="0.3">
      <c r="A241" t="s">
        <v>196</v>
      </c>
      <c r="B241" t="s">
        <v>26</v>
      </c>
      <c r="C241" t="s">
        <v>209</v>
      </c>
      <c r="D241" s="4">
        <v>13495</v>
      </c>
      <c r="E241" s="4">
        <v>13495</v>
      </c>
      <c r="F241" s="4">
        <f t="shared" si="6"/>
        <v>0</v>
      </c>
      <c r="G241" t="s">
        <v>15</v>
      </c>
      <c r="H241">
        <v>4.5999999999999996</v>
      </c>
      <c r="I241" t="s">
        <v>199</v>
      </c>
      <c r="J241">
        <v>12</v>
      </c>
      <c r="L241" t="s">
        <v>194</v>
      </c>
      <c r="R241">
        <f t="shared" si="7"/>
        <v>1</v>
      </c>
    </row>
    <row r="242" spans="1:18" x14ac:dyDescent="0.3">
      <c r="A242" t="s">
        <v>196</v>
      </c>
      <c r="B242" t="s">
        <v>26</v>
      </c>
      <c r="C242" t="s">
        <v>210</v>
      </c>
      <c r="D242" s="4">
        <v>11995</v>
      </c>
      <c r="E242" s="4">
        <v>11995</v>
      </c>
      <c r="F242" s="4">
        <f t="shared" si="6"/>
        <v>0</v>
      </c>
      <c r="G242" t="s">
        <v>15</v>
      </c>
      <c r="H242">
        <v>4.8</v>
      </c>
      <c r="I242" t="s">
        <v>20</v>
      </c>
      <c r="J242">
        <v>10</v>
      </c>
      <c r="L242" t="s">
        <v>136</v>
      </c>
      <c r="R242">
        <f t="shared" si="7"/>
        <v>1</v>
      </c>
    </row>
    <row r="243" spans="1:18" x14ac:dyDescent="0.3">
      <c r="A243" t="s">
        <v>196</v>
      </c>
      <c r="B243" t="s">
        <v>26</v>
      </c>
      <c r="C243" t="s">
        <v>211</v>
      </c>
      <c r="D243" s="4">
        <v>13495</v>
      </c>
      <c r="E243" s="4">
        <v>13495</v>
      </c>
      <c r="F243" s="4">
        <f t="shared" si="6"/>
        <v>0</v>
      </c>
      <c r="G243" t="s">
        <v>15</v>
      </c>
      <c r="H243">
        <v>5</v>
      </c>
      <c r="I243" t="s">
        <v>199</v>
      </c>
      <c r="J243">
        <v>12</v>
      </c>
      <c r="L243" t="s">
        <v>162</v>
      </c>
      <c r="R243">
        <f t="shared" si="7"/>
        <v>1</v>
      </c>
    </row>
    <row r="244" spans="1:18" x14ac:dyDescent="0.3">
      <c r="A244" t="s">
        <v>196</v>
      </c>
      <c r="B244" t="s">
        <v>26</v>
      </c>
      <c r="C244" t="s">
        <v>212</v>
      </c>
      <c r="D244" s="4">
        <v>19999</v>
      </c>
      <c r="E244" s="4">
        <v>21995</v>
      </c>
      <c r="F244" s="4">
        <f t="shared" si="6"/>
        <v>1996</v>
      </c>
      <c r="G244" t="s">
        <v>15</v>
      </c>
      <c r="H244">
        <v>3.8</v>
      </c>
      <c r="I244" t="s">
        <v>20</v>
      </c>
      <c r="J244">
        <v>1</v>
      </c>
      <c r="K244">
        <v>54</v>
      </c>
      <c r="L244" t="s">
        <v>33</v>
      </c>
      <c r="R244">
        <f t="shared" si="7"/>
        <v>1</v>
      </c>
    </row>
    <row r="245" spans="1:18" x14ac:dyDescent="0.3">
      <c r="A245" t="s">
        <v>196</v>
      </c>
      <c r="B245" t="s">
        <v>26</v>
      </c>
      <c r="C245" t="s">
        <v>213</v>
      </c>
      <c r="D245" s="4">
        <v>13495</v>
      </c>
      <c r="E245" s="4">
        <v>13495</v>
      </c>
      <c r="F245" s="4">
        <f t="shared" si="6"/>
        <v>0</v>
      </c>
      <c r="G245" t="s">
        <v>15</v>
      </c>
      <c r="H245">
        <v>4.5999999999999996</v>
      </c>
      <c r="I245" t="s">
        <v>20</v>
      </c>
      <c r="J245">
        <v>1</v>
      </c>
      <c r="L245" t="s">
        <v>194</v>
      </c>
      <c r="R245">
        <f t="shared" si="7"/>
        <v>1</v>
      </c>
    </row>
    <row r="246" spans="1:18" x14ac:dyDescent="0.3">
      <c r="A246" t="s">
        <v>196</v>
      </c>
      <c r="B246" t="s">
        <v>26</v>
      </c>
      <c r="C246" t="s">
        <v>214</v>
      </c>
      <c r="D246" s="4">
        <v>6995</v>
      </c>
      <c r="E246" s="4">
        <v>12995</v>
      </c>
      <c r="F246" s="4">
        <f t="shared" si="6"/>
        <v>6000</v>
      </c>
      <c r="G246" t="s">
        <v>15</v>
      </c>
      <c r="H246">
        <v>4.5999999999999996</v>
      </c>
      <c r="I246" t="s">
        <v>20</v>
      </c>
      <c r="J246">
        <v>2</v>
      </c>
      <c r="L246" t="s">
        <v>14</v>
      </c>
      <c r="R246">
        <f t="shared" si="7"/>
        <v>1</v>
      </c>
    </row>
    <row r="247" spans="1:18" x14ac:dyDescent="0.3">
      <c r="A247" t="s">
        <v>196</v>
      </c>
      <c r="B247" t="s">
        <v>26</v>
      </c>
      <c r="C247" t="s">
        <v>215</v>
      </c>
      <c r="D247" s="4">
        <v>11596</v>
      </c>
      <c r="E247" s="4">
        <v>14495</v>
      </c>
      <c r="F247" s="4">
        <f t="shared" si="6"/>
        <v>2899</v>
      </c>
      <c r="G247" t="s">
        <v>15</v>
      </c>
      <c r="H247">
        <v>4.5</v>
      </c>
      <c r="I247" t="s">
        <v>199</v>
      </c>
      <c r="J247">
        <v>2</v>
      </c>
      <c r="L247" t="s">
        <v>194</v>
      </c>
      <c r="R247">
        <f t="shared" si="7"/>
        <v>1</v>
      </c>
    </row>
    <row r="248" spans="1:18" x14ac:dyDescent="0.3">
      <c r="A248" t="s">
        <v>196</v>
      </c>
      <c r="B248" t="s">
        <v>26</v>
      </c>
      <c r="C248" t="s">
        <v>216</v>
      </c>
      <c r="D248" s="4">
        <v>9097</v>
      </c>
      <c r="E248" s="4">
        <v>12995</v>
      </c>
      <c r="F248" s="4">
        <f t="shared" si="6"/>
        <v>3898</v>
      </c>
      <c r="G248" t="s">
        <v>15</v>
      </c>
      <c r="H248">
        <v>4.5999999999999996</v>
      </c>
      <c r="I248" t="s">
        <v>20</v>
      </c>
      <c r="J248">
        <v>2</v>
      </c>
      <c r="L248" t="s">
        <v>131</v>
      </c>
      <c r="R248">
        <f t="shared" si="7"/>
        <v>1</v>
      </c>
    </row>
    <row r="249" spans="1:18" x14ac:dyDescent="0.3">
      <c r="A249" t="s">
        <v>196</v>
      </c>
      <c r="B249" t="s">
        <v>26</v>
      </c>
      <c r="C249" t="s">
        <v>217</v>
      </c>
      <c r="D249" s="4">
        <v>10796</v>
      </c>
      <c r="E249" s="4">
        <v>13495</v>
      </c>
      <c r="F249" s="4">
        <f t="shared" si="6"/>
        <v>2699</v>
      </c>
      <c r="G249" t="s">
        <v>15</v>
      </c>
      <c r="H249">
        <v>4</v>
      </c>
      <c r="I249" t="s">
        <v>20</v>
      </c>
      <c r="J249">
        <v>12</v>
      </c>
      <c r="L249" t="s">
        <v>521</v>
      </c>
      <c r="R249">
        <f t="shared" si="7"/>
        <v>1</v>
      </c>
    </row>
    <row r="250" spans="1:18" x14ac:dyDescent="0.3">
      <c r="A250" t="s">
        <v>196</v>
      </c>
      <c r="B250" t="s">
        <v>26</v>
      </c>
      <c r="C250" t="s">
        <v>218</v>
      </c>
      <c r="D250" s="4">
        <v>6995</v>
      </c>
      <c r="E250" s="4">
        <v>13495</v>
      </c>
      <c r="F250" s="4">
        <f t="shared" si="6"/>
        <v>6500</v>
      </c>
      <c r="G250" t="s">
        <v>15</v>
      </c>
      <c r="H250">
        <v>4.5999999999999996</v>
      </c>
      <c r="I250" t="s">
        <v>20</v>
      </c>
      <c r="J250">
        <v>1</v>
      </c>
      <c r="L250" t="s">
        <v>194</v>
      </c>
      <c r="R250">
        <f t="shared" si="7"/>
        <v>1</v>
      </c>
    </row>
    <row r="251" spans="1:18" x14ac:dyDescent="0.3">
      <c r="A251" t="s">
        <v>196</v>
      </c>
      <c r="B251" t="s">
        <v>26</v>
      </c>
      <c r="C251" t="s">
        <v>200</v>
      </c>
      <c r="D251" s="4">
        <v>15995</v>
      </c>
      <c r="E251" s="4">
        <v>22995</v>
      </c>
      <c r="F251" s="4">
        <f t="shared" si="6"/>
        <v>7000</v>
      </c>
      <c r="G251" t="s">
        <v>15</v>
      </c>
      <c r="H251">
        <v>4.3</v>
      </c>
      <c r="I251" t="s">
        <v>199</v>
      </c>
      <c r="J251">
        <v>2</v>
      </c>
      <c r="L251" t="s">
        <v>71</v>
      </c>
      <c r="R251">
        <f t="shared" si="7"/>
        <v>1</v>
      </c>
    </row>
    <row r="252" spans="1:18" x14ac:dyDescent="0.3">
      <c r="A252" t="s">
        <v>196</v>
      </c>
      <c r="B252" t="s">
        <v>26</v>
      </c>
      <c r="C252" t="s">
        <v>219</v>
      </c>
      <c r="D252" s="4">
        <v>19995</v>
      </c>
      <c r="E252" s="4">
        <v>19995</v>
      </c>
      <c r="F252" s="4">
        <f t="shared" si="6"/>
        <v>0</v>
      </c>
      <c r="G252" t="s">
        <v>15</v>
      </c>
      <c r="H252">
        <v>4.0999999999999996</v>
      </c>
      <c r="I252" t="s">
        <v>20</v>
      </c>
      <c r="J252">
        <v>2</v>
      </c>
      <c r="L252" t="s">
        <v>131</v>
      </c>
      <c r="R252">
        <f t="shared" si="7"/>
        <v>1</v>
      </c>
    </row>
    <row r="253" spans="1:18" x14ac:dyDescent="0.3">
      <c r="A253" t="s">
        <v>196</v>
      </c>
      <c r="B253" t="s">
        <v>26</v>
      </c>
      <c r="C253" t="s">
        <v>220</v>
      </c>
      <c r="D253" s="4">
        <v>18495</v>
      </c>
      <c r="E253" s="4">
        <v>18495</v>
      </c>
      <c r="F253" s="4">
        <f t="shared" si="6"/>
        <v>0</v>
      </c>
      <c r="G253" t="s">
        <v>15</v>
      </c>
      <c r="H253">
        <v>3.8</v>
      </c>
      <c r="I253" t="s">
        <v>199</v>
      </c>
      <c r="J253">
        <v>1</v>
      </c>
      <c r="L253" t="s">
        <v>14</v>
      </c>
      <c r="M253" t="s">
        <v>162</v>
      </c>
      <c r="R253">
        <f t="shared" si="7"/>
        <v>2</v>
      </c>
    </row>
    <row r="254" spans="1:18" x14ac:dyDescent="0.3">
      <c r="A254" t="s">
        <v>196</v>
      </c>
      <c r="B254" t="s">
        <v>26</v>
      </c>
      <c r="C254" t="s">
        <v>211</v>
      </c>
      <c r="D254" s="4">
        <v>11995</v>
      </c>
      <c r="E254" s="4">
        <v>11995</v>
      </c>
      <c r="F254" s="4">
        <f t="shared" si="6"/>
        <v>0</v>
      </c>
      <c r="G254" t="s">
        <v>15</v>
      </c>
      <c r="H254">
        <v>5</v>
      </c>
      <c r="I254" t="s">
        <v>20</v>
      </c>
      <c r="J254">
        <v>12</v>
      </c>
      <c r="L254" t="s">
        <v>131</v>
      </c>
      <c r="M254" t="s">
        <v>14</v>
      </c>
      <c r="R254">
        <f t="shared" si="7"/>
        <v>2</v>
      </c>
    </row>
    <row r="255" spans="1:18" x14ac:dyDescent="0.3">
      <c r="A255" t="s">
        <v>196</v>
      </c>
      <c r="B255" t="s">
        <v>26</v>
      </c>
      <c r="C255" t="s">
        <v>200</v>
      </c>
      <c r="D255" s="4">
        <v>15995</v>
      </c>
      <c r="E255" s="4">
        <v>22995</v>
      </c>
      <c r="F255" s="4">
        <f t="shared" si="6"/>
        <v>7000</v>
      </c>
      <c r="G255" t="s">
        <v>15</v>
      </c>
      <c r="H255">
        <v>4.3</v>
      </c>
      <c r="I255" t="s">
        <v>199</v>
      </c>
      <c r="J255">
        <v>2</v>
      </c>
      <c r="L255" t="s">
        <v>33</v>
      </c>
      <c r="R255">
        <f t="shared" si="7"/>
        <v>1</v>
      </c>
    </row>
    <row r="256" spans="1:18" x14ac:dyDescent="0.3">
      <c r="A256" t="s">
        <v>196</v>
      </c>
      <c r="B256" t="s">
        <v>26</v>
      </c>
      <c r="C256" t="s">
        <v>221</v>
      </c>
      <c r="D256" s="4">
        <v>8995</v>
      </c>
      <c r="E256" s="4">
        <v>11995</v>
      </c>
      <c r="F256" s="4">
        <f t="shared" si="6"/>
        <v>3000</v>
      </c>
      <c r="G256" t="s">
        <v>15</v>
      </c>
      <c r="H256">
        <v>4.3</v>
      </c>
      <c r="I256" t="s">
        <v>20</v>
      </c>
      <c r="J256">
        <v>2</v>
      </c>
      <c r="L256" t="s">
        <v>194</v>
      </c>
      <c r="R256">
        <f t="shared" si="7"/>
        <v>1</v>
      </c>
    </row>
    <row r="257" spans="1:18" x14ac:dyDescent="0.3">
      <c r="A257" t="s">
        <v>196</v>
      </c>
      <c r="B257" t="s">
        <v>26</v>
      </c>
      <c r="C257" t="s">
        <v>222</v>
      </c>
      <c r="D257" s="4">
        <v>8995</v>
      </c>
      <c r="E257" s="4">
        <v>11995</v>
      </c>
      <c r="F257" s="4">
        <f t="shared" si="6"/>
        <v>3000</v>
      </c>
      <c r="G257" t="s">
        <v>15</v>
      </c>
      <c r="H257">
        <v>4.5999999999999996</v>
      </c>
      <c r="I257" t="s">
        <v>20</v>
      </c>
      <c r="J257">
        <v>12</v>
      </c>
      <c r="L257" t="s">
        <v>131</v>
      </c>
      <c r="R257">
        <f t="shared" si="7"/>
        <v>1</v>
      </c>
    </row>
    <row r="258" spans="1:18" x14ac:dyDescent="0.3">
      <c r="A258" t="s">
        <v>196</v>
      </c>
      <c r="B258" t="s">
        <v>26</v>
      </c>
      <c r="C258" t="s">
        <v>223</v>
      </c>
      <c r="D258" s="4">
        <v>18995</v>
      </c>
      <c r="E258" s="4">
        <v>18995</v>
      </c>
      <c r="F258" s="4">
        <f t="shared" si="6"/>
        <v>0</v>
      </c>
      <c r="G258" t="s">
        <v>15</v>
      </c>
      <c r="H258">
        <v>4</v>
      </c>
      <c r="I258" t="s">
        <v>28</v>
      </c>
      <c r="J258">
        <v>5</v>
      </c>
      <c r="L258" t="s">
        <v>14</v>
      </c>
      <c r="R258">
        <f t="shared" si="7"/>
        <v>1</v>
      </c>
    </row>
    <row r="259" spans="1:18" x14ac:dyDescent="0.3">
      <c r="A259" t="s">
        <v>196</v>
      </c>
      <c r="B259" t="s">
        <v>26</v>
      </c>
      <c r="C259" t="s">
        <v>208</v>
      </c>
      <c r="D259" s="4">
        <v>14021</v>
      </c>
      <c r="E259" s="4">
        <v>16495</v>
      </c>
      <c r="F259" s="4">
        <f t="shared" ref="F259:F322" si="8">E259-D259</f>
        <v>2474</v>
      </c>
      <c r="G259" t="s">
        <v>15</v>
      </c>
      <c r="H259">
        <v>3.9</v>
      </c>
      <c r="I259" t="s">
        <v>20</v>
      </c>
      <c r="J259">
        <v>12</v>
      </c>
      <c r="K259">
        <v>6</v>
      </c>
      <c r="L259" t="s">
        <v>14</v>
      </c>
      <c r="R259">
        <f t="shared" ref="R259:R322" si="9">COUNTIF(L259:Q259,"*")</f>
        <v>1</v>
      </c>
    </row>
    <row r="260" spans="1:18" x14ac:dyDescent="0.3">
      <c r="A260" t="s">
        <v>196</v>
      </c>
      <c r="B260" t="s">
        <v>26</v>
      </c>
      <c r="C260" t="s">
        <v>224</v>
      </c>
      <c r="D260" s="4">
        <v>19995</v>
      </c>
      <c r="E260" s="4">
        <v>19995</v>
      </c>
      <c r="F260" s="4">
        <f t="shared" si="8"/>
        <v>0</v>
      </c>
      <c r="G260" t="s">
        <v>15</v>
      </c>
      <c r="H260">
        <v>4</v>
      </c>
      <c r="I260" t="s">
        <v>199</v>
      </c>
      <c r="J260">
        <v>1</v>
      </c>
      <c r="L260" t="s">
        <v>194</v>
      </c>
      <c r="R260">
        <f t="shared" si="9"/>
        <v>1</v>
      </c>
    </row>
    <row r="261" spans="1:18" x14ac:dyDescent="0.3">
      <c r="A261" t="s">
        <v>196</v>
      </c>
      <c r="B261" t="s">
        <v>26</v>
      </c>
      <c r="C261" t="s">
        <v>225</v>
      </c>
      <c r="D261" s="4">
        <v>19995</v>
      </c>
      <c r="E261" s="4">
        <v>19995</v>
      </c>
      <c r="F261" s="4">
        <f t="shared" si="8"/>
        <v>0</v>
      </c>
      <c r="G261" t="s">
        <v>15</v>
      </c>
      <c r="H261">
        <v>4.2</v>
      </c>
      <c r="I261" t="s">
        <v>199</v>
      </c>
      <c r="J261">
        <v>1</v>
      </c>
      <c r="L261" t="s">
        <v>162</v>
      </c>
      <c r="R261">
        <f t="shared" si="9"/>
        <v>1</v>
      </c>
    </row>
    <row r="262" spans="1:18" x14ac:dyDescent="0.3">
      <c r="A262" t="s">
        <v>196</v>
      </c>
      <c r="B262" t="s">
        <v>26</v>
      </c>
      <c r="C262" t="s">
        <v>226</v>
      </c>
      <c r="D262" s="4">
        <v>6995</v>
      </c>
      <c r="E262" s="4">
        <v>11995</v>
      </c>
      <c r="F262" s="4">
        <f t="shared" si="8"/>
        <v>5000</v>
      </c>
      <c r="G262" t="s">
        <v>15</v>
      </c>
      <c r="H262">
        <v>3.7</v>
      </c>
      <c r="I262" t="s">
        <v>199</v>
      </c>
      <c r="J262">
        <v>12</v>
      </c>
      <c r="L262" t="s">
        <v>14</v>
      </c>
      <c r="R262">
        <f t="shared" si="9"/>
        <v>1</v>
      </c>
    </row>
    <row r="263" spans="1:18" x14ac:dyDescent="0.3">
      <c r="A263" t="s">
        <v>196</v>
      </c>
      <c r="B263" t="s">
        <v>26</v>
      </c>
      <c r="C263" t="s">
        <v>227</v>
      </c>
      <c r="D263" s="4">
        <v>19995</v>
      </c>
      <c r="E263" s="4">
        <v>19995</v>
      </c>
      <c r="F263" s="4">
        <f t="shared" si="8"/>
        <v>0</v>
      </c>
      <c r="G263" t="s">
        <v>15</v>
      </c>
      <c r="H263">
        <v>4.4000000000000004</v>
      </c>
      <c r="I263" t="s">
        <v>20</v>
      </c>
      <c r="J263">
        <v>2</v>
      </c>
      <c r="L263" t="s">
        <v>14</v>
      </c>
      <c r="R263">
        <f t="shared" si="9"/>
        <v>1</v>
      </c>
    </row>
    <row r="264" spans="1:18" x14ac:dyDescent="0.3">
      <c r="A264" t="s">
        <v>196</v>
      </c>
      <c r="B264" t="s">
        <v>26</v>
      </c>
      <c r="C264" t="s">
        <v>228</v>
      </c>
      <c r="D264" s="4">
        <v>18995</v>
      </c>
      <c r="E264" s="4">
        <v>18995</v>
      </c>
      <c r="F264" s="4">
        <f t="shared" si="8"/>
        <v>0</v>
      </c>
      <c r="G264" t="s">
        <v>15</v>
      </c>
      <c r="H264">
        <v>4</v>
      </c>
      <c r="I264" t="s">
        <v>199</v>
      </c>
      <c r="J264">
        <v>1</v>
      </c>
      <c r="L264" t="s">
        <v>71</v>
      </c>
      <c r="R264">
        <f t="shared" si="9"/>
        <v>1</v>
      </c>
    </row>
    <row r="265" spans="1:18" x14ac:dyDescent="0.3">
      <c r="A265" t="s">
        <v>196</v>
      </c>
      <c r="B265" t="s">
        <v>26</v>
      </c>
      <c r="C265" t="s">
        <v>229</v>
      </c>
      <c r="D265" s="4">
        <v>15396</v>
      </c>
      <c r="E265" s="4">
        <v>21995</v>
      </c>
      <c r="F265" s="4">
        <f t="shared" si="8"/>
        <v>6599</v>
      </c>
      <c r="G265" t="s">
        <v>15</v>
      </c>
      <c r="H265">
        <v>4.3</v>
      </c>
      <c r="I265" t="s">
        <v>199</v>
      </c>
      <c r="J265">
        <v>1</v>
      </c>
      <c r="K265">
        <v>7</v>
      </c>
      <c r="L265" t="s">
        <v>14</v>
      </c>
      <c r="M265" t="s">
        <v>194</v>
      </c>
      <c r="R265">
        <f t="shared" si="9"/>
        <v>2</v>
      </c>
    </row>
    <row r="266" spans="1:18" x14ac:dyDescent="0.3">
      <c r="A266" t="s">
        <v>196</v>
      </c>
      <c r="B266" t="s">
        <v>26</v>
      </c>
      <c r="C266" t="s">
        <v>230</v>
      </c>
      <c r="D266" s="4">
        <v>19995</v>
      </c>
      <c r="E266" s="4">
        <v>19995</v>
      </c>
      <c r="F266" s="4">
        <f t="shared" si="8"/>
        <v>0</v>
      </c>
      <c r="G266" t="s">
        <v>15</v>
      </c>
      <c r="H266">
        <v>3.1</v>
      </c>
      <c r="I266" t="s">
        <v>20</v>
      </c>
      <c r="J266">
        <v>2</v>
      </c>
      <c r="L266" t="s">
        <v>131</v>
      </c>
      <c r="R266">
        <f t="shared" si="9"/>
        <v>1</v>
      </c>
    </row>
    <row r="267" spans="1:18" x14ac:dyDescent="0.3">
      <c r="A267" t="s">
        <v>196</v>
      </c>
      <c r="B267" t="s">
        <v>26</v>
      </c>
      <c r="C267" t="s">
        <v>220</v>
      </c>
      <c r="D267" s="4">
        <v>18495</v>
      </c>
      <c r="E267" s="4">
        <v>18495</v>
      </c>
      <c r="F267" s="4">
        <f t="shared" si="8"/>
        <v>0</v>
      </c>
      <c r="G267" t="s">
        <v>15</v>
      </c>
      <c r="H267">
        <v>4.5999999999999996</v>
      </c>
      <c r="I267" t="s">
        <v>199</v>
      </c>
      <c r="J267">
        <v>1</v>
      </c>
      <c r="L267" t="s">
        <v>71</v>
      </c>
      <c r="M267" t="s">
        <v>207</v>
      </c>
      <c r="R267">
        <f t="shared" si="9"/>
        <v>2</v>
      </c>
    </row>
    <row r="268" spans="1:18" x14ac:dyDescent="0.3">
      <c r="A268" t="s">
        <v>196</v>
      </c>
      <c r="B268" t="s">
        <v>26</v>
      </c>
      <c r="C268" t="s">
        <v>231</v>
      </c>
      <c r="D268" s="4">
        <v>9995</v>
      </c>
      <c r="E268" s="4">
        <v>17995</v>
      </c>
      <c r="F268" s="4">
        <f t="shared" si="8"/>
        <v>8000</v>
      </c>
      <c r="G268" t="s">
        <v>15</v>
      </c>
      <c r="H268">
        <v>4</v>
      </c>
      <c r="I268" t="s">
        <v>28</v>
      </c>
      <c r="J268">
        <v>2</v>
      </c>
      <c r="L268" t="s">
        <v>14</v>
      </c>
      <c r="R268">
        <f t="shared" si="9"/>
        <v>1</v>
      </c>
    </row>
    <row r="269" spans="1:18" x14ac:dyDescent="0.3">
      <c r="A269" t="s">
        <v>196</v>
      </c>
      <c r="B269" t="s">
        <v>26</v>
      </c>
      <c r="C269" t="s">
        <v>232</v>
      </c>
      <c r="D269" s="4">
        <v>25995</v>
      </c>
      <c r="E269" s="4">
        <v>25995</v>
      </c>
      <c r="F269" s="4">
        <f t="shared" si="8"/>
        <v>0</v>
      </c>
      <c r="G269" t="s">
        <v>15</v>
      </c>
      <c r="H269">
        <v>4.2</v>
      </c>
      <c r="I269" t="s">
        <v>20</v>
      </c>
      <c r="J269">
        <v>14</v>
      </c>
      <c r="L269" t="s">
        <v>14</v>
      </c>
      <c r="R269">
        <f t="shared" si="9"/>
        <v>1</v>
      </c>
    </row>
    <row r="270" spans="1:18" x14ac:dyDescent="0.3">
      <c r="A270" t="s">
        <v>196</v>
      </c>
      <c r="B270" t="s">
        <v>26</v>
      </c>
      <c r="C270" t="s">
        <v>233</v>
      </c>
      <c r="D270" s="4">
        <v>15995</v>
      </c>
      <c r="E270" s="4">
        <v>22995</v>
      </c>
      <c r="F270" s="4">
        <f t="shared" si="8"/>
        <v>7000</v>
      </c>
      <c r="G270" t="s">
        <v>15</v>
      </c>
      <c r="H270">
        <v>4.0999999999999996</v>
      </c>
      <c r="I270" t="s">
        <v>199</v>
      </c>
      <c r="J270">
        <v>14</v>
      </c>
      <c r="L270" t="s">
        <v>194</v>
      </c>
      <c r="R270">
        <f t="shared" si="9"/>
        <v>1</v>
      </c>
    </row>
    <row r="271" spans="1:18" x14ac:dyDescent="0.3">
      <c r="A271" t="s">
        <v>196</v>
      </c>
      <c r="B271" t="s">
        <v>26</v>
      </c>
      <c r="C271" t="s">
        <v>234</v>
      </c>
      <c r="D271" s="4">
        <v>10998</v>
      </c>
      <c r="E271" s="4">
        <v>21995</v>
      </c>
      <c r="F271" s="4">
        <f t="shared" si="8"/>
        <v>10997</v>
      </c>
      <c r="G271" t="s">
        <v>15</v>
      </c>
      <c r="H271">
        <v>3.9</v>
      </c>
      <c r="I271" t="s">
        <v>199</v>
      </c>
      <c r="J271">
        <v>2</v>
      </c>
      <c r="K271">
        <v>600</v>
      </c>
      <c r="L271" t="s">
        <v>71</v>
      </c>
      <c r="R271">
        <f t="shared" si="9"/>
        <v>1</v>
      </c>
    </row>
    <row r="272" spans="1:18" x14ac:dyDescent="0.3">
      <c r="A272" t="s">
        <v>196</v>
      </c>
      <c r="B272" t="s">
        <v>26</v>
      </c>
      <c r="C272" t="s">
        <v>206</v>
      </c>
      <c r="D272" s="4">
        <v>17995</v>
      </c>
      <c r="E272" s="4">
        <v>17995</v>
      </c>
      <c r="F272" s="4">
        <f t="shared" si="8"/>
        <v>0</v>
      </c>
      <c r="G272" t="s">
        <v>15</v>
      </c>
      <c r="H272">
        <v>4.5999999999999996</v>
      </c>
      <c r="I272" t="s">
        <v>28</v>
      </c>
      <c r="J272">
        <v>2</v>
      </c>
      <c r="L272" t="s">
        <v>151</v>
      </c>
      <c r="R272">
        <f t="shared" si="9"/>
        <v>1</v>
      </c>
    </row>
    <row r="273" spans="1:18" x14ac:dyDescent="0.3">
      <c r="A273" t="s">
        <v>196</v>
      </c>
      <c r="B273" t="s">
        <v>26</v>
      </c>
      <c r="C273" t="s">
        <v>235</v>
      </c>
      <c r="D273" s="4">
        <v>21995</v>
      </c>
      <c r="E273" s="4">
        <v>21995</v>
      </c>
      <c r="F273" s="4">
        <f t="shared" si="8"/>
        <v>0</v>
      </c>
      <c r="G273" t="s">
        <v>15</v>
      </c>
      <c r="H273">
        <v>4.2</v>
      </c>
      <c r="I273" t="s">
        <v>199</v>
      </c>
      <c r="J273">
        <v>2</v>
      </c>
      <c r="L273" t="s">
        <v>194</v>
      </c>
      <c r="R273">
        <f t="shared" si="9"/>
        <v>1</v>
      </c>
    </row>
    <row r="274" spans="1:18" x14ac:dyDescent="0.3">
      <c r="A274" t="s">
        <v>196</v>
      </c>
      <c r="B274" t="s">
        <v>26</v>
      </c>
      <c r="C274" t="s">
        <v>236</v>
      </c>
      <c r="D274" s="4">
        <v>19995</v>
      </c>
      <c r="E274" s="4">
        <v>19995</v>
      </c>
      <c r="F274" s="4">
        <f t="shared" si="8"/>
        <v>0</v>
      </c>
      <c r="G274" t="s">
        <v>15</v>
      </c>
      <c r="H274">
        <v>4.2</v>
      </c>
      <c r="I274" t="s">
        <v>199</v>
      </c>
      <c r="J274">
        <v>1</v>
      </c>
      <c r="K274">
        <v>61</v>
      </c>
      <c r="L274" t="s">
        <v>14</v>
      </c>
      <c r="R274">
        <f t="shared" si="9"/>
        <v>1</v>
      </c>
    </row>
    <row r="275" spans="1:18" x14ac:dyDescent="0.3">
      <c r="A275" t="s">
        <v>196</v>
      </c>
      <c r="B275" t="s">
        <v>26</v>
      </c>
      <c r="C275" t="s">
        <v>237</v>
      </c>
      <c r="D275" s="4">
        <v>8995</v>
      </c>
      <c r="E275" s="4">
        <v>13495</v>
      </c>
      <c r="F275" s="4">
        <f t="shared" si="8"/>
        <v>4500</v>
      </c>
      <c r="G275" t="s">
        <v>15</v>
      </c>
      <c r="H275">
        <v>4.5999999999999996</v>
      </c>
      <c r="I275" t="s">
        <v>199</v>
      </c>
      <c r="J275">
        <v>12</v>
      </c>
      <c r="L275" t="s">
        <v>14</v>
      </c>
      <c r="R275">
        <f t="shared" si="9"/>
        <v>1</v>
      </c>
    </row>
    <row r="276" spans="1:18" x14ac:dyDescent="0.3">
      <c r="A276" t="s">
        <v>196</v>
      </c>
      <c r="B276" t="s">
        <v>26</v>
      </c>
      <c r="C276" t="s">
        <v>238</v>
      </c>
      <c r="D276" s="4">
        <v>15749</v>
      </c>
      <c r="E276" s="4">
        <v>19995</v>
      </c>
      <c r="F276" s="4">
        <f t="shared" si="8"/>
        <v>4246</v>
      </c>
      <c r="G276" t="s">
        <v>15</v>
      </c>
      <c r="H276">
        <v>4.0999999999999996</v>
      </c>
      <c r="I276" t="s">
        <v>199</v>
      </c>
      <c r="J276">
        <v>2</v>
      </c>
      <c r="L276" t="s">
        <v>14</v>
      </c>
      <c r="R276">
        <f t="shared" si="9"/>
        <v>1</v>
      </c>
    </row>
    <row r="277" spans="1:18" x14ac:dyDescent="0.3">
      <c r="A277" t="s">
        <v>196</v>
      </c>
      <c r="B277" t="s">
        <v>26</v>
      </c>
      <c r="C277" t="s">
        <v>239</v>
      </c>
      <c r="D277" s="4">
        <v>17596</v>
      </c>
      <c r="E277" s="4">
        <v>21995</v>
      </c>
      <c r="F277" s="4">
        <f t="shared" si="8"/>
        <v>4399</v>
      </c>
      <c r="G277" t="s">
        <v>15</v>
      </c>
      <c r="H277">
        <v>3.9</v>
      </c>
      <c r="I277" t="s">
        <v>199</v>
      </c>
      <c r="J277">
        <v>14</v>
      </c>
      <c r="K277">
        <v>46</v>
      </c>
      <c r="L277" t="s">
        <v>14</v>
      </c>
      <c r="R277">
        <f t="shared" si="9"/>
        <v>1</v>
      </c>
    </row>
    <row r="278" spans="1:18" x14ac:dyDescent="0.3">
      <c r="A278" t="s">
        <v>196</v>
      </c>
      <c r="B278" t="s">
        <v>26</v>
      </c>
      <c r="C278" t="s">
        <v>240</v>
      </c>
      <c r="D278" s="4">
        <v>19995</v>
      </c>
      <c r="E278" s="4">
        <v>19995</v>
      </c>
      <c r="F278" s="4">
        <f t="shared" si="8"/>
        <v>0</v>
      </c>
      <c r="G278" t="s">
        <v>15</v>
      </c>
      <c r="H278">
        <v>3.8</v>
      </c>
      <c r="I278" t="s">
        <v>199</v>
      </c>
      <c r="J278">
        <v>2</v>
      </c>
      <c r="L278" t="s">
        <v>14</v>
      </c>
      <c r="R278">
        <f t="shared" si="9"/>
        <v>1</v>
      </c>
    </row>
    <row r="279" spans="1:18" x14ac:dyDescent="0.3">
      <c r="A279" t="s">
        <v>196</v>
      </c>
      <c r="B279" t="s">
        <v>26</v>
      </c>
      <c r="C279" t="s">
        <v>228</v>
      </c>
      <c r="D279" s="4">
        <v>19995</v>
      </c>
      <c r="E279" s="4">
        <v>19995</v>
      </c>
      <c r="F279" s="4">
        <f t="shared" si="8"/>
        <v>0</v>
      </c>
      <c r="G279" t="s">
        <v>15</v>
      </c>
      <c r="H279">
        <v>4.0999999999999996</v>
      </c>
      <c r="I279" t="s">
        <v>199</v>
      </c>
      <c r="J279">
        <v>1</v>
      </c>
      <c r="L279" t="s">
        <v>14</v>
      </c>
      <c r="R279">
        <f t="shared" si="9"/>
        <v>1</v>
      </c>
    </row>
    <row r="280" spans="1:18" x14ac:dyDescent="0.3">
      <c r="A280" t="s">
        <v>196</v>
      </c>
      <c r="B280" t="s">
        <v>26</v>
      </c>
      <c r="C280" t="s">
        <v>226</v>
      </c>
      <c r="D280" s="4">
        <v>11995</v>
      </c>
      <c r="E280" s="4">
        <v>11995</v>
      </c>
      <c r="F280" s="4">
        <f t="shared" si="8"/>
        <v>0</v>
      </c>
      <c r="G280" t="s">
        <v>15</v>
      </c>
      <c r="H280">
        <v>3.7</v>
      </c>
      <c r="I280" t="s">
        <v>20</v>
      </c>
      <c r="J280">
        <v>12</v>
      </c>
      <c r="L280" t="s">
        <v>131</v>
      </c>
      <c r="R280">
        <f t="shared" si="9"/>
        <v>1</v>
      </c>
    </row>
    <row r="281" spans="1:18" x14ac:dyDescent="0.3">
      <c r="A281" t="s">
        <v>196</v>
      </c>
      <c r="B281" t="s">
        <v>26</v>
      </c>
      <c r="C281" t="s">
        <v>239</v>
      </c>
      <c r="D281" s="4">
        <v>10997</v>
      </c>
      <c r="E281" s="4">
        <v>21995</v>
      </c>
      <c r="F281" s="4">
        <f t="shared" si="8"/>
        <v>10998</v>
      </c>
      <c r="G281" t="s">
        <v>15</v>
      </c>
      <c r="H281">
        <v>3.9</v>
      </c>
      <c r="I281" t="s">
        <v>199</v>
      </c>
      <c r="J281">
        <v>14</v>
      </c>
      <c r="K281">
        <v>46</v>
      </c>
      <c r="L281" t="s">
        <v>162</v>
      </c>
      <c r="R281">
        <f t="shared" si="9"/>
        <v>1</v>
      </c>
    </row>
    <row r="282" spans="1:18" x14ac:dyDescent="0.3">
      <c r="A282" t="s">
        <v>196</v>
      </c>
      <c r="B282" t="s">
        <v>26</v>
      </c>
      <c r="C282" t="s">
        <v>228</v>
      </c>
      <c r="D282" s="4">
        <v>19995</v>
      </c>
      <c r="E282" s="4">
        <v>19995</v>
      </c>
      <c r="F282" s="4">
        <f t="shared" si="8"/>
        <v>0</v>
      </c>
      <c r="G282" t="s">
        <v>15</v>
      </c>
      <c r="H282">
        <v>4.0999999999999996</v>
      </c>
      <c r="I282" t="s">
        <v>199</v>
      </c>
      <c r="J282">
        <v>1</v>
      </c>
      <c r="L282" t="s">
        <v>33</v>
      </c>
      <c r="R282">
        <f t="shared" si="9"/>
        <v>1</v>
      </c>
    </row>
    <row r="283" spans="1:18" x14ac:dyDescent="0.3">
      <c r="A283" t="s">
        <v>196</v>
      </c>
      <c r="B283" t="s">
        <v>26</v>
      </c>
      <c r="C283" t="s">
        <v>241</v>
      </c>
      <c r="D283" s="4">
        <v>8995</v>
      </c>
      <c r="E283" s="4">
        <v>14495</v>
      </c>
      <c r="F283" s="4">
        <f t="shared" si="8"/>
        <v>5500</v>
      </c>
      <c r="G283" t="s">
        <v>15</v>
      </c>
      <c r="H283">
        <v>4.3</v>
      </c>
      <c r="I283" t="s">
        <v>199</v>
      </c>
      <c r="J283">
        <v>2</v>
      </c>
      <c r="L283" t="s">
        <v>194</v>
      </c>
      <c r="R283">
        <f t="shared" si="9"/>
        <v>1</v>
      </c>
    </row>
    <row r="284" spans="1:18" x14ac:dyDescent="0.3">
      <c r="A284" t="s">
        <v>196</v>
      </c>
      <c r="B284" t="s">
        <v>26</v>
      </c>
      <c r="C284" t="s">
        <v>242</v>
      </c>
      <c r="D284" s="4">
        <v>9796</v>
      </c>
      <c r="E284" s="4">
        <v>13995</v>
      </c>
      <c r="F284" s="4">
        <f t="shared" si="8"/>
        <v>4199</v>
      </c>
      <c r="G284" t="s">
        <v>15</v>
      </c>
      <c r="H284">
        <v>3.7</v>
      </c>
      <c r="I284" t="s">
        <v>199</v>
      </c>
      <c r="J284">
        <v>2</v>
      </c>
      <c r="L284" t="s">
        <v>162</v>
      </c>
      <c r="R284">
        <f t="shared" si="9"/>
        <v>1</v>
      </c>
    </row>
    <row r="285" spans="1:18" x14ac:dyDescent="0.3">
      <c r="A285" t="s">
        <v>196</v>
      </c>
      <c r="B285" t="s">
        <v>26</v>
      </c>
      <c r="C285" t="s">
        <v>217</v>
      </c>
      <c r="D285" s="4">
        <v>8995</v>
      </c>
      <c r="E285" s="4">
        <v>13495</v>
      </c>
      <c r="F285" s="4">
        <f t="shared" si="8"/>
        <v>4500</v>
      </c>
      <c r="G285" t="s">
        <v>15</v>
      </c>
      <c r="H285">
        <v>4</v>
      </c>
      <c r="I285" t="s">
        <v>20</v>
      </c>
      <c r="J285">
        <v>12</v>
      </c>
      <c r="L285" t="s">
        <v>522</v>
      </c>
      <c r="R285">
        <f t="shared" si="9"/>
        <v>1</v>
      </c>
    </row>
    <row r="286" spans="1:18" x14ac:dyDescent="0.3">
      <c r="A286" t="s">
        <v>196</v>
      </c>
      <c r="B286" t="s">
        <v>26</v>
      </c>
      <c r="C286" t="s">
        <v>238</v>
      </c>
      <c r="D286" s="4">
        <v>15034</v>
      </c>
      <c r="E286" s="4">
        <v>15034</v>
      </c>
      <c r="F286" s="4">
        <f t="shared" si="8"/>
        <v>0</v>
      </c>
      <c r="G286" t="s">
        <v>15</v>
      </c>
      <c r="H286">
        <v>4.3</v>
      </c>
      <c r="I286" t="s">
        <v>199</v>
      </c>
      <c r="J286">
        <v>2</v>
      </c>
      <c r="L286" t="s">
        <v>33</v>
      </c>
      <c r="R286">
        <f t="shared" si="9"/>
        <v>1</v>
      </c>
    </row>
    <row r="287" spans="1:18" x14ac:dyDescent="0.3">
      <c r="A287" t="s">
        <v>196</v>
      </c>
      <c r="B287" t="s">
        <v>26</v>
      </c>
      <c r="C287" t="s">
        <v>200</v>
      </c>
      <c r="D287" s="4">
        <v>14995</v>
      </c>
      <c r="E287" s="4">
        <v>22995</v>
      </c>
      <c r="F287" s="4">
        <f t="shared" si="8"/>
        <v>8000</v>
      </c>
      <c r="G287" t="s">
        <v>15</v>
      </c>
      <c r="H287">
        <v>4.3</v>
      </c>
      <c r="I287" t="s">
        <v>199</v>
      </c>
      <c r="J287">
        <v>2</v>
      </c>
      <c r="L287" t="s">
        <v>243</v>
      </c>
      <c r="R287">
        <f t="shared" si="9"/>
        <v>1</v>
      </c>
    </row>
    <row r="288" spans="1:18" x14ac:dyDescent="0.3">
      <c r="A288" t="s">
        <v>196</v>
      </c>
      <c r="B288" t="s">
        <v>26</v>
      </c>
      <c r="C288" t="s">
        <v>244</v>
      </c>
      <c r="D288" s="4">
        <v>13495</v>
      </c>
      <c r="E288" s="4">
        <v>13495</v>
      </c>
      <c r="F288" s="4">
        <f t="shared" si="8"/>
        <v>0</v>
      </c>
      <c r="G288" t="s">
        <v>15</v>
      </c>
      <c r="H288">
        <v>4.5999999999999996</v>
      </c>
      <c r="I288" t="s">
        <v>20</v>
      </c>
      <c r="J288">
        <v>12</v>
      </c>
      <c r="L288" t="s">
        <v>33</v>
      </c>
      <c r="R288">
        <f t="shared" si="9"/>
        <v>1</v>
      </c>
    </row>
    <row r="289" spans="1:18" x14ac:dyDescent="0.3">
      <c r="A289" t="s">
        <v>196</v>
      </c>
      <c r="B289" t="s">
        <v>26</v>
      </c>
      <c r="C289" t="s">
        <v>229</v>
      </c>
      <c r="D289" s="4">
        <v>19995</v>
      </c>
      <c r="E289" s="4">
        <v>19995</v>
      </c>
      <c r="F289" s="4">
        <f t="shared" si="8"/>
        <v>0</v>
      </c>
      <c r="G289" t="s">
        <v>15</v>
      </c>
      <c r="H289">
        <v>4.3</v>
      </c>
      <c r="I289" t="s">
        <v>199</v>
      </c>
      <c r="J289">
        <v>1</v>
      </c>
      <c r="K289">
        <v>78</v>
      </c>
      <c r="L289" t="s">
        <v>162</v>
      </c>
      <c r="R289">
        <f t="shared" si="9"/>
        <v>1</v>
      </c>
    </row>
    <row r="290" spans="1:18" x14ac:dyDescent="0.3">
      <c r="A290" t="s">
        <v>196</v>
      </c>
      <c r="B290" t="s">
        <v>26</v>
      </c>
      <c r="C290" t="s">
        <v>217</v>
      </c>
      <c r="D290" s="4">
        <v>11995</v>
      </c>
      <c r="E290" s="4">
        <v>11995</v>
      </c>
      <c r="F290" s="4">
        <f t="shared" si="8"/>
        <v>0</v>
      </c>
      <c r="G290" t="s">
        <v>15</v>
      </c>
      <c r="H290">
        <v>4.5999999999999996</v>
      </c>
      <c r="I290" t="s">
        <v>20</v>
      </c>
      <c r="J290">
        <v>12</v>
      </c>
      <c r="L290" t="s">
        <v>14</v>
      </c>
      <c r="R290">
        <f t="shared" si="9"/>
        <v>1</v>
      </c>
    </row>
    <row r="291" spans="1:18" x14ac:dyDescent="0.3">
      <c r="A291" t="s">
        <v>196</v>
      </c>
      <c r="B291" t="s">
        <v>26</v>
      </c>
      <c r="C291" t="s">
        <v>218</v>
      </c>
      <c r="D291" s="4">
        <v>6995</v>
      </c>
      <c r="E291" s="4">
        <v>11995</v>
      </c>
      <c r="F291" s="4">
        <f t="shared" si="8"/>
        <v>5000</v>
      </c>
      <c r="G291" t="s">
        <v>15</v>
      </c>
      <c r="H291">
        <v>4.5999999999999996</v>
      </c>
      <c r="I291" t="s">
        <v>28</v>
      </c>
      <c r="J291">
        <v>1</v>
      </c>
      <c r="L291" t="s">
        <v>162</v>
      </c>
      <c r="R291">
        <f t="shared" si="9"/>
        <v>1</v>
      </c>
    </row>
    <row r="292" spans="1:18" x14ac:dyDescent="0.3">
      <c r="A292" t="s">
        <v>196</v>
      </c>
      <c r="B292" t="s">
        <v>26</v>
      </c>
      <c r="C292" t="s">
        <v>231</v>
      </c>
      <c r="D292" s="4">
        <v>9995</v>
      </c>
      <c r="E292" s="4">
        <v>17995</v>
      </c>
      <c r="F292" s="4">
        <f t="shared" si="8"/>
        <v>8000</v>
      </c>
      <c r="G292" t="s">
        <v>15</v>
      </c>
      <c r="H292">
        <v>4</v>
      </c>
      <c r="I292" t="s">
        <v>28</v>
      </c>
      <c r="J292">
        <v>2</v>
      </c>
      <c r="L292" t="s">
        <v>33</v>
      </c>
      <c r="R292">
        <f t="shared" si="9"/>
        <v>1</v>
      </c>
    </row>
    <row r="293" spans="1:18" x14ac:dyDescent="0.3">
      <c r="A293" t="s">
        <v>196</v>
      </c>
      <c r="B293" t="s">
        <v>26</v>
      </c>
      <c r="C293" t="s">
        <v>245</v>
      </c>
      <c r="D293" s="4">
        <v>17995</v>
      </c>
      <c r="E293" s="4">
        <v>17995</v>
      </c>
      <c r="F293" s="4">
        <f t="shared" si="8"/>
        <v>0</v>
      </c>
      <c r="G293" t="s">
        <v>15</v>
      </c>
      <c r="H293">
        <v>4</v>
      </c>
      <c r="I293" t="s">
        <v>28</v>
      </c>
      <c r="J293">
        <v>2</v>
      </c>
      <c r="K293">
        <v>55</v>
      </c>
      <c r="L293" t="s">
        <v>33</v>
      </c>
      <c r="M293" t="s">
        <v>14</v>
      </c>
      <c r="N293" t="s">
        <v>269</v>
      </c>
      <c r="R293">
        <f t="shared" si="9"/>
        <v>3</v>
      </c>
    </row>
    <row r="294" spans="1:18" x14ac:dyDescent="0.3">
      <c r="A294" t="s">
        <v>196</v>
      </c>
      <c r="B294" t="s">
        <v>26</v>
      </c>
      <c r="C294" t="s">
        <v>238</v>
      </c>
      <c r="D294" s="4">
        <v>21995</v>
      </c>
      <c r="E294" s="4">
        <v>21995</v>
      </c>
      <c r="F294" s="4">
        <f t="shared" si="8"/>
        <v>0</v>
      </c>
      <c r="G294" t="s">
        <v>15</v>
      </c>
      <c r="H294">
        <v>4.4000000000000004</v>
      </c>
      <c r="I294" t="s">
        <v>199</v>
      </c>
      <c r="J294">
        <v>2</v>
      </c>
      <c r="L294" t="s">
        <v>71</v>
      </c>
      <c r="R294">
        <f t="shared" si="9"/>
        <v>1</v>
      </c>
    </row>
    <row r="295" spans="1:18" x14ac:dyDescent="0.3">
      <c r="A295" t="s">
        <v>196</v>
      </c>
      <c r="B295" t="s">
        <v>26</v>
      </c>
      <c r="C295" t="s">
        <v>228</v>
      </c>
      <c r="D295" s="4">
        <v>18995</v>
      </c>
      <c r="E295" s="4">
        <v>18995</v>
      </c>
      <c r="F295" s="4">
        <f t="shared" si="8"/>
        <v>0</v>
      </c>
      <c r="G295" t="s">
        <v>15</v>
      </c>
      <c r="H295">
        <v>4</v>
      </c>
      <c r="I295" t="s">
        <v>199</v>
      </c>
      <c r="J295">
        <v>1</v>
      </c>
      <c r="L295" t="s">
        <v>162</v>
      </c>
      <c r="R295">
        <f t="shared" si="9"/>
        <v>1</v>
      </c>
    </row>
    <row r="296" spans="1:18" x14ac:dyDescent="0.3">
      <c r="A296" t="s">
        <v>196</v>
      </c>
      <c r="B296" t="s">
        <v>26</v>
      </c>
      <c r="C296" t="s">
        <v>246</v>
      </c>
      <c r="D296" s="4">
        <v>13495</v>
      </c>
      <c r="E296" s="4">
        <v>13495</v>
      </c>
      <c r="F296" s="4">
        <f t="shared" si="8"/>
        <v>0</v>
      </c>
      <c r="G296" t="s">
        <v>15</v>
      </c>
      <c r="H296">
        <v>4.4000000000000004</v>
      </c>
      <c r="I296" t="s">
        <v>28</v>
      </c>
      <c r="J296">
        <v>1</v>
      </c>
      <c r="L296" t="s">
        <v>194</v>
      </c>
      <c r="R296">
        <f t="shared" si="9"/>
        <v>1</v>
      </c>
    </row>
    <row r="297" spans="1:18" x14ac:dyDescent="0.3">
      <c r="A297" t="s">
        <v>196</v>
      </c>
      <c r="B297" t="s">
        <v>26</v>
      </c>
      <c r="C297" t="s">
        <v>247</v>
      </c>
      <c r="D297" s="4">
        <v>8995</v>
      </c>
      <c r="E297" s="4">
        <v>11995</v>
      </c>
      <c r="F297" s="4">
        <f t="shared" si="8"/>
        <v>3000</v>
      </c>
      <c r="G297" t="s">
        <v>15</v>
      </c>
      <c r="H297">
        <v>3.7</v>
      </c>
      <c r="I297" t="s">
        <v>20</v>
      </c>
      <c r="J297">
        <v>1</v>
      </c>
      <c r="L297" t="s">
        <v>131</v>
      </c>
      <c r="R297">
        <f t="shared" si="9"/>
        <v>1</v>
      </c>
    </row>
    <row r="298" spans="1:18" x14ac:dyDescent="0.3">
      <c r="A298" t="s">
        <v>196</v>
      </c>
      <c r="B298" t="s">
        <v>26</v>
      </c>
      <c r="C298" t="s">
        <v>248</v>
      </c>
      <c r="D298" s="4">
        <v>11995</v>
      </c>
      <c r="E298" s="4">
        <v>11995</v>
      </c>
      <c r="F298" s="4">
        <f t="shared" si="8"/>
        <v>0</v>
      </c>
      <c r="G298" t="s">
        <v>15</v>
      </c>
      <c r="H298">
        <v>4.5999999999999996</v>
      </c>
      <c r="I298" t="s">
        <v>199</v>
      </c>
      <c r="J298">
        <v>12</v>
      </c>
      <c r="L298" t="s">
        <v>162</v>
      </c>
      <c r="M298" t="s">
        <v>131</v>
      </c>
      <c r="R298">
        <f t="shared" si="9"/>
        <v>2</v>
      </c>
    </row>
    <row r="299" spans="1:18" x14ac:dyDescent="0.3">
      <c r="A299" t="s">
        <v>196</v>
      </c>
      <c r="B299" t="s">
        <v>26</v>
      </c>
      <c r="C299" t="s">
        <v>249</v>
      </c>
      <c r="D299" s="4">
        <v>24495</v>
      </c>
      <c r="E299" s="4">
        <v>24495</v>
      </c>
      <c r="F299" s="4">
        <f t="shared" si="8"/>
        <v>0</v>
      </c>
      <c r="G299" t="s">
        <v>15</v>
      </c>
      <c r="H299">
        <v>4.0999999999999996</v>
      </c>
      <c r="I299" t="s">
        <v>28</v>
      </c>
      <c r="J299">
        <v>14</v>
      </c>
      <c r="L299" t="s">
        <v>14</v>
      </c>
      <c r="R299">
        <f t="shared" si="9"/>
        <v>1</v>
      </c>
    </row>
    <row r="300" spans="1:18" x14ac:dyDescent="0.3">
      <c r="A300" t="s">
        <v>196</v>
      </c>
      <c r="B300" t="s">
        <v>26</v>
      </c>
      <c r="C300" t="s">
        <v>249</v>
      </c>
      <c r="D300" s="4">
        <v>21995</v>
      </c>
      <c r="E300" s="4">
        <v>21995</v>
      </c>
      <c r="F300" s="4">
        <f t="shared" si="8"/>
        <v>0</v>
      </c>
      <c r="G300" t="s">
        <v>15</v>
      </c>
      <c r="H300">
        <v>4.0999999999999996</v>
      </c>
      <c r="I300" t="s">
        <v>28</v>
      </c>
      <c r="J300">
        <v>14</v>
      </c>
      <c r="L300" t="s">
        <v>33</v>
      </c>
      <c r="R300">
        <f t="shared" si="9"/>
        <v>1</v>
      </c>
    </row>
    <row r="301" spans="1:18" x14ac:dyDescent="0.3">
      <c r="A301" t="s">
        <v>196</v>
      </c>
      <c r="B301" t="s">
        <v>26</v>
      </c>
      <c r="C301" t="s">
        <v>226</v>
      </c>
      <c r="D301" s="4">
        <v>10496</v>
      </c>
      <c r="E301" s="4">
        <v>14995</v>
      </c>
      <c r="F301" s="4">
        <f t="shared" si="8"/>
        <v>4499</v>
      </c>
      <c r="G301" t="s">
        <v>15</v>
      </c>
      <c r="H301">
        <v>3.7</v>
      </c>
      <c r="I301" t="s">
        <v>199</v>
      </c>
      <c r="J301">
        <v>12</v>
      </c>
      <c r="L301" t="s">
        <v>162</v>
      </c>
      <c r="R301">
        <f t="shared" si="9"/>
        <v>1</v>
      </c>
    </row>
    <row r="302" spans="1:18" x14ac:dyDescent="0.3">
      <c r="A302" t="s">
        <v>196</v>
      </c>
      <c r="B302" t="s">
        <v>26</v>
      </c>
      <c r="C302" t="s">
        <v>239</v>
      </c>
      <c r="D302" s="4">
        <v>13195</v>
      </c>
      <c r="E302" s="4">
        <v>21995</v>
      </c>
      <c r="F302" s="4">
        <f t="shared" si="8"/>
        <v>8800</v>
      </c>
      <c r="G302" t="s">
        <v>15</v>
      </c>
      <c r="H302">
        <v>3.9</v>
      </c>
      <c r="I302" t="s">
        <v>199</v>
      </c>
      <c r="J302">
        <v>14</v>
      </c>
      <c r="K302">
        <v>46</v>
      </c>
      <c r="L302" t="s">
        <v>14</v>
      </c>
      <c r="R302">
        <f t="shared" si="9"/>
        <v>1</v>
      </c>
    </row>
    <row r="303" spans="1:18" x14ac:dyDescent="0.3">
      <c r="A303" t="s">
        <v>196</v>
      </c>
      <c r="B303" t="s">
        <v>26</v>
      </c>
      <c r="C303" t="s">
        <v>238</v>
      </c>
      <c r="D303" s="4">
        <v>3999</v>
      </c>
      <c r="E303" s="4">
        <v>19995</v>
      </c>
      <c r="F303" s="4">
        <f t="shared" si="8"/>
        <v>15996</v>
      </c>
      <c r="G303" t="s">
        <v>15</v>
      </c>
      <c r="H303">
        <v>4.2</v>
      </c>
      <c r="I303" t="s">
        <v>199</v>
      </c>
      <c r="J303">
        <v>2</v>
      </c>
      <c r="L303" t="s">
        <v>162</v>
      </c>
      <c r="R303">
        <f t="shared" si="9"/>
        <v>1</v>
      </c>
    </row>
    <row r="304" spans="1:18" x14ac:dyDescent="0.3">
      <c r="A304" t="s">
        <v>196</v>
      </c>
      <c r="B304" t="s">
        <v>26</v>
      </c>
      <c r="C304" t="s">
        <v>208</v>
      </c>
      <c r="D304" s="4">
        <v>12396</v>
      </c>
      <c r="E304" s="4">
        <v>14995</v>
      </c>
      <c r="F304" s="4">
        <f t="shared" si="8"/>
        <v>2599</v>
      </c>
      <c r="G304" t="s">
        <v>15</v>
      </c>
      <c r="H304">
        <v>3.9</v>
      </c>
      <c r="I304" t="s">
        <v>20</v>
      </c>
      <c r="J304">
        <v>12</v>
      </c>
      <c r="K304">
        <v>6</v>
      </c>
      <c r="L304" t="s">
        <v>162</v>
      </c>
      <c r="R304">
        <f t="shared" si="9"/>
        <v>1</v>
      </c>
    </row>
    <row r="305" spans="1:18" x14ac:dyDescent="0.3">
      <c r="A305" t="s">
        <v>196</v>
      </c>
      <c r="B305" t="s">
        <v>26</v>
      </c>
      <c r="C305" t="s">
        <v>224</v>
      </c>
      <c r="D305" s="4">
        <v>11997</v>
      </c>
      <c r="E305" s="4">
        <v>19995</v>
      </c>
      <c r="F305" s="4">
        <f t="shared" si="8"/>
        <v>7998</v>
      </c>
      <c r="G305" t="s">
        <v>15</v>
      </c>
      <c r="H305">
        <v>4.0999999999999996</v>
      </c>
      <c r="I305" t="s">
        <v>199</v>
      </c>
      <c r="J305">
        <v>1</v>
      </c>
      <c r="L305" t="s">
        <v>162</v>
      </c>
      <c r="R305">
        <f t="shared" si="9"/>
        <v>1</v>
      </c>
    </row>
    <row r="306" spans="1:18" x14ac:dyDescent="0.3">
      <c r="A306" t="s">
        <v>196</v>
      </c>
      <c r="B306" t="s">
        <v>26</v>
      </c>
      <c r="C306" t="s">
        <v>250</v>
      </c>
      <c r="D306" s="4">
        <v>8995</v>
      </c>
      <c r="E306" s="4">
        <v>13495</v>
      </c>
      <c r="F306" s="4">
        <f t="shared" si="8"/>
        <v>4500</v>
      </c>
      <c r="G306" t="s">
        <v>15</v>
      </c>
      <c r="H306">
        <v>4.7</v>
      </c>
      <c r="I306" t="s">
        <v>20</v>
      </c>
      <c r="J306">
        <v>1</v>
      </c>
      <c r="L306" t="s">
        <v>243</v>
      </c>
      <c r="R306">
        <f t="shared" si="9"/>
        <v>1</v>
      </c>
    </row>
    <row r="307" spans="1:18" x14ac:dyDescent="0.3">
      <c r="A307" t="s">
        <v>196</v>
      </c>
      <c r="B307" t="s">
        <v>26</v>
      </c>
      <c r="C307" t="s">
        <v>251</v>
      </c>
      <c r="D307" s="4">
        <v>21995</v>
      </c>
      <c r="E307" s="4">
        <v>21995</v>
      </c>
      <c r="F307" s="4">
        <f t="shared" si="8"/>
        <v>0</v>
      </c>
      <c r="G307" t="s">
        <v>15</v>
      </c>
      <c r="H307">
        <v>4.5999999999999996</v>
      </c>
      <c r="I307" t="s">
        <v>199</v>
      </c>
      <c r="J307">
        <v>3</v>
      </c>
      <c r="L307" t="s">
        <v>521</v>
      </c>
      <c r="R307">
        <f t="shared" si="9"/>
        <v>1</v>
      </c>
    </row>
    <row r="308" spans="1:18" x14ac:dyDescent="0.3">
      <c r="A308" t="s">
        <v>196</v>
      </c>
      <c r="B308" t="s">
        <v>26</v>
      </c>
      <c r="C308" t="s">
        <v>236</v>
      </c>
      <c r="D308" s="4">
        <v>11397</v>
      </c>
      <c r="E308" s="4">
        <v>18995</v>
      </c>
      <c r="F308" s="4">
        <f t="shared" si="8"/>
        <v>7598</v>
      </c>
      <c r="G308" t="s">
        <v>15</v>
      </c>
      <c r="H308">
        <v>4.0999999999999996</v>
      </c>
      <c r="I308" t="s">
        <v>199</v>
      </c>
      <c r="J308">
        <v>1</v>
      </c>
      <c r="K308">
        <v>61</v>
      </c>
      <c r="L308" t="s">
        <v>33</v>
      </c>
      <c r="R308">
        <f t="shared" si="9"/>
        <v>1</v>
      </c>
    </row>
    <row r="309" spans="1:18" x14ac:dyDescent="0.3">
      <c r="A309" t="s">
        <v>196</v>
      </c>
      <c r="B309" t="s">
        <v>26</v>
      </c>
      <c r="C309" t="s">
        <v>252</v>
      </c>
      <c r="D309" s="4">
        <v>8995</v>
      </c>
      <c r="E309" s="4">
        <v>12995</v>
      </c>
      <c r="F309" s="4">
        <f t="shared" si="8"/>
        <v>4000</v>
      </c>
      <c r="G309" t="s">
        <v>15</v>
      </c>
      <c r="H309">
        <v>5</v>
      </c>
      <c r="I309" t="s">
        <v>199</v>
      </c>
      <c r="J309">
        <v>2</v>
      </c>
      <c r="L309" t="s">
        <v>194</v>
      </c>
      <c r="R309">
        <f t="shared" si="9"/>
        <v>1</v>
      </c>
    </row>
    <row r="310" spans="1:18" x14ac:dyDescent="0.3">
      <c r="A310" t="s">
        <v>196</v>
      </c>
      <c r="B310" t="s">
        <v>26</v>
      </c>
      <c r="C310" t="s">
        <v>224</v>
      </c>
      <c r="D310" s="4">
        <v>3799</v>
      </c>
      <c r="E310" s="4">
        <v>18995</v>
      </c>
      <c r="F310" s="4">
        <f t="shared" si="8"/>
        <v>15196</v>
      </c>
      <c r="G310" t="s">
        <v>15</v>
      </c>
      <c r="H310">
        <v>4</v>
      </c>
      <c r="I310" t="s">
        <v>199</v>
      </c>
      <c r="J310">
        <v>1</v>
      </c>
      <c r="L310" t="s">
        <v>162</v>
      </c>
      <c r="R310">
        <f t="shared" si="9"/>
        <v>1</v>
      </c>
    </row>
    <row r="311" spans="1:18" x14ac:dyDescent="0.3">
      <c r="A311" t="s">
        <v>196</v>
      </c>
      <c r="B311" t="s">
        <v>26</v>
      </c>
      <c r="C311" t="s">
        <v>253</v>
      </c>
      <c r="D311" s="4">
        <v>15995</v>
      </c>
      <c r="E311" s="4">
        <v>15995</v>
      </c>
      <c r="F311" s="4">
        <f t="shared" si="8"/>
        <v>0</v>
      </c>
      <c r="G311" t="s">
        <v>15</v>
      </c>
      <c r="H311">
        <v>4.8</v>
      </c>
      <c r="I311" t="s">
        <v>199</v>
      </c>
      <c r="J311">
        <v>6</v>
      </c>
      <c r="L311" t="s">
        <v>194</v>
      </c>
      <c r="R311">
        <f t="shared" si="9"/>
        <v>1</v>
      </c>
    </row>
    <row r="312" spans="1:18" x14ac:dyDescent="0.3">
      <c r="A312" t="s">
        <v>196</v>
      </c>
      <c r="B312" t="s">
        <v>26</v>
      </c>
      <c r="C312" t="s">
        <v>254</v>
      </c>
      <c r="D312" s="4">
        <v>13995</v>
      </c>
      <c r="E312" s="4">
        <v>13995</v>
      </c>
      <c r="F312" s="4">
        <f t="shared" si="8"/>
        <v>0</v>
      </c>
      <c r="G312" t="s">
        <v>15</v>
      </c>
      <c r="H312">
        <v>4.0999999999999996</v>
      </c>
      <c r="I312" t="s">
        <v>20</v>
      </c>
      <c r="J312">
        <v>14</v>
      </c>
      <c r="L312" t="s">
        <v>14</v>
      </c>
      <c r="R312">
        <f t="shared" si="9"/>
        <v>1</v>
      </c>
    </row>
    <row r="313" spans="1:18" x14ac:dyDescent="0.3">
      <c r="A313" t="s">
        <v>196</v>
      </c>
      <c r="B313" t="s">
        <v>26</v>
      </c>
      <c r="C313" t="s">
        <v>255</v>
      </c>
      <c r="D313" s="4">
        <v>6995</v>
      </c>
      <c r="E313" s="4">
        <v>11995</v>
      </c>
      <c r="F313" s="4">
        <f t="shared" si="8"/>
        <v>5000</v>
      </c>
      <c r="G313" t="s">
        <v>15</v>
      </c>
      <c r="H313">
        <v>4.5999999999999996</v>
      </c>
      <c r="I313" t="s">
        <v>199</v>
      </c>
      <c r="J313">
        <v>12</v>
      </c>
      <c r="L313" t="s">
        <v>131</v>
      </c>
      <c r="M313" t="s">
        <v>194</v>
      </c>
      <c r="R313">
        <f t="shared" si="9"/>
        <v>2</v>
      </c>
    </row>
    <row r="314" spans="1:18" x14ac:dyDescent="0.3">
      <c r="A314" t="s">
        <v>196</v>
      </c>
      <c r="B314" t="s">
        <v>26</v>
      </c>
      <c r="C314" t="s">
        <v>256</v>
      </c>
      <c r="D314" s="4">
        <v>11995</v>
      </c>
      <c r="E314" s="4">
        <v>11995</v>
      </c>
      <c r="F314" s="4">
        <f t="shared" si="8"/>
        <v>0</v>
      </c>
      <c r="G314" t="s">
        <v>15</v>
      </c>
      <c r="H314">
        <v>4.5999999999999996</v>
      </c>
      <c r="I314" t="s">
        <v>20</v>
      </c>
      <c r="J314">
        <v>2</v>
      </c>
      <c r="L314" t="s">
        <v>194</v>
      </c>
      <c r="R314">
        <f t="shared" si="9"/>
        <v>1</v>
      </c>
    </row>
    <row r="315" spans="1:18" x14ac:dyDescent="0.3">
      <c r="A315" t="s">
        <v>196</v>
      </c>
      <c r="B315" t="s">
        <v>26</v>
      </c>
      <c r="C315" t="s">
        <v>217</v>
      </c>
      <c r="D315" s="4">
        <v>6995</v>
      </c>
      <c r="E315" s="4">
        <v>11995</v>
      </c>
      <c r="F315" s="4">
        <f t="shared" si="8"/>
        <v>5000</v>
      </c>
      <c r="G315" t="s">
        <v>15</v>
      </c>
      <c r="H315">
        <v>4.5999999999999996</v>
      </c>
      <c r="I315" t="s">
        <v>20</v>
      </c>
      <c r="J315">
        <v>12</v>
      </c>
      <c r="L315" t="s">
        <v>33</v>
      </c>
      <c r="R315">
        <f t="shared" si="9"/>
        <v>1</v>
      </c>
    </row>
    <row r="316" spans="1:18" x14ac:dyDescent="0.3">
      <c r="A316" t="s">
        <v>196</v>
      </c>
      <c r="B316" t="s">
        <v>26</v>
      </c>
      <c r="C316" t="s">
        <v>257</v>
      </c>
      <c r="D316" s="4">
        <v>21495</v>
      </c>
      <c r="E316" s="4">
        <v>21495</v>
      </c>
      <c r="F316" s="4">
        <f t="shared" si="8"/>
        <v>0</v>
      </c>
      <c r="G316" t="s">
        <v>15</v>
      </c>
      <c r="H316">
        <v>4.5999999999999996</v>
      </c>
      <c r="I316" t="s">
        <v>20</v>
      </c>
      <c r="J316">
        <v>2</v>
      </c>
      <c r="L316" t="s">
        <v>14</v>
      </c>
      <c r="R316">
        <f t="shared" si="9"/>
        <v>1</v>
      </c>
    </row>
    <row r="317" spans="1:18" x14ac:dyDescent="0.3">
      <c r="A317" t="s">
        <v>196</v>
      </c>
      <c r="B317" t="s">
        <v>26</v>
      </c>
      <c r="C317" t="s">
        <v>258</v>
      </c>
      <c r="D317" s="4">
        <v>6995</v>
      </c>
      <c r="E317" s="4">
        <v>14495</v>
      </c>
      <c r="F317" s="4">
        <f t="shared" si="8"/>
        <v>7500</v>
      </c>
      <c r="G317" t="s">
        <v>15</v>
      </c>
      <c r="H317">
        <v>4.5999999999999996</v>
      </c>
      <c r="I317" t="s">
        <v>199</v>
      </c>
      <c r="J317">
        <v>2</v>
      </c>
      <c r="L317" t="s">
        <v>162</v>
      </c>
      <c r="R317">
        <f t="shared" si="9"/>
        <v>1</v>
      </c>
    </row>
    <row r="318" spans="1:18" x14ac:dyDescent="0.3">
      <c r="A318" t="s">
        <v>196</v>
      </c>
      <c r="B318" t="s">
        <v>26</v>
      </c>
      <c r="C318" t="s">
        <v>259</v>
      </c>
      <c r="D318" s="4">
        <v>14495</v>
      </c>
      <c r="E318" s="4">
        <v>14495</v>
      </c>
      <c r="F318" s="4">
        <f t="shared" si="8"/>
        <v>0</v>
      </c>
      <c r="G318" t="s">
        <v>15</v>
      </c>
      <c r="H318">
        <v>4.5999999999999996</v>
      </c>
      <c r="I318" t="s">
        <v>199</v>
      </c>
      <c r="J318">
        <v>2</v>
      </c>
      <c r="L318" t="s">
        <v>194</v>
      </c>
      <c r="R318">
        <f t="shared" si="9"/>
        <v>1</v>
      </c>
    </row>
    <row r="319" spans="1:18" x14ac:dyDescent="0.3">
      <c r="A319" t="s">
        <v>196</v>
      </c>
      <c r="B319" t="s">
        <v>26</v>
      </c>
      <c r="C319" t="s">
        <v>260</v>
      </c>
      <c r="D319" s="4">
        <v>6995</v>
      </c>
      <c r="E319" s="4">
        <v>11995</v>
      </c>
      <c r="F319" s="4">
        <f t="shared" si="8"/>
        <v>5000</v>
      </c>
      <c r="G319" t="s">
        <v>15</v>
      </c>
      <c r="H319">
        <v>4.5999999999999996</v>
      </c>
      <c r="I319" t="s">
        <v>199</v>
      </c>
      <c r="J319">
        <v>2</v>
      </c>
      <c r="L319" t="s">
        <v>162</v>
      </c>
      <c r="R319">
        <f t="shared" si="9"/>
        <v>1</v>
      </c>
    </row>
    <row r="320" spans="1:18" x14ac:dyDescent="0.3">
      <c r="A320" t="s">
        <v>196</v>
      </c>
      <c r="B320" t="s">
        <v>26</v>
      </c>
      <c r="C320" t="s">
        <v>206</v>
      </c>
      <c r="D320" s="4">
        <v>17995</v>
      </c>
      <c r="E320" s="4">
        <v>17995</v>
      </c>
      <c r="F320" s="4">
        <f t="shared" si="8"/>
        <v>0</v>
      </c>
      <c r="G320" t="s">
        <v>15</v>
      </c>
      <c r="H320">
        <v>4.5999999999999996</v>
      </c>
      <c r="I320" t="s">
        <v>28</v>
      </c>
      <c r="J320">
        <v>2</v>
      </c>
      <c r="L320" t="s">
        <v>14</v>
      </c>
      <c r="R320">
        <f t="shared" si="9"/>
        <v>1</v>
      </c>
    </row>
    <row r="321" spans="1:18" x14ac:dyDescent="0.3">
      <c r="A321" t="s">
        <v>196</v>
      </c>
      <c r="B321" t="s">
        <v>26</v>
      </c>
      <c r="C321" t="s">
        <v>261</v>
      </c>
      <c r="D321" s="4">
        <v>12995</v>
      </c>
      <c r="E321" s="4">
        <v>12995</v>
      </c>
      <c r="F321" s="4">
        <f t="shared" si="8"/>
        <v>0</v>
      </c>
      <c r="G321" t="s">
        <v>15</v>
      </c>
      <c r="H321">
        <v>4.5999999999999996</v>
      </c>
      <c r="I321" t="s">
        <v>199</v>
      </c>
      <c r="J321">
        <v>2</v>
      </c>
      <c r="L321" t="s">
        <v>194</v>
      </c>
      <c r="R321">
        <f t="shared" si="9"/>
        <v>1</v>
      </c>
    </row>
    <row r="322" spans="1:18" x14ac:dyDescent="0.3">
      <c r="A322" t="s">
        <v>196</v>
      </c>
      <c r="B322" t="s">
        <v>26</v>
      </c>
      <c r="C322" t="s">
        <v>217</v>
      </c>
      <c r="D322" s="4">
        <v>13495</v>
      </c>
      <c r="E322" s="4">
        <v>13495</v>
      </c>
      <c r="F322" s="4">
        <f t="shared" si="8"/>
        <v>0</v>
      </c>
      <c r="G322" t="s">
        <v>15</v>
      </c>
      <c r="H322">
        <v>4.5999999999999996</v>
      </c>
      <c r="I322" t="s">
        <v>20</v>
      </c>
      <c r="J322">
        <v>12</v>
      </c>
      <c r="L322" t="s">
        <v>162</v>
      </c>
      <c r="R322">
        <f t="shared" si="9"/>
        <v>1</v>
      </c>
    </row>
    <row r="323" spans="1:18" x14ac:dyDescent="0.3">
      <c r="A323" t="s">
        <v>196</v>
      </c>
      <c r="B323" t="s">
        <v>26</v>
      </c>
      <c r="C323" t="s">
        <v>262</v>
      </c>
      <c r="D323" s="4">
        <v>8995</v>
      </c>
      <c r="E323" s="4">
        <v>11995</v>
      </c>
      <c r="F323" s="4">
        <f t="shared" ref="F323:F386" si="10">E323-D323</f>
        <v>3000</v>
      </c>
      <c r="G323" t="s">
        <v>15</v>
      </c>
      <c r="H323">
        <v>4.5999999999999996</v>
      </c>
      <c r="I323" t="s">
        <v>20</v>
      </c>
      <c r="J323">
        <v>12</v>
      </c>
      <c r="L323" t="s">
        <v>131</v>
      </c>
      <c r="R323">
        <f t="shared" ref="R323:R386" si="11">COUNTIF(L323:Q323,"*")</f>
        <v>1</v>
      </c>
    </row>
    <row r="324" spans="1:18" x14ac:dyDescent="0.3">
      <c r="A324" t="s">
        <v>196</v>
      </c>
      <c r="B324" t="s">
        <v>26</v>
      </c>
      <c r="C324" t="s">
        <v>263</v>
      </c>
      <c r="D324" s="4">
        <v>6995</v>
      </c>
      <c r="E324" s="4">
        <v>6995</v>
      </c>
      <c r="F324" s="4">
        <f t="shared" si="10"/>
        <v>0</v>
      </c>
      <c r="G324" t="s">
        <v>15</v>
      </c>
      <c r="H324">
        <v>4.5999999999999996</v>
      </c>
      <c r="I324" t="s">
        <v>199</v>
      </c>
      <c r="J324">
        <v>1</v>
      </c>
      <c r="L324" t="s">
        <v>71</v>
      </c>
      <c r="R324">
        <f t="shared" si="11"/>
        <v>1</v>
      </c>
    </row>
    <row r="325" spans="1:18" x14ac:dyDescent="0.3">
      <c r="A325" t="s">
        <v>196</v>
      </c>
      <c r="B325" t="s">
        <v>26</v>
      </c>
      <c r="C325" t="s">
        <v>264</v>
      </c>
      <c r="D325" s="4">
        <v>8995</v>
      </c>
      <c r="E325" s="4">
        <v>13495</v>
      </c>
      <c r="F325" s="4">
        <f t="shared" si="10"/>
        <v>4500</v>
      </c>
      <c r="G325" t="s">
        <v>15</v>
      </c>
      <c r="H325">
        <v>3.9</v>
      </c>
      <c r="I325" t="s">
        <v>28</v>
      </c>
      <c r="J325">
        <v>14</v>
      </c>
      <c r="L325" t="s">
        <v>33</v>
      </c>
      <c r="M325" t="s">
        <v>162</v>
      </c>
      <c r="R325">
        <f t="shared" si="11"/>
        <v>2</v>
      </c>
    </row>
    <row r="326" spans="1:18" x14ac:dyDescent="0.3">
      <c r="A326" t="s">
        <v>196</v>
      </c>
      <c r="B326" t="s">
        <v>26</v>
      </c>
      <c r="C326" t="s">
        <v>246</v>
      </c>
      <c r="D326" s="4">
        <v>8995</v>
      </c>
      <c r="E326" s="4">
        <v>13495</v>
      </c>
      <c r="F326" s="4">
        <f t="shared" si="10"/>
        <v>4500</v>
      </c>
      <c r="G326" t="s">
        <v>15</v>
      </c>
      <c r="H326">
        <v>4.4000000000000004</v>
      </c>
      <c r="I326" t="s">
        <v>28</v>
      </c>
      <c r="J326">
        <v>1</v>
      </c>
      <c r="L326" t="s">
        <v>162</v>
      </c>
      <c r="R326">
        <f t="shared" si="11"/>
        <v>1</v>
      </c>
    </row>
    <row r="327" spans="1:18" x14ac:dyDescent="0.3">
      <c r="A327" t="s">
        <v>196</v>
      </c>
      <c r="B327" t="s">
        <v>26</v>
      </c>
      <c r="C327" t="s">
        <v>265</v>
      </c>
      <c r="D327" s="4">
        <v>6995</v>
      </c>
      <c r="E327" s="4">
        <v>6995</v>
      </c>
      <c r="F327" s="4">
        <f t="shared" si="10"/>
        <v>0</v>
      </c>
      <c r="G327" t="s">
        <v>15</v>
      </c>
      <c r="H327">
        <v>4.5999999999999996</v>
      </c>
      <c r="I327" t="s">
        <v>199</v>
      </c>
      <c r="J327">
        <v>7</v>
      </c>
      <c r="L327" t="s">
        <v>71</v>
      </c>
      <c r="R327">
        <f t="shared" si="11"/>
        <v>1</v>
      </c>
    </row>
    <row r="328" spans="1:18" x14ac:dyDescent="0.3">
      <c r="A328" t="s">
        <v>196</v>
      </c>
      <c r="B328" t="s">
        <v>26</v>
      </c>
      <c r="C328" t="s">
        <v>266</v>
      </c>
      <c r="D328" s="4">
        <v>18995</v>
      </c>
      <c r="E328" s="4">
        <v>18995</v>
      </c>
      <c r="F328" s="4">
        <f t="shared" si="10"/>
        <v>0</v>
      </c>
      <c r="G328" t="s">
        <v>15</v>
      </c>
      <c r="H328">
        <v>4.5999999999999996</v>
      </c>
      <c r="I328" t="s">
        <v>199</v>
      </c>
      <c r="J328">
        <v>2</v>
      </c>
      <c r="L328" t="s">
        <v>14</v>
      </c>
      <c r="R328">
        <f t="shared" si="11"/>
        <v>1</v>
      </c>
    </row>
    <row r="329" spans="1:18" x14ac:dyDescent="0.3">
      <c r="A329" t="s">
        <v>196</v>
      </c>
      <c r="B329" t="s">
        <v>26</v>
      </c>
      <c r="C329" t="s">
        <v>267</v>
      </c>
      <c r="D329" s="4">
        <v>6995</v>
      </c>
      <c r="E329" s="4">
        <v>13995</v>
      </c>
      <c r="F329" s="4">
        <f t="shared" si="10"/>
        <v>7000</v>
      </c>
      <c r="G329" t="s">
        <v>15</v>
      </c>
      <c r="H329">
        <v>3.8</v>
      </c>
      <c r="I329" t="s">
        <v>199</v>
      </c>
      <c r="J329">
        <v>2</v>
      </c>
      <c r="L329" t="s">
        <v>33</v>
      </c>
      <c r="R329">
        <f t="shared" si="11"/>
        <v>1</v>
      </c>
    </row>
    <row r="330" spans="1:18" x14ac:dyDescent="0.3">
      <c r="A330" t="s">
        <v>196</v>
      </c>
      <c r="B330" t="s">
        <v>26</v>
      </c>
      <c r="C330" t="s">
        <v>233</v>
      </c>
      <c r="D330" s="4">
        <v>14995</v>
      </c>
      <c r="E330" s="4">
        <v>22995</v>
      </c>
      <c r="F330" s="4">
        <f t="shared" si="10"/>
        <v>8000</v>
      </c>
      <c r="G330" t="s">
        <v>15</v>
      </c>
      <c r="H330">
        <v>4.0999999999999996</v>
      </c>
      <c r="I330" t="s">
        <v>20</v>
      </c>
      <c r="J330">
        <v>14</v>
      </c>
      <c r="L330" t="s">
        <v>71</v>
      </c>
      <c r="R330">
        <f t="shared" si="11"/>
        <v>1</v>
      </c>
    </row>
    <row r="331" spans="1:18" x14ac:dyDescent="0.3">
      <c r="A331" t="s">
        <v>196</v>
      </c>
      <c r="B331" t="s">
        <v>26</v>
      </c>
      <c r="C331" t="s">
        <v>268</v>
      </c>
      <c r="D331" s="4">
        <v>11995</v>
      </c>
      <c r="E331" s="4">
        <v>11995</v>
      </c>
      <c r="F331" s="4">
        <f t="shared" si="10"/>
        <v>0</v>
      </c>
      <c r="G331" t="s">
        <v>15</v>
      </c>
      <c r="H331">
        <v>4.5999999999999996</v>
      </c>
      <c r="I331" t="s">
        <v>199</v>
      </c>
      <c r="J331">
        <v>2</v>
      </c>
      <c r="L331" t="s">
        <v>269</v>
      </c>
      <c r="R331">
        <f t="shared" si="11"/>
        <v>1</v>
      </c>
    </row>
    <row r="332" spans="1:18" x14ac:dyDescent="0.3">
      <c r="A332" t="s">
        <v>196</v>
      </c>
      <c r="B332" t="s">
        <v>26</v>
      </c>
      <c r="C332" t="s">
        <v>209</v>
      </c>
      <c r="D332" s="4">
        <v>6995</v>
      </c>
      <c r="E332" s="4">
        <v>11995</v>
      </c>
      <c r="F332" s="4">
        <f t="shared" si="10"/>
        <v>5000</v>
      </c>
      <c r="G332" t="s">
        <v>15</v>
      </c>
      <c r="H332">
        <v>4.5999999999999996</v>
      </c>
      <c r="I332" t="s">
        <v>199</v>
      </c>
      <c r="J332">
        <v>12</v>
      </c>
      <c r="L332" t="s">
        <v>14</v>
      </c>
      <c r="R332">
        <f t="shared" si="11"/>
        <v>1</v>
      </c>
    </row>
    <row r="333" spans="1:18" x14ac:dyDescent="0.3">
      <c r="A333" t="s">
        <v>196</v>
      </c>
      <c r="B333" t="s">
        <v>26</v>
      </c>
      <c r="C333" t="s">
        <v>270</v>
      </c>
      <c r="D333" s="4">
        <v>15995</v>
      </c>
      <c r="E333" s="4">
        <v>15995</v>
      </c>
      <c r="F333" s="4">
        <f t="shared" si="10"/>
        <v>0</v>
      </c>
      <c r="G333" t="s">
        <v>15</v>
      </c>
      <c r="H333">
        <v>4.3</v>
      </c>
      <c r="I333" t="s">
        <v>28</v>
      </c>
      <c r="J333">
        <v>1</v>
      </c>
      <c r="L333" t="s">
        <v>271</v>
      </c>
      <c r="R333">
        <f t="shared" si="11"/>
        <v>1</v>
      </c>
    </row>
    <row r="334" spans="1:18" x14ac:dyDescent="0.3">
      <c r="A334" t="s">
        <v>196</v>
      </c>
      <c r="B334" t="s">
        <v>26</v>
      </c>
      <c r="C334" t="s">
        <v>270</v>
      </c>
      <c r="D334" s="4">
        <v>15995</v>
      </c>
      <c r="E334" s="4">
        <v>15995</v>
      </c>
      <c r="F334" s="4">
        <f t="shared" si="10"/>
        <v>0</v>
      </c>
      <c r="G334" t="s">
        <v>15</v>
      </c>
      <c r="H334">
        <v>4.3</v>
      </c>
      <c r="I334" t="s">
        <v>28</v>
      </c>
      <c r="J334">
        <v>1</v>
      </c>
      <c r="L334" t="s">
        <v>131</v>
      </c>
      <c r="R334">
        <f t="shared" si="11"/>
        <v>1</v>
      </c>
    </row>
    <row r="335" spans="1:18" x14ac:dyDescent="0.3">
      <c r="A335" t="s">
        <v>196</v>
      </c>
      <c r="B335" t="s">
        <v>26</v>
      </c>
      <c r="C335" t="s">
        <v>272</v>
      </c>
      <c r="D335" s="4">
        <v>8995</v>
      </c>
      <c r="E335" s="4">
        <v>13995</v>
      </c>
      <c r="F335" s="4">
        <f t="shared" si="10"/>
        <v>5000</v>
      </c>
      <c r="G335" t="s">
        <v>15</v>
      </c>
      <c r="H335">
        <v>4.5999999999999996</v>
      </c>
      <c r="I335" t="s">
        <v>20</v>
      </c>
      <c r="J335">
        <v>2</v>
      </c>
      <c r="L335" t="s">
        <v>14</v>
      </c>
      <c r="R335">
        <f t="shared" si="11"/>
        <v>1</v>
      </c>
    </row>
    <row r="336" spans="1:18" x14ac:dyDescent="0.3">
      <c r="A336" t="s">
        <v>196</v>
      </c>
      <c r="B336" t="s">
        <v>26</v>
      </c>
      <c r="C336" t="s">
        <v>273</v>
      </c>
      <c r="D336" s="4">
        <v>21995</v>
      </c>
      <c r="E336" s="4">
        <v>21995</v>
      </c>
      <c r="F336" s="4">
        <f t="shared" si="10"/>
        <v>0</v>
      </c>
      <c r="G336" t="s">
        <v>15</v>
      </c>
      <c r="H336">
        <v>2.8</v>
      </c>
      <c r="I336" t="s">
        <v>199</v>
      </c>
      <c r="J336">
        <v>3</v>
      </c>
      <c r="L336" t="s">
        <v>521</v>
      </c>
      <c r="R336">
        <f t="shared" si="11"/>
        <v>1</v>
      </c>
    </row>
    <row r="337" spans="1:18" x14ac:dyDescent="0.3">
      <c r="A337" t="s">
        <v>196</v>
      </c>
      <c r="B337" t="s">
        <v>26</v>
      </c>
      <c r="C337" t="s">
        <v>274</v>
      </c>
      <c r="D337" s="4">
        <v>15995</v>
      </c>
      <c r="E337" s="4">
        <v>22995</v>
      </c>
      <c r="F337" s="4">
        <f t="shared" si="10"/>
        <v>7000</v>
      </c>
      <c r="G337" t="s">
        <v>15</v>
      </c>
      <c r="H337">
        <v>4.5999999999999996</v>
      </c>
      <c r="I337" t="s">
        <v>199</v>
      </c>
      <c r="J337">
        <v>1</v>
      </c>
      <c r="L337" t="s">
        <v>14</v>
      </c>
      <c r="R337">
        <f t="shared" si="11"/>
        <v>1</v>
      </c>
    </row>
    <row r="338" spans="1:18" x14ac:dyDescent="0.3">
      <c r="A338" t="s">
        <v>196</v>
      </c>
      <c r="B338" t="s">
        <v>26</v>
      </c>
      <c r="C338" t="s">
        <v>212</v>
      </c>
      <c r="D338" s="4">
        <v>4399</v>
      </c>
      <c r="E338" s="4">
        <v>21995</v>
      </c>
      <c r="F338" s="4">
        <f t="shared" si="10"/>
        <v>17596</v>
      </c>
      <c r="G338" t="s">
        <v>15</v>
      </c>
      <c r="H338">
        <v>3.8</v>
      </c>
      <c r="I338" t="s">
        <v>20</v>
      </c>
      <c r="J338">
        <v>1</v>
      </c>
      <c r="K338">
        <v>46</v>
      </c>
      <c r="L338" t="s">
        <v>243</v>
      </c>
      <c r="R338">
        <f t="shared" si="11"/>
        <v>1</v>
      </c>
    </row>
    <row r="339" spans="1:18" x14ac:dyDescent="0.3">
      <c r="A339" t="s">
        <v>196</v>
      </c>
      <c r="B339" t="s">
        <v>26</v>
      </c>
      <c r="C339" t="s">
        <v>275</v>
      </c>
      <c r="D339" s="4">
        <v>10796</v>
      </c>
      <c r="E339" s="4">
        <v>13495</v>
      </c>
      <c r="F339" s="4">
        <f t="shared" si="10"/>
        <v>2699</v>
      </c>
      <c r="G339" t="s">
        <v>15</v>
      </c>
      <c r="H339">
        <v>4.5999999999999996</v>
      </c>
      <c r="I339" t="s">
        <v>199</v>
      </c>
      <c r="J339">
        <v>1</v>
      </c>
      <c r="L339" t="s">
        <v>14</v>
      </c>
      <c r="R339">
        <f t="shared" si="11"/>
        <v>1</v>
      </c>
    </row>
    <row r="340" spans="1:18" x14ac:dyDescent="0.3">
      <c r="A340" t="s">
        <v>196</v>
      </c>
      <c r="B340" t="s">
        <v>26</v>
      </c>
      <c r="C340" t="s">
        <v>276</v>
      </c>
      <c r="D340" s="4">
        <v>6995</v>
      </c>
      <c r="E340" s="4">
        <v>13995</v>
      </c>
      <c r="F340" s="4">
        <f t="shared" si="10"/>
        <v>7000</v>
      </c>
      <c r="G340" t="s">
        <v>15</v>
      </c>
      <c r="H340">
        <v>4.5999999999999996</v>
      </c>
      <c r="I340" t="s">
        <v>20</v>
      </c>
      <c r="J340">
        <v>2</v>
      </c>
      <c r="L340" t="s">
        <v>269</v>
      </c>
      <c r="R340">
        <f t="shared" si="11"/>
        <v>1</v>
      </c>
    </row>
    <row r="341" spans="1:18" x14ac:dyDescent="0.3">
      <c r="A341" t="s">
        <v>196</v>
      </c>
      <c r="B341" t="s">
        <v>26</v>
      </c>
      <c r="C341" t="s">
        <v>277</v>
      </c>
      <c r="D341" s="4">
        <v>8995</v>
      </c>
      <c r="E341" s="4">
        <v>14495</v>
      </c>
      <c r="F341" s="4">
        <f t="shared" si="10"/>
        <v>5500</v>
      </c>
      <c r="G341" t="s">
        <v>15</v>
      </c>
      <c r="H341">
        <v>4.8</v>
      </c>
      <c r="I341" t="s">
        <v>20</v>
      </c>
      <c r="J341">
        <v>2</v>
      </c>
      <c r="L341" t="s">
        <v>14</v>
      </c>
      <c r="R341">
        <f t="shared" si="11"/>
        <v>1</v>
      </c>
    </row>
    <row r="342" spans="1:18" x14ac:dyDescent="0.3">
      <c r="A342" t="s">
        <v>196</v>
      </c>
      <c r="B342" t="s">
        <v>26</v>
      </c>
      <c r="C342" t="s">
        <v>278</v>
      </c>
      <c r="D342" s="4">
        <v>23995</v>
      </c>
      <c r="E342" s="4">
        <v>23995</v>
      </c>
      <c r="F342" s="4">
        <f t="shared" si="10"/>
        <v>0</v>
      </c>
      <c r="G342" t="s">
        <v>15</v>
      </c>
      <c r="H342">
        <v>4.5999999999999996</v>
      </c>
      <c r="I342" t="s">
        <v>20</v>
      </c>
      <c r="J342">
        <v>2</v>
      </c>
      <c r="L342" t="s">
        <v>269</v>
      </c>
      <c r="R342">
        <f t="shared" si="11"/>
        <v>1</v>
      </c>
    </row>
    <row r="343" spans="1:18" x14ac:dyDescent="0.3">
      <c r="A343" t="s">
        <v>196</v>
      </c>
      <c r="B343" t="s">
        <v>26</v>
      </c>
      <c r="C343" t="s">
        <v>279</v>
      </c>
      <c r="D343" s="4">
        <v>11995</v>
      </c>
      <c r="E343" s="4">
        <v>11995</v>
      </c>
      <c r="F343" s="4">
        <f t="shared" si="10"/>
        <v>0</v>
      </c>
      <c r="G343" t="s">
        <v>15</v>
      </c>
      <c r="H343">
        <v>4.5999999999999996</v>
      </c>
      <c r="I343" t="s">
        <v>20</v>
      </c>
      <c r="J343">
        <v>2</v>
      </c>
      <c r="L343" t="s">
        <v>33</v>
      </c>
      <c r="R343">
        <f t="shared" si="11"/>
        <v>1</v>
      </c>
    </row>
    <row r="344" spans="1:18" x14ac:dyDescent="0.3">
      <c r="A344" t="s">
        <v>196</v>
      </c>
      <c r="B344" t="s">
        <v>26</v>
      </c>
      <c r="C344" t="s">
        <v>212</v>
      </c>
      <c r="D344" s="4">
        <v>15995</v>
      </c>
      <c r="E344" s="4">
        <v>15995</v>
      </c>
      <c r="F344" s="4">
        <f t="shared" si="10"/>
        <v>0</v>
      </c>
      <c r="G344" t="s">
        <v>15</v>
      </c>
      <c r="H344">
        <v>4.5999999999999996</v>
      </c>
      <c r="I344" t="s">
        <v>20</v>
      </c>
      <c r="J344">
        <v>1</v>
      </c>
      <c r="K344">
        <v>46</v>
      </c>
      <c r="L344" t="s">
        <v>136</v>
      </c>
      <c r="R344">
        <f t="shared" si="11"/>
        <v>1</v>
      </c>
    </row>
    <row r="345" spans="1:18" x14ac:dyDescent="0.3">
      <c r="A345" t="s">
        <v>196</v>
      </c>
      <c r="B345" t="s">
        <v>26</v>
      </c>
      <c r="C345" t="s">
        <v>280</v>
      </c>
      <c r="D345" s="4">
        <v>18995</v>
      </c>
      <c r="E345" s="4">
        <v>18995</v>
      </c>
      <c r="F345" s="4">
        <f t="shared" si="10"/>
        <v>0</v>
      </c>
      <c r="G345" t="s">
        <v>15</v>
      </c>
      <c r="H345">
        <v>4.5999999999999996</v>
      </c>
      <c r="I345" t="s">
        <v>199</v>
      </c>
      <c r="J345">
        <v>2</v>
      </c>
      <c r="L345" t="s">
        <v>151</v>
      </c>
      <c r="R345">
        <f t="shared" si="11"/>
        <v>1</v>
      </c>
    </row>
    <row r="346" spans="1:18" x14ac:dyDescent="0.3">
      <c r="A346" t="s">
        <v>196</v>
      </c>
      <c r="B346" t="s">
        <v>26</v>
      </c>
      <c r="C346" t="s">
        <v>281</v>
      </c>
      <c r="D346" s="4">
        <v>15995</v>
      </c>
      <c r="E346" s="4">
        <v>15995</v>
      </c>
      <c r="F346" s="4">
        <f t="shared" si="10"/>
        <v>0</v>
      </c>
      <c r="G346" t="s">
        <v>15</v>
      </c>
      <c r="H346">
        <v>4.4000000000000004</v>
      </c>
      <c r="I346" t="s">
        <v>199</v>
      </c>
      <c r="J346">
        <v>14</v>
      </c>
      <c r="L346" t="s">
        <v>137</v>
      </c>
      <c r="R346">
        <f t="shared" si="11"/>
        <v>1</v>
      </c>
    </row>
    <row r="347" spans="1:18" x14ac:dyDescent="0.3">
      <c r="A347" t="s">
        <v>196</v>
      </c>
      <c r="B347" t="s">
        <v>26</v>
      </c>
      <c r="C347" t="s">
        <v>282</v>
      </c>
      <c r="D347" s="4">
        <v>6995</v>
      </c>
      <c r="E347" s="4">
        <v>6995</v>
      </c>
      <c r="F347" s="4">
        <f t="shared" si="10"/>
        <v>0</v>
      </c>
      <c r="G347" t="s">
        <v>15</v>
      </c>
      <c r="H347">
        <v>3</v>
      </c>
      <c r="I347" t="s">
        <v>283</v>
      </c>
      <c r="J347">
        <v>1</v>
      </c>
      <c r="L347" t="s">
        <v>131</v>
      </c>
      <c r="R347">
        <f t="shared" si="11"/>
        <v>1</v>
      </c>
    </row>
    <row r="348" spans="1:18" x14ac:dyDescent="0.3">
      <c r="A348" t="s">
        <v>196</v>
      </c>
      <c r="B348" t="s">
        <v>26</v>
      </c>
      <c r="C348" t="s">
        <v>209</v>
      </c>
      <c r="D348" s="4">
        <v>8995</v>
      </c>
      <c r="E348" s="4">
        <v>13495</v>
      </c>
      <c r="F348" s="4">
        <f t="shared" si="10"/>
        <v>4500</v>
      </c>
      <c r="G348" t="s">
        <v>15</v>
      </c>
      <c r="H348">
        <v>4.5999999999999996</v>
      </c>
      <c r="I348" t="s">
        <v>199</v>
      </c>
      <c r="J348">
        <v>12</v>
      </c>
      <c r="L348" t="s">
        <v>162</v>
      </c>
      <c r="R348">
        <f t="shared" si="11"/>
        <v>1</v>
      </c>
    </row>
    <row r="349" spans="1:18" x14ac:dyDescent="0.3">
      <c r="A349" t="s">
        <v>196</v>
      </c>
      <c r="B349" t="s">
        <v>26</v>
      </c>
      <c r="C349" t="s">
        <v>284</v>
      </c>
      <c r="D349" s="4">
        <v>8995</v>
      </c>
      <c r="E349" s="4">
        <v>12995</v>
      </c>
      <c r="F349" s="4">
        <f t="shared" si="10"/>
        <v>4000</v>
      </c>
      <c r="G349" t="s">
        <v>15</v>
      </c>
      <c r="H349">
        <v>4.3</v>
      </c>
      <c r="I349" t="s">
        <v>199</v>
      </c>
      <c r="J349">
        <v>2</v>
      </c>
      <c r="L349" t="s">
        <v>14</v>
      </c>
      <c r="R349">
        <f t="shared" si="11"/>
        <v>1</v>
      </c>
    </row>
    <row r="350" spans="1:18" x14ac:dyDescent="0.3">
      <c r="A350" t="s">
        <v>196</v>
      </c>
      <c r="B350" t="s">
        <v>26</v>
      </c>
      <c r="C350" t="s">
        <v>285</v>
      </c>
      <c r="D350" s="4">
        <v>6995</v>
      </c>
      <c r="E350" s="4">
        <v>14495</v>
      </c>
      <c r="F350" s="4">
        <f t="shared" si="10"/>
        <v>7500</v>
      </c>
      <c r="G350" t="s">
        <v>15</v>
      </c>
      <c r="H350">
        <v>3</v>
      </c>
      <c r="I350" t="s">
        <v>199</v>
      </c>
      <c r="J350">
        <v>2</v>
      </c>
      <c r="L350" t="s">
        <v>33</v>
      </c>
      <c r="R350">
        <f t="shared" si="11"/>
        <v>1</v>
      </c>
    </row>
    <row r="351" spans="1:18" x14ac:dyDescent="0.3">
      <c r="A351" t="s">
        <v>196</v>
      </c>
      <c r="B351" t="s">
        <v>26</v>
      </c>
      <c r="C351" t="s">
        <v>206</v>
      </c>
      <c r="D351" s="4">
        <v>17995</v>
      </c>
      <c r="E351" s="4">
        <v>17995</v>
      </c>
      <c r="F351" s="4">
        <f t="shared" si="10"/>
        <v>0</v>
      </c>
      <c r="G351" t="s">
        <v>15</v>
      </c>
      <c r="H351">
        <v>4.5999999999999996</v>
      </c>
      <c r="I351" t="s">
        <v>28</v>
      </c>
      <c r="J351">
        <v>2</v>
      </c>
      <c r="L351" t="s">
        <v>71</v>
      </c>
      <c r="R351">
        <f t="shared" si="11"/>
        <v>1</v>
      </c>
    </row>
    <row r="352" spans="1:18" x14ac:dyDescent="0.3">
      <c r="A352" t="s">
        <v>196</v>
      </c>
      <c r="B352" t="s">
        <v>26</v>
      </c>
      <c r="C352" t="s">
        <v>249</v>
      </c>
      <c r="D352" s="4">
        <v>21995</v>
      </c>
      <c r="E352" s="4">
        <v>21995</v>
      </c>
      <c r="F352" s="4">
        <f t="shared" si="10"/>
        <v>0</v>
      </c>
      <c r="G352" t="s">
        <v>15</v>
      </c>
      <c r="H352">
        <v>4.0999999999999996</v>
      </c>
      <c r="I352" t="s">
        <v>28</v>
      </c>
      <c r="J352">
        <v>14</v>
      </c>
      <c r="L352" t="s">
        <v>194</v>
      </c>
      <c r="R352">
        <f t="shared" si="11"/>
        <v>1</v>
      </c>
    </row>
    <row r="353" spans="1:18" x14ac:dyDescent="0.3">
      <c r="A353" t="s">
        <v>196</v>
      </c>
      <c r="B353" t="s">
        <v>26</v>
      </c>
      <c r="C353" t="s">
        <v>265</v>
      </c>
      <c r="D353" s="4">
        <v>6995</v>
      </c>
      <c r="E353" s="4">
        <v>6995</v>
      </c>
      <c r="F353" s="4">
        <f t="shared" si="10"/>
        <v>0</v>
      </c>
      <c r="G353" t="s">
        <v>15</v>
      </c>
      <c r="H353">
        <v>4.5999999999999996</v>
      </c>
      <c r="I353" t="s">
        <v>199</v>
      </c>
      <c r="J353">
        <v>7</v>
      </c>
      <c r="L353" t="s">
        <v>14</v>
      </c>
      <c r="R353">
        <f t="shared" si="11"/>
        <v>1</v>
      </c>
    </row>
    <row r="354" spans="1:18" x14ac:dyDescent="0.3">
      <c r="A354" t="s">
        <v>196</v>
      </c>
      <c r="B354" t="s">
        <v>26</v>
      </c>
      <c r="C354" t="s">
        <v>245</v>
      </c>
      <c r="D354" s="4">
        <v>9995</v>
      </c>
      <c r="E354" s="4">
        <v>17995</v>
      </c>
      <c r="F354" s="4">
        <f t="shared" si="10"/>
        <v>8000</v>
      </c>
      <c r="G354" t="s">
        <v>15</v>
      </c>
      <c r="H354">
        <v>4</v>
      </c>
      <c r="I354" t="s">
        <v>28</v>
      </c>
      <c r="J354">
        <v>2</v>
      </c>
      <c r="L354" t="s">
        <v>151</v>
      </c>
      <c r="M354" t="s">
        <v>451</v>
      </c>
      <c r="R354">
        <f t="shared" si="11"/>
        <v>2</v>
      </c>
    </row>
    <row r="355" spans="1:18" x14ac:dyDescent="0.3">
      <c r="A355" t="s">
        <v>196</v>
      </c>
      <c r="B355" t="s">
        <v>26</v>
      </c>
      <c r="C355" t="s">
        <v>286</v>
      </c>
      <c r="D355" s="4">
        <v>21995</v>
      </c>
      <c r="E355" s="4">
        <v>21995</v>
      </c>
      <c r="F355" s="4">
        <f t="shared" si="10"/>
        <v>0</v>
      </c>
      <c r="G355" t="s">
        <v>15</v>
      </c>
      <c r="H355">
        <v>3.7</v>
      </c>
      <c r="I355" t="s">
        <v>199</v>
      </c>
      <c r="J355">
        <v>6</v>
      </c>
      <c r="L355" t="s">
        <v>194</v>
      </c>
      <c r="R355">
        <f t="shared" si="11"/>
        <v>1</v>
      </c>
    </row>
    <row r="356" spans="1:18" x14ac:dyDescent="0.3">
      <c r="A356" t="s">
        <v>287</v>
      </c>
      <c r="B356" t="s">
        <v>26</v>
      </c>
      <c r="C356" t="s">
        <v>288</v>
      </c>
      <c r="D356" s="4">
        <v>18900</v>
      </c>
      <c r="E356" s="4">
        <v>23900</v>
      </c>
      <c r="F356" s="4">
        <f t="shared" si="10"/>
        <v>5000</v>
      </c>
      <c r="G356" t="s">
        <v>289</v>
      </c>
      <c r="H356">
        <v>4.5999999999999996</v>
      </c>
      <c r="I356" t="s">
        <v>290</v>
      </c>
      <c r="J356">
        <v>1</v>
      </c>
      <c r="L356" t="s">
        <v>14</v>
      </c>
      <c r="R356">
        <f t="shared" si="11"/>
        <v>1</v>
      </c>
    </row>
    <row r="357" spans="1:18" x14ac:dyDescent="0.3">
      <c r="A357" t="s">
        <v>287</v>
      </c>
      <c r="B357" t="s">
        <v>26</v>
      </c>
      <c r="C357" t="s">
        <v>291</v>
      </c>
      <c r="D357" s="4">
        <v>30400</v>
      </c>
      <c r="E357" s="4">
        <v>32900</v>
      </c>
      <c r="F357" s="4">
        <f t="shared" si="10"/>
        <v>2500</v>
      </c>
      <c r="G357" t="s">
        <v>289</v>
      </c>
      <c r="H357">
        <v>4.7</v>
      </c>
      <c r="I357" t="s">
        <v>290</v>
      </c>
      <c r="J357">
        <v>1</v>
      </c>
      <c r="L357" t="s">
        <v>14</v>
      </c>
      <c r="R357">
        <f t="shared" si="11"/>
        <v>1</v>
      </c>
    </row>
    <row r="358" spans="1:18" x14ac:dyDescent="0.3">
      <c r="A358" t="s">
        <v>287</v>
      </c>
      <c r="B358" t="s">
        <v>26</v>
      </c>
      <c r="C358" t="s">
        <v>292</v>
      </c>
      <c r="D358" s="4">
        <v>16900</v>
      </c>
      <c r="E358" s="4">
        <v>20900</v>
      </c>
      <c r="F358" s="4">
        <f t="shared" si="10"/>
        <v>4000</v>
      </c>
      <c r="G358" t="s">
        <v>289</v>
      </c>
      <c r="H358">
        <v>4.5999999999999996</v>
      </c>
      <c r="I358" t="s">
        <v>290</v>
      </c>
      <c r="J358">
        <v>1</v>
      </c>
      <c r="L358" t="s">
        <v>14</v>
      </c>
      <c r="R358">
        <f t="shared" si="11"/>
        <v>1</v>
      </c>
    </row>
    <row r="359" spans="1:18" x14ac:dyDescent="0.3">
      <c r="A359" t="s">
        <v>287</v>
      </c>
      <c r="B359" t="s">
        <v>26</v>
      </c>
      <c r="C359" t="s">
        <v>293</v>
      </c>
      <c r="D359" s="4">
        <v>36900</v>
      </c>
      <c r="E359" s="4">
        <v>36900</v>
      </c>
      <c r="F359" s="4">
        <f t="shared" si="10"/>
        <v>0</v>
      </c>
      <c r="G359" t="s">
        <v>289</v>
      </c>
      <c r="H359">
        <v>4.5999999999999996</v>
      </c>
      <c r="I359" t="s">
        <v>290</v>
      </c>
      <c r="J359">
        <v>1</v>
      </c>
      <c r="L359" t="s">
        <v>14</v>
      </c>
      <c r="R359">
        <f t="shared" si="11"/>
        <v>1</v>
      </c>
    </row>
    <row r="360" spans="1:18" x14ac:dyDescent="0.3">
      <c r="A360" t="s">
        <v>287</v>
      </c>
      <c r="B360" t="s">
        <v>26</v>
      </c>
      <c r="C360" t="s">
        <v>294</v>
      </c>
      <c r="D360" s="4">
        <v>31400</v>
      </c>
      <c r="E360" s="4">
        <v>33900</v>
      </c>
      <c r="F360" s="4">
        <f t="shared" si="10"/>
        <v>2500</v>
      </c>
      <c r="G360" t="s">
        <v>289</v>
      </c>
      <c r="H360">
        <v>4.5999999999999996</v>
      </c>
      <c r="I360" t="s">
        <v>290</v>
      </c>
      <c r="J360">
        <v>1</v>
      </c>
      <c r="L360" t="s">
        <v>295</v>
      </c>
      <c r="R360">
        <f t="shared" si="11"/>
        <v>1</v>
      </c>
    </row>
    <row r="361" spans="1:18" x14ac:dyDescent="0.3">
      <c r="A361" t="s">
        <v>287</v>
      </c>
      <c r="B361" t="s">
        <v>26</v>
      </c>
      <c r="C361" t="s">
        <v>296</v>
      </c>
      <c r="D361" s="4">
        <v>27400</v>
      </c>
      <c r="E361" s="4">
        <v>29900</v>
      </c>
      <c r="F361" s="4">
        <f t="shared" si="10"/>
        <v>2500</v>
      </c>
      <c r="G361" t="s">
        <v>289</v>
      </c>
      <c r="H361">
        <v>4.7</v>
      </c>
      <c r="I361" t="s">
        <v>290</v>
      </c>
      <c r="J361">
        <v>1</v>
      </c>
      <c r="L361" t="s">
        <v>14</v>
      </c>
      <c r="M361" t="s">
        <v>137</v>
      </c>
      <c r="N361" t="s">
        <v>243</v>
      </c>
      <c r="R361">
        <f t="shared" si="11"/>
        <v>3</v>
      </c>
    </row>
    <row r="362" spans="1:18" x14ac:dyDescent="0.3">
      <c r="A362" t="s">
        <v>287</v>
      </c>
      <c r="B362" t="s">
        <v>26</v>
      </c>
      <c r="C362" t="s">
        <v>297</v>
      </c>
      <c r="D362" s="4">
        <v>45690</v>
      </c>
      <c r="E362" s="4">
        <v>49900</v>
      </c>
      <c r="F362" s="4">
        <f t="shared" si="10"/>
        <v>4210</v>
      </c>
      <c r="G362" t="s">
        <v>289</v>
      </c>
      <c r="H362">
        <v>4.5</v>
      </c>
      <c r="I362" t="s">
        <v>290</v>
      </c>
      <c r="J362">
        <v>1</v>
      </c>
      <c r="L362" t="s">
        <v>151</v>
      </c>
      <c r="R362">
        <f t="shared" si="11"/>
        <v>1</v>
      </c>
    </row>
    <row r="363" spans="1:18" x14ac:dyDescent="0.3">
      <c r="A363" t="s">
        <v>287</v>
      </c>
      <c r="B363" t="s">
        <v>26</v>
      </c>
      <c r="C363" t="s">
        <v>298</v>
      </c>
      <c r="D363" s="4">
        <v>30400</v>
      </c>
      <c r="E363" s="4">
        <v>32900</v>
      </c>
      <c r="F363" s="4">
        <f t="shared" si="10"/>
        <v>2500</v>
      </c>
      <c r="G363" t="s">
        <v>289</v>
      </c>
      <c r="H363">
        <v>4.7</v>
      </c>
      <c r="I363" t="s">
        <v>290</v>
      </c>
      <c r="J363">
        <v>1</v>
      </c>
      <c r="L363" t="s">
        <v>523</v>
      </c>
      <c r="R363">
        <f t="shared" si="11"/>
        <v>1</v>
      </c>
    </row>
    <row r="364" spans="1:18" x14ac:dyDescent="0.3">
      <c r="A364" t="s">
        <v>287</v>
      </c>
      <c r="B364" t="s">
        <v>26</v>
      </c>
      <c r="C364" t="s">
        <v>299</v>
      </c>
      <c r="D364" s="4">
        <v>31400</v>
      </c>
      <c r="E364" s="4">
        <v>33900</v>
      </c>
      <c r="F364" s="4">
        <f t="shared" si="10"/>
        <v>2500</v>
      </c>
      <c r="G364" t="s">
        <v>289</v>
      </c>
      <c r="H364">
        <v>4.5999999999999996</v>
      </c>
      <c r="I364" t="s">
        <v>290</v>
      </c>
      <c r="J364">
        <v>1</v>
      </c>
      <c r="L364" t="s">
        <v>300</v>
      </c>
      <c r="R364">
        <f t="shared" si="11"/>
        <v>1</v>
      </c>
    </row>
    <row r="365" spans="1:18" x14ac:dyDescent="0.3">
      <c r="A365" t="s">
        <v>287</v>
      </c>
      <c r="B365" t="s">
        <v>26</v>
      </c>
      <c r="C365" t="s">
        <v>301</v>
      </c>
      <c r="D365" s="4">
        <v>33900</v>
      </c>
      <c r="E365" s="4">
        <v>33900</v>
      </c>
      <c r="F365" s="4">
        <f t="shared" si="10"/>
        <v>0</v>
      </c>
      <c r="G365" t="s">
        <v>289</v>
      </c>
      <c r="H365">
        <v>4.5999999999999996</v>
      </c>
      <c r="I365" t="s">
        <v>290</v>
      </c>
      <c r="J365">
        <v>1</v>
      </c>
      <c r="L365" t="s">
        <v>14</v>
      </c>
      <c r="R365">
        <f t="shared" si="11"/>
        <v>1</v>
      </c>
    </row>
    <row r="366" spans="1:18" x14ac:dyDescent="0.3">
      <c r="A366" t="s">
        <v>287</v>
      </c>
      <c r="B366" t="s">
        <v>26</v>
      </c>
      <c r="C366" t="s">
        <v>302</v>
      </c>
      <c r="D366" s="4">
        <v>37490</v>
      </c>
      <c r="E366" s="4">
        <v>40900</v>
      </c>
      <c r="F366" s="4">
        <f t="shared" si="10"/>
        <v>3410</v>
      </c>
      <c r="G366" t="s">
        <v>289</v>
      </c>
      <c r="H366">
        <v>4.5</v>
      </c>
      <c r="I366" t="s">
        <v>290</v>
      </c>
      <c r="J366">
        <v>1</v>
      </c>
      <c r="L366" t="s">
        <v>243</v>
      </c>
      <c r="R366">
        <f t="shared" si="11"/>
        <v>1</v>
      </c>
    </row>
    <row r="367" spans="1:18" x14ac:dyDescent="0.3">
      <c r="A367" t="s">
        <v>287</v>
      </c>
      <c r="B367" t="s">
        <v>26</v>
      </c>
      <c r="C367" t="s">
        <v>303</v>
      </c>
      <c r="D367" s="4">
        <v>45690</v>
      </c>
      <c r="E367" s="4">
        <v>49900</v>
      </c>
      <c r="F367" s="4">
        <f t="shared" si="10"/>
        <v>4210</v>
      </c>
      <c r="G367" t="s">
        <v>289</v>
      </c>
      <c r="H367">
        <v>4.5</v>
      </c>
      <c r="I367" t="s">
        <v>290</v>
      </c>
      <c r="J367">
        <v>1</v>
      </c>
      <c r="L367" t="s">
        <v>524</v>
      </c>
      <c r="R367">
        <f t="shared" si="11"/>
        <v>1</v>
      </c>
    </row>
    <row r="368" spans="1:18" x14ac:dyDescent="0.3">
      <c r="A368" t="s">
        <v>287</v>
      </c>
      <c r="B368" t="s">
        <v>26</v>
      </c>
      <c r="C368" t="s">
        <v>304</v>
      </c>
      <c r="D368" s="4">
        <v>67900</v>
      </c>
      <c r="E368" s="4">
        <v>73900</v>
      </c>
      <c r="F368" s="4">
        <f t="shared" si="10"/>
        <v>6000</v>
      </c>
      <c r="G368" t="s">
        <v>289</v>
      </c>
      <c r="H368">
        <v>4.5</v>
      </c>
      <c r="I368" t="s">
        <v>199</v>
      </c>
      <c r="J368">
        <v>1</v>
      </c>
      <c r="L368" t="s">
        <v>525</v>
      </c>
      <c r="R368">
        <f t="shared" si="11"/>
        <v>1</v>
      </c>
    </row>
    <row r="369" spans="1:18" x14ac:dyDescent="0.3">
      <c r="A369" t="s">
        <v>287</v>
      </c>
      <c r="B369" t="s">
        <v>26</v>
      </c>
      <c r="C369" t="s">
        <v>305</v>
      </c>
      <c r="D369" s="4">
        <v>40190</v>
      </c>
      <c r="E369" s="4">
        <v>43900</v>
      </c>
      <c r="F369" s="4">
        <f t="shared" si="10"/>
        <v>3710</v>
      </c>
      <c r="G369" t="s">
        <v>289</v>
      </c>
      <c r="H369">
        <v>4.5</v>
      </c>
      <c r="I369" t="s">
        <v>290</v>
      </c>
      <c r="J369">
        <v>1</v>
      </c>
      <c r="L369" t="s">
        <v>151</v>
      </c>
      <c r="R369">
        <f t="shared" si="11"/>
        <v>1</v>
      </c>
    </row>
    <row r="370" spans="1:18" x14ac:dyDescent="0.3">
      <c r="A370" t="s">
        <v>287</v>
      </c>
      <c r="B370" t="s">
        <v>26</v>
      </c>
      <c r="C370" t="s">
        <v>306</v>
      </c>
      <c r="D370" s="4">
        <v>32900</v>
      </c>
      <c r="E370" s="4">
        <v>32900</v>
      </c>
      <c r="F370" s="4">
        <f t="shared" si="10"/>
        <v>0</v>
      </c>
      <c r="G370" t="s">
        <v>289</v>
      </c>
      <c r="H370">
        <v>4.7</v>
      </c>
      <c r="I370" t="s">
        <v>290</v>
      </c>
      <c r="J370">
        <v>1</v>
      </c>
      <c r="L370" t="s">
        <v>14</v>
      </c>
      <c r="R370">
        <f t="shared" si="11"/>
        <v>1</v>
      </c>
    </row>
    <row r="371" spans="1:18" x14ac:dyDescent="0.3">
      <c r="A371" t="s">
        <v>287</v>
      </c>
      <c r="B371" t="s">
        <v>26</v>
      </c>
      <c r="C371" t="s">
        <v>307</v>
      </c>
      <c r="D371" s="4">
        <v>45690</v>
      </c>
      <c r="E371" s="4">
        <v>49900</v>
      </c>
      <c r="F371" s="4">
        <f t="shared" si="10"/>
        <v>4210</v>
      </c>
      <c r="G371" t="s">
        <v>289</v>
      </c>
      <c r="H371">
        <v>4.5</v>
      </c>
      <c r="I371" t="s">
        <v>290</v>
      </c>
      <c r="J371">
        <v>1</v>
      </c>
      <c r="L371" t="s">
        <v>308</v>
      </c>
      <c r="R371">
        <f t="shared" si="11"/>
        <v>1</v>
      </c>
    </row>
    <row r="372" spans="1:18" x14ac:dyDescent="0.3">
      <c r="A372" t="s">
        <v>287</v>
      </c>
      <c r="B372" t="s">
        <v>26</v>
      </c>
      <c r="C372" t="s">
        <v>307</v>
      </c>
      <c r="D372" s="4">
        <v>69900</v>
      </c>
      <c r="E372" s="4">
        <v>69900</v>
      </c>
      <c r="F372" s="4">
        <f t="shared" si="10"/>
        <v>0</v>
      </c>
      <c r="G372" t="s">
        <v>289</v>
      </c>
      <c r="H372">
        <v>4.2</v>
      </c>
      <c r="I372" t="s">
        <v>290</v>
      </c>
      <c r="J372">
        <v>1</v>
      </c>
      <c r="L372" t="s">
        <v>243</v>
      </c>
      <c r="R372">
        <f t="shared" si="11"/>
        <v>1</v>
      </c>
    </row>
    <row r="373" spans="1:18" x14ac:dyDescent="0.3">
      <c r="A373" t="s">
        <v>287</v>
      </c>
      <c r="B373" t="s">
        <v>26</v>
      </c>
      <c r="C373" t="s">
        <v>309</v>
      </c>
      <c r="D373" s="4">
        <v>69900</v>
      </c>
      <c r="E373" s="4">
        <v>69900</v>
      </c>
      <c r="F373" s="4">
        <f t="shared" si="10"/>
        <v>0</v>
      </c>
      <c r="G373" t="s">
        <v>289</v>
      </c>
      <c r="H373">
        <v>4.5999999999999996</v>
      </c>
      <c r="I373" t="s">
        <v>199</v>
      </c>
      <c r="J373">
        <v>1</v>
      </c>
      <c r="L373" t="s">
        <v>526</v>
      </c>
      <c r="R373">
        <f t="shared" si="11"/>
        <v>1</v>
      </c>
    </row>
    <row r="374" spans="1:18" x14ac:dyDescent="0.3">
      <c r="A374" t="s">
        <v>287</v>
      </c>
      <c r="B374" t="s">
        <v>26</v>
      </c>
      <c r="C374" t="s">
        <v>310</v>
      </c>
      <c r="D374" s="4">
        <v>73900</v>
      </c>
      <c r="E374" s="4">
        <v>73900</v>
      </c>
      <c r="F374" s="4">
        <f t="shared" si="10"/>
        <v>0</v>
      </c>
      <c r="G374" t="s">
        <v>289</v>
      </c>
      <c r="H374">
        <v>4.2</v>
      </c>
      <c r="I374" t="s">
        <v>199</v>
      </c>
      <c r="J374">
        <v>1</v>
      </c>
      <c r="L374" t="s">
        <v>527</v>
      </c>
      <c r="R374">
        <f t="shared" si="11"/>
        <v>1</v>
      </c>
    </row>
    <row r="375" spans="1:18" x14ac:dyDescent="0.3">
      <c r="A375" t="s">
        <v>287</v>
      </c>
      <c r="B375" t="s">
        <v>26</v>
      </c>
      <c r="C375" t="s">
        <v>311</v>
      </c>
      <c r="D375" s="4">
        <v>43900</v>
      </c>
      <c r="E375" s="4">
        <v>43900</v>
      </c>
      <c r="F375" s="4">
        <f t="shared" si="10"/>
        <v>0</v>
      </c>
      <c r="G375" t="s">
        <v>289</v>
      </c>
      <c r="H375">
        <v>4.5</v>
      </c>
      <c r="I375" t="s">
        <v>290</v>
      </c>
      <c r="J375">
        <v>1</v>
      </c>
      <c r="L375" t="s">
        <v>524</v>
      </c>
      <c r="R375">
        <f t="shared" si="11"/>
        <v>1</v>
      </c>
    </row>
    <row r="376" spans="1:18" x14ac:dyDescent="0.3">
      <c r="A376" t="s">
        <v>287</v>
      </c>
      <c r="B376" t="s">
        <v>26</v>
      </c>
      <c r="C376" t="s">
        <v>312</v>
      </c>
      <c r="D376" s="4">
        <v>48490</v>
      </c>
      <c r="E376" s="4">
        <v>52900</v>
      </c>
      <c r="F376" s="4">
        <f t="shared" si="10"/>
        <v>4410</v>
      </c>
      <c r="G376" t="s">
        <v>289</v>
      </c>
      <c r="H376">
        <v>4.5</v>
      </c>
      <c r="I376" t="s">
        <v>290</v>
      </c>
      <c r="J376">
        <v>1</v>
      </c>
      <c r="L376" t="s">
        <v>243</v>
      </c>
      <c r="R376">
        <f t="shared" si="11"/>
        <v>1</v>
      </c>
    </row>
    <row r="377" spans="1:18" x14ac:dyDescent="0.3">
      <c r="A377" t="s">
        <v>287</v>
      </c>
      <c r="B377" t="s">
        <v>26</v>
      </c>
      <c r="C377" t="s">
        <v>313</v>
      </c>
      <c r="D377" s="4">
        <v>45690</v>
      </c>
      <c r="E377" s="4">
        <v>49900</v>
      </c>
      <c r="F377" s="4">
        <f t="shared" si="10"/>
        <v>4210</v>
      </c>
      <c r="G377" t="s">
        <v>289</v>
      </c>
      <c r="H377">
        <v>4.5</v>
      </c>
      <c r="I377" t="s">
        <v>290</v>
      </c>
      <c r="J377">
        <v>1</v>
      </c>
      <c r="L377" t="s">
        <v>523</v>
      </c>
      <c r="R377">
        <f t="shared" si="11"/>
        <v>1</v>
      </c>
    </row>
    <row r="378" spans="1:18" x14ac:dyDescent="0.3">
      <c r="A378" t="s">
        <v>287</v>
      </c>
      <c r="B378" t="s">
        <v>26</v>
      </c>
      <c r="C378" t="s">
        <v>314</v>
      </c>
      <c r="D378" s="4">
        <v>69900</v>
      </c>
      <c r="E378" s="4">
        <v>69900</v>
      </c>
      <c r="F378" s="4">
        <f t="shared" si="10"/>
        <v>0</v>
      </c>
      <c r="G378" t="s">
        <v>289</v>
      </c>
      <c r="H378">
        <v>4.5</v>
      </c>
      <c r="I378" t="s">
        <v>199</v>
      </c>
      <c r="J378">
        <v>1</v>
      </c>
      <c r="L378" t="s">
        <v>528</v>
      </c>
      <c r="R378">
        <f t="shared" si="11"/>
        <v>1</v>
      </c>
    </row>
    <row r="379" spans="1:18" x14ac:dyDescent="0.3">
      <c r="A379" t="s">
        <v>287</v>
      </c>
      <c r="B379" t="s">
        <v>26</v>
      </c>
      <c r="C379" t="s">
        <v>315</v>
      </c>
      <c r="D379" s="4">
        <v>65900</v>
      </c>
      <c r="E379" s="4">
        <v>65900</v>
      </c>
      <c r="F379" s="4">
        <f t="shared" si="10"/>
        <v>0</v>
      </c>
      <c r="G379" t="s">
        <v>289</v>
      </c>
      <c r="H379">
        <v>3.4</v>
      </c>
      <c r="I379" t="s">
        <v>199</v>
      </c>
      <c r="J379">
        <v>1</v>
      </c>
      <c r="L379" t="s">
        <v>243</v>
      </c>
      <c r="R379">
        <f t="shared" si="11"/>
        <v>1</v>
      </c>
    </row>
    <row r="380" spans="1:18" x14ac:dyDescent="0.3">
      <c r="A380" t="s">
        <v>287</v>
      </c>
      <c r="B380" t="s">
        <v>26</v>
      </c>
      <c r="C380" t="s">
        <v>316</v>
      </c>
      <c r="D380" s="4">
        <v>52900</v>
      </c>
      <c r="E380" s="4">
        <v>52900</v>
      </c>
      <c r="F380" s="4">
        <f t="shared" si="10"/>
        <v>0</v>
      </c>
      <c r="G380" t="s">
        <v>289</v>
      </c>
      <c r="H380">
        <v>4.7</v>
      </c>
      <c r="I380" t="s">
        <v>290</v>
      </c>
      <c r="J380">
        <v>1</v>
      </c>
      <c r="L380" t="s">
        <v>523</v>
      </c>
      <c r="R380">
        <f t="shared" si="11"/>
        <v>1</v>
      </c>
    </row>
    <row r="381" spans="1:18" x14ac:dyDescent="0.3">
      <c r="A381" t="s">
        <v>287</v>
      </c>
      <c r="B381" t="s">
        <v>26</v>
      </c>
      <c r="C381" t="s">
        <v>317</v>
      </c>
      <c r="D381" s="4">
        <v>52900</v>
      </c>
      <c r="E381" s="4">
        <v>52900</v>
      </c>
      <c r="F381" s="4">
        <f t="shared" si="10"/>
        <v>0</v>
      </c>
      <c r="G381" t="s">
        <v>289</v>
      </c>
      <c r="H381">
        <v>4.7</v>
      </c>
      <c r="I381" t="s">
        <v>290</v>
      </c>
      <c r="J381">
        <v>1</v>
      </c>
      <c r="L381" t="s">
        <v>14</v>
      </c>
      <c r="R381">
        <f t="shared" si="11"/>
        <v>1</v>
      </c>
    </row>
    <row r="382" spans="1:18" x14ac:dyDescent="0.3">
      <c r="A382" t="s">
        <v>287</v>
      </c>
      <c r="B382" t="s">
        <v>26</v>
      </c>
      <c r="C382" t="s">
        <v>318</v>
      </c>
      <c r="D382" s="4">
        <v>56900</v>
      </c>
      <c r="E382" s="4">
        <v>56900</v>
      </c>
      <c r="F382" s="4">
        <f t="shared" si="10"/>
        <v>0</v>
      </c>
      <c r="G382" t="s">
        <v>289</v>
      </c>
      <c r="H382">
        <v>4.5999999999999996</v>
      </c>
      <c r="I382" t="s">
        <v>199</v>
      </c>
      <c r="J382">
        <v>1</v>
      </c>
      <c r="L382" t="s">
        <v>529</v>
      </c>
      <c r="R382">
        <f t="shared" si="11"/>
        <v>1</v>
      </c>
    </row>
    <row r="383" spans="1:18" x14ac:dyDescent="0.3">
      <c r="A383" t="s">
        <v>287</v>
      </c>
      <c r="B383" t="s">
        <v>26</v>
      </c>
      <c r="C383" t="s">
        <v>319</v>
      </c>
      <c r="D383" s="4">
        <v>50400</v>
      </c>
      <c r="E383" s="4">
        <v>50400</v>
      </c>
      <c r="F383" s="4">
        <f t="shared" si="10"/>
        <v>0</v>
      </c>
      <c r="G383" t="s">
        <v>289</v>
      </c>
      <c r="H383">
        <v>4.7</v>
      </c>
      <c r="I383" t="s">
        <v>199</v>
      </c>
      <c r="J383">
        <v>1</v>
      </c>
      <c r="L383" t="s">
        <v>243</v>
      </c>
      <c r="R383">
        <f t="shared" si="11"/>
        <v>1</v>
      </c>
    </row>
    <row r="384" spans="1:18" x14ac:dyDescent="0.3">
      <c r="A384" t="s">
        <v>287</v>
      </c>
      <c r="B384" t="s">
        <v>26</v>
      </c>
      <c r="C384" t="s">
        <v>320</v>
      </c>
      <c r="D384" s="4">
        <v>50400</v>
      </c>
      <c r="E384" s="4">
        <v>50400</v>
      </c>
      <c r="F384" s="4">
        <f t="shared" si="10"/>
        <v>0</v>
      </c>
      <c r="G384" t="s">
        <v>289</v>
      </c>
      <c r="H384">
        <v>4.7</v>
      </c>
      <c r="I384" t="s">
        <v>199</v>
      </c>
      <c r="J384">
        <v>1</v>
      </c>
      <c r="L384" t="s">
        <v>530</v>
      </c>
      <c r="R384">
        <f t="shared" si="11"/>
        <v>1</v>
      </c>
    </row>
    <row r="385" spans="1:18" x14ac:dyDescent="0.3">
      <c r="A385" t="s">
        <v>287</v>
      </c>
      <c r="B385" t="s">
        <v>26</v>
      </c>
      <c r="C385" t="s">
        <v>297</v>
      </c>
      <c r="D385" s="4">
        <v>45690</v>
      </c>
      <c r="E385" s="4">
        <v>49900</v>
      </c>
      <c r="F385" s="4">
        <f t="shared" si="10"/>
        <v>4210</v>
      </c>
      <c r="G385" t="s">
        <v>289</v>
      </c>
      <c r="H385">
        <v>4.5</v>
      </c>
      <c r="I385" t="s">
        <v>290</v>
      </c>
      <c r="J385">
        <v>1</v>
      </c>
      <c r="L385" t="s">
        <v>151</v>
      </c>
      <c r="R385">
        <f t="shared" si="11"/>
        <v>1</v>
      </c>
    </row>
    <row r="386" spans="1:18" x14ac:dyDescent="0.3">
      <c r="A386" t="s">
        <v>287</v>
      </c>
      <c r="B386" t="s">
        <v>26</v>
      </c>
      <c r="C386" t="s">
        <v>321</v>
      </c>
      <c r="D386" s="4">
        <v>39990</v>
      </c>
      <c r="E386" s="4">
        <v>49900</v>
      </c>
      <c r="F386" s="4">
        <f t="shared" si="10"/>
        <v>9910</v>
      </c>
      <c r="G386" t="s">
        <v>289</v>
      </c>
      <c r="H386">
        <v>4.5</v>
      </c>
      <c r="I386" t="s">
        <v>290</v>
      </c>
      <c r="J386">
        <v>1</v>
      </c>
      <c r="L386" t="s">
        <v>14</v>
      </c>
      <c r="R386">
        <f t="shared" si="11"/>
        <v>1</v>
      </c>
    </row>
    <row r="387" spans="1:18" x14ac:dyDescent="0.3">
      <c r="A387" t="s">
        <v>287</v>
      </c>
      <c r="B387" t="s">
        <v>26</v>
      </c>
      <c r="C387" t="s">
        <v>322</v>
      </c>
      <c r="D387" s="4">
        <v>45690</v>
      </c>
      <c r="E387" s="4">
        <v>49900</v>
      </c>
      <c r="F387" s="4">
        <f t="shared" ref="F387:F450" si="12">E387-D387</f>
        <v>4210</v>
      </c>
      <c r="G387" t="s">
        <v>289</v>
      </c>
      <c r="H387">
        <v>4.5</v>
      </c>
      <c r="I387" t="s">
        <v>290</v>
      </c>
      <c r="J387">
        <v>1</v>
      </c>
      <c r="L387" t="s">
        <v>243</v>
      </c>
      <c r="R387">
        <f t="shared" ref="R387:R450" si="13">COUNTIF(L387:Q387,"*")</f>
        <v>1</v>
      </c>
    </row>
    <row r="388" spans="1:18" x14ac:dyDescent="0.3">
      <c r="A388" t="s">
        <v>287</v>
      </c>
      <c r="B388" t="s">
        <v>26</v>
      </c>
      <c r="C388" t="s">
        <v>314</v>
      </c>
      <c r="D388" s="4">
        <v>67900</v>
      </c>
      <c r="E388" s="4">
        <v>73900</v>
      </c>
      <c r="F388" s="4">
        <f t="shared" si="12"/>
        <v>6000</v>
      </c>
      <c r="G388" t="s">
        <v>289</v>
      </c>
      <c r="H388">
        <v>4.5</v>
      </c>
      <c r="I388" t="s">
        <v>199</v>
      </c>
      <c r="J388">
        <v>1</v>
      </c>
      <c r="L388" t="s">
        <v>527</v>
      </c>
      <c r="R388">
        <f t="shared" si="13"/>
        <v>1</v>
      </c>
    </row>
    <row r="389" spans="1:18" x14ac:dyDescent="0.3">
      <c r="A389" t="s">
        <v>287</v>
      </c>
      <c r="B389" t="s">
        <v>26</v>
      </c>
      <c r="C389" t="s">
        <v>323</v>
      </c>
      <c r="D389" s="4">
        <v>29900</v>
      </c>
      <c r="E389" s="4">
        <v>29900</v>
      </c>
      <c r="F389" s="4">
        <f t="shared" si="12"/>
        <v>0</v>
      </c>
      <c r="G389" t="s">
        <v>289</v>
      </c>
      <c r="H389">
        <v>4.7</v>
      </c>
      <c r="I389" t="s">
        <v>290</v>
      </c>
      <c r="J389">
        <v>1</v>
      </c>
      <c r="L389" t="s">
        <v>14</v>
      </c>
      <c r="R389">
        <f t="shared" si="13"/>
        <v>1</v>
      </c>
    </row>
    <row r="390" spans="1:18" x14ac:dyDescent="0.3">
      <c r="A390" t="s">
        <v>287</v>
      </c>
      <c r="B390" t="s">
        <v>26</v>
      </c>
      <c r="C390" t="s">
        <v>324</v>
      </c>
      <c r="D390" s="4">
        <v>73900</v>
      </c>
      <c r="E390" s="4">
        <v>73900</v>
      </c>
      <c r="F390" s="4">
        <f t="shared" si="12"/>
        <v>0</v>
      </c>
      <c r="G390" t="s">
        <v>289</v>
      </c>
      <c r="H390">
        <v>4.2</v>
      </c>
      <c r="I390" t="s">
        <v>199</v>
      </c>
      <c r="J390">
        <v>1</v>
      </c>
      <c r="L390" t="s">
        <v>531</v>
      </c>
      <c r="R390">
        <f t="shared" si="13"/>
        <v>1</v>
      </c>
    </row>
    <row r="391" spans="1:18" x14ac:dyDescent="0.3">
      <c r="A391" t="s">
        <v>287</v>
      </c>
      <c r="B391" t="s">
        <v>26</v>
      </c>
      <c r="C391" t="s">
        <v>310</v>
      </c>
      <c r="D391" s="4">
        <v>69900</v>
      </c>
      <c r="E391" s="4">
        <v>69900</v>
      </c>
      <c r="F391" s="4">
        <f t="shared" si="12"/>
        <v>0</v>
      </c>
      <c r="G391" t="s">
        <v>289</v>
      </c>
      <c r="H391">
        <v>4.2</v>
      </c>
      <c r="I391" t="s">
        <v>199</v>
      </c>
      <c r="J391">
        <v>1</v>
      </c>
      <c r="L391" t="s">
        <v>325</v>
      </c>
      <c r="R391">
        <f t="shared" si="13"/>
        <v>1</v>
      </c>
    </row>
    <row r="392" spans="1:18" x14ac:dyDescent="0.3">
      <c r="A392" t="s">
        <v>287</v>
      </c>
      <c r="B392" t="s">
        <v>26</v>
      </c>
      <c r="C392" t="s">
        <v>326</v>
      </c>
      <c r="D392" s="4">
        <v>40900</v>
      </c>
      <c r="E392" s="4">
        <v>40900</v>
      </c>
      <c r="F392" s="4">
        <f t="shared" si="12"/>
        <v>0</v>
      </c>
      <c r="G392" t="s">
        <v>289</v>
      </c>
      <c r="H392">
        <v>4.7</v>
      </c>
      <c r="I392" t="s">
        <v>290</v>
      </c>
      <c r="J392">
        <v>1</v>
      </c>
      <c r="L392" t="s">
        <v>243</v>
      </c>
      <c r="R392">
        <f t="shared" si="13"/>
        <v>1</v>
      </c>
    </row>
    <row r="393" spans="1:18" x14ac:dyDescent="0.3">
      <c r="A393" t="s">
        <v>287</v>
      </c>
      <c r="B393" t="s">
        <v>26</v>
      </c>
      <c r="C393" t="s">
        <v>311</v>
      </c>
      <c r="D393" s="4">
        <v>43900</v>
      </c>
      <c r="E393" s="4">
        <v>43900</v>
      </c>
      <c r="F393" s="4">
        <f t="shared" si="12"/>
        <v>0</v>
      </c>
      <c r="G393" t="s">
        <v>289</v>
      </c>
      <c r="H393">
        <v>4.5</v>
      </c>
      <c r="I393" t="s">
        <v>290</v>
      </c>
      <c r="J393">
        <v>1</v>
      </c>
      <c r="L393" t="s">
        <v>524</v>
      </c>
      <c r="R393">
        <f t="shared" si="13"/>
        <v>1</v>
      </c>
    </row>
    <row r="394" spans="1:18" x14ac:dyDescent="0.3">
      <c r="A394" t="s">
        <v>287</v>
      </c>
      <c r="B394" t="s">
        <v>26</v>
      </c>
      <c r="C394" t="s">
        <v>327</v>
      </c>
      <c r="D394" s="4">
        <v>44900</v>
      </c>
      <c r="E394" s="4">
        <v>44900</v>
      </c>
      <c r="F394" s="4">
        <f t="shared" si="12"/>
        <v>0</v>
      </c>
      <c r="G394" t="s">
        <v>289</v>
      </c>
      <c r="H394">
        <v>5</v>
      </c>
      <c r="I394" t="s">
        <v>28</v>
      </c>
      <c r="J394">
        <v>1</v>
      </c>
      <c r="L394" t="s">
        <v>14</v>
      </c>
      <c r="R394">
        <f t="shared" si="13"/>
        <v>1</v>
      </c>
    </row>
    <row r="395" spans="1:18" x14ac:dyDescent="0.3">
      <c r="A395" t="s">
        <v>287</v>
      </c>
      <c r="B395" t="s">
        <v>26</v>
      </c>
      <c r="C395" t="s">
        <v>328</v>
      </c>
      <c r="D395" s="4">
        <v>33900</v>
      </c>
      <c r="E395" s="4">
        <v>36900</v>
      </c>
      <c r="F395" s="4">
        <f t="shared" si="12"/>
        <v>3000</v>
      </c>
      <c r="G395" t="s">
        <v>289</v>
      </c>
      <c r="H395">
        <v>4.5999999999999996</v>
      </c>
      <c r="I395" t="s">
        <v>290</v>
      </c>
      <c r="J395">
        <v>1</v>
      </c>
      <c r="L395" t="s">
        <v>295</v>
      </c>
      <c r="R395">
        <f t="shared" si="13"/>
        <v>1</v>
      </c>
    </row>
    <row r="396" spans="1:18" x14ac:dyDescent="0.3">
      <c r="A396" t="s">
        <v>287</v>
      </c>
      <c r="B396" t="s">
        <v>26</v>
      </c>
      <c r="C396" t="s">
        <v>294</v>
      </c>
      <c r="D396" s="4">
        <v>31400</v>
      </c>
      <c r="E396" s="4">
        <v>33900</v>
      </c>
      <c r="F396" s="4">
        <f t="shared" si="12"/>
        <v>2500</v>
      </c>
      <c r="G396" t="s">
        <v>289</v>
      </c>
      <c r="H396">
        <v>4.5999999999999996</v>
      </c>
      <c r="I396" t="s">
        <v>290</v>
      </c>
      <c r="J396">
        <v>1</v>
      </c>
      <c r="L396" t="s">
        <v>14</v>
      </c>
      <c r="R396">
        <f t="shared" si="13"/>
        <v>1</v>
      </c>
    </row>
    <row r="397" spans="1:18" x14ac:dyDescent="0.3">
      <c r="A397" t="s">
        <v>287</v>
      </c>
      <c r="B397" t="s">
        <v>26</v>
      </c>
      <c r="C397" t="s">
        <v>329</v>
      </c>
      <c r="D397" s="4">
        <v>48490</v>
      </c>
      <c r="E397" s="4">
        <v>52900</v>
      </c>
      <c r="F397" s="4">
        <f t="shared" si="12"/>
        <v>4410</v>
      </c>
      <c r="G397" t="s">
        <v>289</v>
      </c>
      <c r="H397">
        <v>4.5</v>
      </c>
      <c r="I397" t="s">
        <v>290</v>
      </c>
      <c r="J397">
        <v>1</v>
      </c>
      <c r="L397" t="s">
        <v>14</v>
      </c>
      <c r="R397">
        <f t="shared" si="13"/>
        <v>1</v>
      </c>
    </row>
    <row r="398" spans="1:18" x14ac:dyDescent="0.3">
      <c r="A398" t="s">
        <v>287</v>
      </c>
      <c r="B398" t="s">
        <v>26</v>
      </c>
      <c r="C398" t="s">
        <v>330</v>
      </c>
      <c r="D398" s="4">
        <v>50900</v>
      </c>
      <c r="E398" s="4">
        <v>50900</v>
      </c>
      <c r="F398" s="4">
        <f t="shared" si="12"/>
        <v>0</v>
      </c>
      <c r="G398" t="s">
        <v>289</v>
      </c>
      <c r="H398">
        <v>4.5999999999999996</v>
      </c>
      <c r="I398" t="s">
        <v>290</v>
      </c>
      <c r="J398">
        <v>1</v>
      </c>
      <c r="L398" t="s">
        <v>14</v>
      </c>
      <c r="R398">
        <f t="shared" si="13"/>
        <v>1</v>
      </c>
    </row>
    <row r="399" spans="1:18" x14ac:dyDescent="0.3">
      <c r="A399" t="s">
        <v>287</v>
      </c>
      <c r="B399" t="s">
        <v>26</v>
      </c>
      <c r="C399" t="s">
        <v>331</v>
      </c>
      <c r="D399" s="4">
        <v>53900</v>
      </c>
      <c r="E399" s="4">
        <v>53900</v>
      </c>
      <c r="F399" s="4">
        <f t="shared" si="12"/>
        <v>0</v>
      </c>
      <c r="G399" t="s">
        <v>289</v>
      </c>
      <c r="H399">
        <v>4.5999999999999996</v>
      </c>
      <c r="I399" t="s">
        <v>290</v>
      </c>
      <c r="J399">
        <v>1</v>
      </c>
      <c r="L399" t="s">
        <v>14</v>
      </c>
      <c r="R399">
        <f t="shared" si="13"/>
        <v>1</v>
      </c>
    </row>
    <row r="400" spans="1:18" x14ac:dyDescent="0.3">
      <c r="A400" t="s">
        <v>287</v>
      </c>
      <c r="B400" t="s">
        <v>26</v>
      </c>
      <c r="C400" t="s">
        <v>332</v>
      </c>
      <c r="D400" s="4">
        <v>31400</v>
      </c>
      <c r="E400" s="4">
        <v>33900</v>
      </c>
      <c r="F400" s="4">
        <f t="shared" si="12"/>
        <v>2500</v>
      </c>
      <c r="G400" t="s">
        <v>289</v>
      </c>
      <c r="H400">
        <v>4.5999999999999996</v>
      </c>
      <c r="I400" t="s">
        <v>290</v>
      </c>
      <c r="J400">
        <v>1</v>
      </c>
      <c r="L400" t="s">
        <v>243</v>
      </c>
      <c r="R400">
        <f t="shared" si="13"/>
        <v>1</v>
      </c>
    </row>
    <row r="401" spans="1:18" x14ac:dyDescent="0.3">
      <c r="A401" t="s">
        <v>287</v>
      </c>
      <c r="B401" t="s">
        <v>26</v>
      </c>
      <c r="C401" t="s">
        <v>333</v>
      </c>
      <c r="D401" s="4">
        <v>37490</v>
      </c>
      <c r="E401" s="4">
        <v>40900</v>
      </c>
      <c r="F401" s="4">
        <f t="shared" si="12"/>
        <v>3410</v>
      </c>
      <c r="G401" t="s">
        <v>289</v>
      </c>
      <c r="H401">
        <v>4.5</v>
      </c>
      <c r="I401" t="s">
        <v>290</v>
      </c>
      <c r="J401">
        <v>1</v>
      </c>
      <c r="L401" t="s">
        <v>524</v>
      </c>
      <c r="R401">
        <f t="shared" si="13"/>
        <v>1</v>
      </c>
    </row>
    <row r="402" spans="1:18" x14ac:dyDescent="0.3">
      <c r="A402" t="s">
        <v>287</v>
      </c>
      <c r="B402" t="s">
        <v>26</v>
      </c>
      <c r="C402" t="s">
        <v>332</v>
      </c>
      <c r="D402" s="4">
        <v>31400</v>
      </c>
      <c r="E402" s="4">
        <v>33900</v>
      </c>
      <c r="F402" s="4">
        <f t="shared" si="12"/>
        <v>2500</v>
      </c>
      <c r="G402" t="s">
        <v>289</v>
      </c>
      <c r="H402">
        <v>4.5999999999999996</v>
      </c>
      <c r="I402" t="s">
        <v>290</v>
      </c>
      <c r="J402">
        <v>1</v>
      </c>
      <c r="L402" t="s">
        <v>524</v>
      </c>
      <c r="R402">
        <f t="shared" si="13"/>
        <v>1</v>
      </c>
    </row>
    <row r="403" spans="1:18" x14ac:dyDescent="0.3">
      <c r="A403" t="s">
        <v>287</v>
      </c>
      <c r="B403" t="s">
        <v>26</v>
      </c>
      <c r="C403" t="s">
        <v>334</v>
      </c>
      <c r="D403" s="4">
        <v>37490</v>
      </c>
      <c r="E403" s="4">
        <v>40900</v>
      </c>
      <c r="F403" s="4">
        <f t="shared" si="12"/>
        <v>3410</v>
      </c>
      <c r="G403" t="s">
        <v>289</v>
      </c>
      <c r="H403">
        <v>4.5</v>
      </c>
      <c r="I403" t="s">
        <v>290</v>
      </c>
      <c r="J403">
        <v>1</v>
      </c>
      <c r="L403" t="s">
        <v>523</v>
      </c>
      <c r="R403">
        <f t="shared" si="13"/>
        <v>1</v>
      </c>
    </row>
    <row r="404" spans="1:18" x14ac:dyDescent="0.3">
      <c r="A404" t="s">
        <v>287</v>
      </c>
      <c r="B404" t="s">
        <v>26</v>
      </c>
      <c r="C404" t="s">
        <v>328</v>
      </c>
      <c r="D404" s="4">
        <v>33900</v>
      </c>
      <c r="E404" s="4">
        <v>36900</v>
      </c>
      <c r="F404" s="4">
        <f t="shared" si="12"/>
        <v>3000</v>
      </c>
      <c r="G404" t="s">
        <v>289</v>
      </c>
      <c r="H404">
        <v>4.5999999999999996</v>
      </c>
      <c r="I404" t="s">
        <v>290</v>
      </c>
      <c r="J404">
        <v>1</v>
      </c>
      <c r="L404" t="s">
        <v>14</v>
      </c>
      <c r="R404">
        <f t="shared" si="13"/>
        <v>1</v>
      </c>
    </row>
    <row r="405" spans="1:18" x14ac:dyDescent="0.3">
      <c r="A405" t="s">
        <v>287</v>
      </c>
      <c r="B405" t="s">
        <v>26</v>
      </c>
      <c r="C405" t="s">
        <v>299</v>
      </c>
      <c r="D405" s="4">
        <v>31400</v>
      </c>
      <c r="E405" s="4">
        <v>33900</v>
      </c>
      <c r="F405" s="4">
        <f t="shared" si="12"/>
        <v>2500</v>
      </c>
      <c r="G405" t="s">
        <v>289</v>
      </c>
      <c r="H405">
        <v>4.5999999999999996</v>
      </c>
      <c r="I405" t="s">
        <v>290</v>
      </c>
      <c r="J405">
        <v>1</v>
      </c>
      <c r="L405" t="s">
        <v>523</v>
      </c>
      <c r="R405">
        <f t="shared" si="13"/>
        <v>1</v>
      </c>
    </row>
    <row r="406" spans="1:18" x14ac:dyDescent="0.3">
      <c r="A406" t="s">
        <v>287</v>
      </c>
      <c r="B406" t="s">
        <v>26</v>
      </c>
      <c r="C406" t="s">
        <v>335</v>
      </c>
      <c r="D406" s="4">
        <v>48490</v>
      </c>
      <c r="E406" s="4">
        <v>52900</v>
      </c>
      <c r="F406" s="4">
        <f t="shared" si="12"/>
        <v>4410</v>
      </c>
      <c r="G406" t="s">
        <v>289</v>
      </c>
      <c r="H406">
        <v>4.5</v>
      </c>
      <c r="I406" t="s">
        <v>290</v>
      </c>
      <c r="J406">
        <v>1</v>
      </c>
      <c r="L406" t="s">
        <v>151</v>
      </c>
      <c r="R406">
        <f t="shared" si="13"/>
        <v>1</v>
      </c>
    </row>
    <row r="407" spans="1:18" x14ac:dyDescent="0.3">
      <c r="A407" t="s">
        <v>287</v>
      </c>
      <c r="B407" t="s">
        <v>26</v>
      </c>
      <c r="C407" t="s">
        <v>336</v>
      </c>
      <c r="D407" s="4">
        <v>37490</v>
      </c>
      <c r="E407" s="4">
        <v>40900</v>
      </c>
      <c r="F407" s="4">
        <f t="shared" si="12"/>
        <v>3410</v>
      </c>
      <c r="G407" t="s">
        <v>289</v>
      </c>
      <c r="H407">
        <v>4.5</v>
      </c>
      <c r="I407" t="s">
        <v>290</v>
      </c>
      <c r="J407">
        <v>1</v>
      </c>
      <c r="L407" t="s">
        <v>14</v>
      </c>
      <c r="R407">
        <f t="shared" si="13"/>
        <v>1</v>
      </c>
    </row>
    <row r="408" spans="1:18" x14ac:dyDescent="0.3">
      <c r="A408" t="s">
        <v>287</v>
      </c>
      <c r="B408" t="s">
        <v>26</v>
      </c>
      <c r="C408" t="s">
        <v>337</v>
      </c>
      <c r="D408" s="4">
        <v>77900</v>
      </c>
      <c r="E408" s="4">
        <v>77900</v>
      </c>
      <c r="F408" s="4">
        <f t="shared" si="12"/>
        <v>0</v>
      </c>
      <c r="G408" t="s">
        <v>289</v>
      </c>
      <c r="H408">
        <v>4.5</v>
      </c>
      <c r="I408" t="s">
        <v>199</v>
      </c>
      <c r="J408">
        <v>1</v>
      </c>
      <c r="L408" t="s">
        <v>532</v>
      </c>
      <c r="R408">
        <f t="shared" si="13"/>
        <v>1</v>
      </c>
    </row>
    <row r="409" spans="1:18" x14ac:dyDescent="0.3">
      <c r="A409" t="s">
        <v>287</v>
      </c>
      <c r="B409" t="s">
        <v>26</v>
      </c>
      <c r="C409" t="s">
        <v>338</v>
      </c>
      <c r="D409" s="4">
        <v>52900</v>
      </c>
      <c r="E409" s="4">
        <v>52900</v>
      </c>
      <c r="F409" s="4">
        <f t="shared" si="12"/>
        <v>0</v>
      </c>
      <c r="G409" t="s">
        <v>289</v>
      </c>
      <c r="H409">
        <v>4.7</v>
      </c>
      <c r="I409" t="s">
        <v>28</v>
      </c>
      <c r="J409">
        <v>1</v>
      </c>
      <c r="L409" t="s">
        <v>14</v>
      </c>
      <c r="R409">
        <f t="shared" si="13"/>
        <v>1</v>
      </c>
    </row>
    <row r="410" spans="1:18" x14ac:dyDescent="0.3">
      <c r="A410" t="s">
        <v>287</v>
      </c>
      <c r="B410" t="s">
        <v>26</v>
      </c>
      <c r="C410" t="s">
        <v>339</v>
      </c>
      <c r="D410" s="4">
        <v>48490</v>
      </c>
      <c r="E410" s="4">
        <v>52900</v>
      </c>
      <c r="F410" s="4">
        <f t="shared" si="12"/>
        <v>4410</v>
      </c>
      <c r="G410" t="s">
        <v>289</v>
      </c>
      <c r="H410">
        <v>4.5</v>
      </c>
      <c r="I410" t="s">
        <v>290</v>
      </c>
      <c r="J410">
        <v>1</v>
      </c>
      <c r="L410" t="s">
        <v>524</v>
      </c>
      <c r="R410">
        <f t="shared" si="13"/>
        <v>1</v>
      </c>
    </row>
    <row r="411" spans="1:18" x14ac:dyDescent="0.3">
      <c r="A411" t="s">
        <v>287</v>
      </c>
      <c r="B411" t="s">
        <v>26</v>
      </c>
      <c r="C411" t="s">
        <v>299</v>
      </c>
      <c r="D411" s="4">
        <v>67900</v>
      </c>
      <c r="E411" s="4">
        <v>73900</v>
      </c>
      <c r="F411" s="4">
        <f t="shared" si="12"/>
        <v>6000</v>
      </c>
      <c r="G411" t="s">
        <v>289</v>
      </c>
      <c r="H411">
        <v>4.5</v>
      </c>
      <c r="I411" t="s">
        <v>290</v>
      </c>
      <c r="J411">
        <v>1</v>
      </c>
      <c r="L411" t="s">
        <v>532</v>
      </c>
      <c r="R411">
        <f t="shared" si="13"/>
        <v>1</v>
      </c>
    </row>
    <row r="412" spans="1:18" x14ac:dyDescent="0.3">
      <c r="A412" t="s">
        <v>287</v>
      </c>
      <c r="B412" t="s">
        <v>26</v>
      </c>
      <c r="C412" t="s">
        <v>340</v>
      </c>
      <c r="D412" s="4">
        <v>33900</v>
      </c>
      <c r="E412" s="4">
        <v>36900</v>
      </c>
      <c r="F412" s="4">
        <f t="shared" si="12"/>
        <v>3000</v>
      </c>
      <c r="G412" t="s">
        <v>289</v>
      </c>
      <c r="H412">
        <v>4.5999999999999996</v>
      </c>
      <c r="I412" t="s">
        <v>290</v>
      </c>
      <c r="J412">
        <v>1</v>
      </c>
      <c r="L412" t="s">
        <v>523</v>
      </c>
      <c r="R412">
        <f t="shared" si="13"/>
        <v>1</v>
      </c>
    </row>
    <row r="413" spans="1:18" x14ac:dyDescent="0.3">
      <c r="A413" t="s">
        <v>287</v>
      </c>
      <c r="B413" t="s">
        <v>26</v>
      </c>
      <c r="C413" t="s">
        <v>341</v>
      </c>
      <c r="D413" s="4">
        <v>33900</v>
      </c>
      <c r="E413" s="4">
        <v>36900</v>
      </c>
      <c r="F413" s="4">
        <f t="shared" si="12"/>
        <v>3000</v>
      </c>
      <c r="G413" t="s">
        <v>289</v>
      </c>
      <c r="H413">
        <v>4.5999999999999996</v>
      </c>
      <c r="I413" t="s">
        <v>290</v>
      </c>
      <c r="J413">
        <v>1</v>
      </c>
      <c r="L413" t="s">
        <v>524</v>
      </c>
      <c r="R413">
        <f t="shared" si="13"/>
        <v>1</v>
      </c>
    </row>
    <row r="414" spans="1:18" x14ac:dyDescent="0.3">
      <c r="A414" t="s">
        <v>287</v>
      </c>
      <c r="B414" t="s">
        <v>26</v>
      </c>
      <c r="C414" t="s">
        <v>342</v>
      </c>
      <c r="D414" s="4">
        <v>40190</v>
      </c>
      <c r="E414" s="4">
        <v>43900</v>
      </c>
      <c r="F414" s="4">
        <f t="shared" si="12"/>
        <v>3710</v>
      </c>
      <c r="G414" t="s">
        <v>289</v>
      </c>
      <c r="H414">
        <v>4.5</v>
      </c>
      <c r="I414" t="s">
        <v>290</v>
      </c>
      <c r="J414">
        <v>1</v>
      </c>
      <c r="L414" t="s">
        <v>14</v>
      </c>
      <c r="R414">
        <f t="shared" si="13"/>
        <v>1</v>
      </c>
    </row>
    <row r="415" spans="1:18" x14ac:dyDescent="0.3">
      <c r="A415" t="s">
        <v>287</v>
      </c>
      <c r="B415" t="s">
        <v>26</v>
      </c>
      <c r="C415" t="s">
        <v>341</v>
      </c>
      <c r="D415" s="4">
        <v>33900</v>
      </c>
      <c r="E415" s="4">
        <v>36900</v>
      </c>
      <c r="F415" s="4">
        <f t="shared" si="12"/>
        <v>3000</v>
      </c>
      <c r="G415" t="s">
        <v>289</v>
      </c>
      <c r="H415">
        <v>4.5999999999999996</v>
      </c>
      <c r="I415" t="s">
        <v>290</v>
      </c>
      <c r="J415">
        <v>1</v>
      </c>
      <c r="L415" t="s">
        <v>243</v>
      </c>
      <c r="R415">
        <f t="shared" si="13"/>
        <v>1</v>
      </c>
    </row>
    <row r="416" spans="1:18" x14ac:dyDescent="0.3">
      <c r="A416" t="s">
        <v>287</v>
      </c>
      <c r="B416" t="s">
        <v>26</v>
      </c>
      <c r="C416" t="s">
        <v>343</v>
      </c>
      <c r="D416" s="4">
        <v>43900</v>
      </c>
      <c r="E416" s="4">
        <v>43900</v>
      </c>
      <c r="F416" s="4">
        <f t="shared" si="12"/>
        <v>0</v>
      </c>
      <c r="G416" t="s">
        <v>289</v>
      </c>
      <c r="H416">
        <v>4.5</v>
      </c>
      <c r="I416" t="s">
        <v>290</v>
      </c>
      <c r="J416">
        <v>1</v>
      </c>
      <c r="L416" t="s">
        <v>243</v>
      </c>
      <c r="R416">
        <f t="shared" si="13"/>
        <v>1</v>
      </c>
    </row>
    <row r="417" spans="1:18" x14ac:dyDescent="0.3">
      <c r="A417" t="s">
        <v>287</v>
      </c>
      <c r="B417" t="s">
        <v>26</v>
      </c>
      <c r="C417" t="s">
        <v>344</v>
      </c>
      <c r="D417" s="4">
        <v>67900</v>
      </c>
      <c r="E417" s="4">
        <v>73900</v>
      </c>
      <c r="F417" s="4">
        <f t="shared" si="12"/>
        <v>6000</v>
      </c>
      <c r="G417" t="s">
        <v>289</v>
      </c>
      <c r="H417">
        <v>4.5</v>
      </c>
      <c r="I417" t="s">
        <v>199</v>
      </c>
      <c r="J417">
        <v>1</v>
      </c>
      <c r="L417" t="s">
        <v>14</v>
      </c>
      <c r="R417">
        <f t="shared" si="13"/>
        <v>1</v>
      </c>
    </row>
    <row r="418" spans="1:18" x14ac:dyDescent="0.3">
      <c r="A418" t="s">
        <v>287</v>
      </c>
      <c r="B418" t="s">
        <v>26</v>
      </c>
      <c r="C418" t="s">
        <v>340</v>
      </c>
      <c r="D418" s="4">
        <v>33900</v>
      </c>
      <c r="E418" s="4">
        <v>36900</v>
      </c>
      <c r="F418" s="4">
        <f t="shared" si="12"/>
        <v>3000</v>
      </c>
      <c r="G418" t="s">
        <v>289</v>
      </c>
      <c r="H418">
        <v>4.5999999999999996</v>
      </c>
      <c r="I418" t="s">
        <v>290</v>
      </c>
      <c r="J418">
        <v>1</v>
      </c>
      <c r="L418" t="s">
        <v>300</v>
      </c>
      <c r="R418">
        <f t="shared" si="13"/>
        <v>1</v>
      </c>
    </row>
    <row r="419" spans="1:18" x14ac:dyDescent="0.3">
      <c r="A419" t="s">
        <v>287</v>
      </c>
      <c r="B419" t="s">
        <v>26</v>
      </c>
      <c r="C419" t="s">
        <v>340</v>
      </c>
      <c r="D419" s="4">
        <v>43900</v>
      </c>
      <c r="E419" s="4">
        <v>43900</v>
      </c>
      <c r="F419" s="4">
        <f t="shared" si="12"/>
        <v>0</v>
      </c>
      <c r="G419" t="s">
        <v>289</v>
      </c>
      <c r="H419">
        <v>4.5</v>
      </c>
      <c r="I419" t="s">
        <v>290</v>
      </c>
      <c r="J419">
        <v>1</v>
      </c>
      <c r="L419" t="s">
        <v>523</v>
      </c>
      <c r="R419">
        <f t="shared" si="13"/>
        <v>1</v>
      </c>
    </row>
    <row r="420" spans="1:18" x14ac:dyDescent="0.3">
      <c r="A420" t="s">
        <v>287</v>
      </c>
      <c r="B420" t="s">
        <v>26</v>
      </c>
      <c r="C420" t="s">
        <v>345</v>
      </c>
      <c r="D420" s="4">
        <v>69900</v>
      </c>
      <c r="E420" s="4">
        <v>69900</v>
      </c>
      <c r="F420" s="4">
        <f t="shared" si="12"/>
        <v>0</v>
      </c>
      <c r="G420" t="s">
        <v>289</v>
      </c>
      <c r="H420">
        <v>4.2</v>
      </c>
      <c r="I420" t="s">
        <v>199</v>
      </c>
      <c r="J420">
        <v>1</v>
      </c>
      <c r="L420" t="s">
        <v>14</v>
      </c>
      <c r="R420">
        <f t="shared" si="13"/>
        <v>1</v>
      </c>
    </row>
    <row r="421" spans="1:18" x14ac:dyDescent="0.3">
      <c r="A421" t="s">
        <v>287</v>
      </c>
      <c r="B421" t="s">
        <v>26</v>
      </c>
      <c r="C421" t="s">
        <v>346</v>
      </c>
      <c r="D421" s="4">
        <v>114900</v>
      </c>
      <c r="E421" s="4">
        <v>114900</v>
      </c>
      <c r="F421" s="4">
        <f t="shared" si="12"/>
        <v>0</v>
      </c>
      <c r="G421" t="s">
        <v>289</v>
      </c>
      <c r="H421">
        <v>4.7</v>
      </c>
      <c r="I421" t="s">
        <v>128</v>
      </c>
      <c r="J421">
        <v>1</v>
      </c>
      <c r="L421" t="s">
        <v>347</v>
      </c>
      <c r="R421">
        <f t="shared" si="13"/>
        <v>1</v>
      </c>
    </row>
    <row r="422" spans="1:18" x14ac:dyDescent="0.3">
      <c r="A422" t="s">
        <v>287</v>
      </c>
      <c r="B422" t="s">
        <v>26</v>
      </c>
      <c r="C422" t="s">
        <v>348</v>
      </c>
      <c r="D422" s="4">
        <v>41900</v>
      </c>
      <c r="E422" s="4">
        <v>41900</v>
      </c>
      <c r="F422" s="4">
        <f t="shared" si="12"/>
        <v>0</v>
      </c>
      <c r="G422" t="s">
        <v>289</v>
      </c>
      <c r="H422">
        <v>5</v>
      </c>
      <c r="I422" t="s">
        <v>290</v>
      </c>
      <c r="J422">
        <v>1</v>
      </c>
      <c r="L422" t="s">
        <v>14</v>
      </c>
      <c r="R422">
        <f t="shared" si="13"/>
        <v>1</v>
      </c>
    </row>
    <row r="423" spans="1:18" x14ac:dyDescent="0.3">
      <c r="A423" t="s">
        <v>287</v>
      </c>
      <c r="B423" t="s">
        <v>26</v>
      </c>
      <c r="C423" t="s">
        <v>349</v>
      </c>
      <c r="D423" s="4">
        <v>48900</v>
      </c>
      <c r="E423" s="4">
        <v>48900</v>
      </c>
      <c r="F423" s="4">
        <f t="shared" si="12"/>
        <v>0</v>
      </c>
      <c r="G423" t="s">
        <v>289</v>
      </c>
      <c r="H423">
        <v>4.5999999999999996</v>
      </c>
      <c r="I423" t="s">
        <v>199</v>
      </c>
      <c r="J423">
        <v>1</v>
      </c>
      <c r="L423" t="s">
        <v>14</v>
      </c>
      <c r="R423">
        <f t="shared" si="13"/>
        <v>1</v>
      </c>
    </row>
    <row r="424" spans="1:18" x14ac:dyDescent="0.3">
      <c r="A424" t="s">
        <v>287</v>
      </c>
      <c r="B424" t="s">
        <v>26</v>
      </c>
      <c r="C424" t="s">
        <v>350</v>
      </c>
      <c r="D424" s="4">
        <v>77900</v>
      </c>
      <c r="E424" s="4">
        <v>77900</v>
      </c>
      <c r="F424" s="4">
        <f t="shared" si="12"/>
        <v>0</v>
      </c>
      <c r="G424" t="s">
        <v>289</v>
      </c>
      <c r="H424">
        <v>4.5999999999999996</v>
      </c>
      <c r="I424" t="s">
        <v>199</v>
      </c>
      <c r="J424">
        <v>1</v>
      </c>
      <c r="L424" t="s">
        <v>14</v>
      </c>
      <c r="R424">
        <f t="shared" si="13"/>
        <v>1</v>
      </c>
    </row>
    <row r="425" spans="1:18" x14ac:dyDescent="0.3">
      <c r="A425" t="s">
        <v>287</v>
      </c>
      <c r="B425" t="s">
        <v>26</v>
      </c>
      <c r="C425" t="s">
        <v>351</v>
      </c>
      <c r="D425" s="4">
        <v>29900</v>
      </c>
      <c r="E425" s="4">
        <v>29900</v>
      </c>
      <c r="F425" s="4">
        <f t="shared" si="12"/>
        <v>0</v>
      </c>
      <c r="G425" t="s">
        <v>289</v>
      </c>
      <c r="H425">
        <v>4.5999999999999996</v>
      </c>
      <c r="I425" t="s">
        <v>290</v>
      </c>
      <c r="J425">
        <v>1</v>
      </c>
      <c r="L425" t="s">
        <v>14</v>
      </c>
      <c r="R425">
        <f t="shared" si="13"/>
        <v>1</v>
      </c>
    </row>
    <row r="426" spans="1:18" x14ac:dyDescent="0.3">
      <c r="A426" t="s">
        <v>287</v>
      </c>
      <c r="B426" t="s">
        <v>26</v>
      </c>
      <c r="C426" t="s">
        <v>350</v>
      </c>
      <c r="D426" s="4">
        <v>73900</v>
      </c>
      <c r="E426" s="4">
        <v>73900</v>
      </c>
      <c r="F426" s="4">
        <f t="shared" si="12"/>
        <v>0</v>
      </c>
      <c r="G426" t="s">
        <v>289</v>
      </c>
      <c r="H426">
        <v>4.5999999999999996</v>
      </c>
      <c r="I426" t="s">
        <v>199</v>
      </c>
      <c r="J426">
        <v>1</v>
      </c>
      <c r="L426" t="s">
        <v>14</v>
      </c>
      <c r="R426">
        <f t="shared" si="13"/>
        <v>1</v>
      </c>
    </row>
    <row r="427" spans="1:18" x14ac:dyDescent="0.3">
      <c r="A427" t="s">
        <v>287</v>
      </c>
      <c r="B427" t="s">
        <v>26</v>
      </c>
      <c r="C427" t="s">
        <v>352</v>
      </c>
      <c r="D427" s="4">
        <v>56900</v>
      </c>
      <c r="E427" s="4">
        <v>56900</v>
      </c>
      <c r="F427" s="4">
        <f t="shared" si="12"/>
        <v>0</v>
      </c>
      <c r="G427" t="s">
        <v>289</v>
      </c>
      <c r="H427">
        <v>4.5999999999999996</v>
      </c>
      <c r="I427" t="s">
        <v>199</v>
      </c>
      <c r="J427">
        <v>1</v>
      </c>
      <c r="L427" t="s">
        <v>353</v>
      </c>
      <c r="R427">
        <f t="shared" si="13"/>
        <v>1</v>
      </c>
    </row>
    <row r="428" spans="1:18" x14ac:dyDescent="0.3">
      <c r="A428" t="s">
        <v>287</v>
      </c>
      <c r="B428" t="s">
        <v>26</v>
      </c>
      <c r="C428" t="s">
        <v>354</v>
      </c>
      <c r="D428" s="4">
        <v>73900</v>
      </c>
      <c r="E428" s="4">
        <v>73900</v>
      </c>
      <c r="F428" s="4">
        <f t="shared" si="12"/>
        <v>0</v>
      </c>
      <c r="G428" t="s">
        <v>289</v>
      </c>
      <c r="H428">
        <v>4.5999999999999996</v>
      </c>
      <c r="I428" t="s">
        <v>199</v>
      </c>
      <c r="J428">
        <v>1</v>
      </c>
      <c r="L428" t="s">
        <v>14</v>
      </c>
      <c r="R428">
        <f t="shared" si="13"/>
        <v>1</v>
      </c>
    </row>
    <row r="429" spans="1:18" x14ac:dyDescent="0.3">
      <c r="A429" t="s">
        <v>287</v>
      </c>
      <c r="B429" t="s">
        <v>26</v>
      </c>
      <c r="C429" t="s">
        <v>355</v>
      </c>
      <c r="D429" s="4">
        <v>79900</v>
      </c>
      <c r="E429" s="4">
        <v>79900</v>
      </c>
      <c r="F429" s="4">
        <f t="shared" si="12"/>
        <v>0</v>
      </c>
      <c r="G429" t="s">
        <v>289</v>
      </c>
      <c r="H429">
        <v>4.5999999999999996</v>
      </c>
      <c r="I429" t="s">
        <v>199</v>
      </c>
      <c r="J429">
        <v>1</v>
      </c>
      <c r="L429" t="s">
        <v>14</v>
      </c>
      <c r="R429">
        <f t="shared" si="13"/>
        <v>1</v>
      </c>
    </row>
    <row r="430" spans="1:18" x14ac:dyDescent="0.3">
      <c r="A430" t="s">
        <v>287</v>
      </c>
      <c r="B430" t="s">
        <v>26</v>
      </c>
      <c r="C430" t="s">
        <v>356</v>
      </c>
      <c r="D430" s="4">
        <v>29900</v>
      </c>
      <c r="E430" s="4">
        <v>29900</v>
      </c>
      <c r="F430" s="4">
        <f t="shared" si="12"/>
        <v>0</v>
      </c>
      <c r="G430" t="s">
        <v>289</v>
      </c>
      <c r="H430">
        <v>4.5</v>
      </c>
      <c r="I430" t="s">
        <v>290</v>
      </c>
      <c r="J430">
        <v>1</v>
      </c>
      <c r="L430" t="s">
        <v>533</v>
      </c>
      <c r="R430">
        <f t="shared" si="13"/>
        <v>1</v>
      </c>
    </row>
    <row r="431" spans="1:18" x14ac:dyDescent="0.3">
      <c r="A431" t="s">
        <v>287</v>
      </c>
      <c r="B431" t="s">
        <v>26</v>
      </c>
      <c r="C431" t="s">
        <v>357</v>
      </c>
      <c r="D431" s="4">
        <v>21900</v>
      </c>
      <c r="E431" s="4">
        <v>21900</v>
      </c>
      <c r="F431" s="4">
        <f t="shared" si="12"/>
        <v>0</v>
      </c>
      <c r="G431" t="s">
        <v>289</v>
      </c>
      <c r="H431">
        <v>4.5999999999999996</v>
      </c>
      <c r="I431" t="s">
        <v>290</v>
      </c>
      <c r="J431">
        <v>1</v>
      </c>
      <c r="L431" t="s">
        <v>243</v>
      </c>
      <c r="R431">
        <f t="shared" si="13"/>
        <v>1</v>
      </c>
    </row>
    <row r="432" spans="1:18" x14ac:dyDescent="0.3">
      <c r="A432" t="s">
        <v>287</v>
      </c>
      <c r="B432" t="s">
        <v>26</v>
      </c>
      <c r="C432" t="s">
        <v>358</v>
      </c>
      <c r="D432" s="4">
        <v>122090</v>
      </c>
      <c r="E432" s="4">
        <v>122090</v>
      </c>
      <c r="F432" s="4">
        <f t="shared" si="12"/>
        <v>0</v>
      </c>
      <c r="G432" t="s">
        <v>289</v>
      </c>
      <c r="H432">
        <v>4.5999999999999996</v>
      </c>
      <c r="I432" t="s">
        <v>128</v>
      </c>
      <c r="J432">
        <v>1</v>
      </c>
      <c r="L432" t="s">
        <v>14</v>
      </c>
      <c r="R432">
        <f t="shared" si="13"/>
        <v>1</v>
      </c>
    </row>
    <row r="433" spans="1:18" x14ac:dyDescent="0.3">
      <c r="A433" t="s">
        <v>287</v>
      </c>
      <c r="B433" t="s">
        <v>26</v>
      </c>
      <c r="C433" t="s">
        <v>359</v>
      </c>
      <c r="D433" s="4">
        <v>60900</v>
      </c>
      <c r="E433" s="4">
        <v>60900</v>
      </c>
      <c r="F433" s="4">
        <f t="shared" si="12"/>
        <v>0</v>
      </c>
      <c r="G433" t="s">
        <v>289</v>
      </c>
      <c r="H433">
        <v>4.5</v>
      </c>
      <c r="I433" t="s">
        <v>199</v>
      </c>
      <c r="J433">
        <v>1</v>
      </c>
      <c r="L433" t="s">
        <v>20</v>
      </c>
      <c r="R433">
        <f t="shared" si="13"/>
        <v>1</v>
      </c>
    </row>
    <row r="434" spans="1:18" x14ac:dyDescent="0.3">
      <c r="A434" t="s">
        <v>287</v>
      </c>
      <c r="B434" t="s">
        <v>26</v>
      </c>
      <c r="C434" t="s">
        <v>360</v>
      </c>
      <c r="D434" s="4">
        <v>25900</v>
      </c>
      <c r="E434" s="4">
        <v>25900</v>
      </c>
      <c r="F434" s="4">
        <f t="shared" si="12"/>
        <v>0</v>
      </c>
      <c r="G434" t="s">
        <v>289</v>
      </c>
      <c r="H434">
        <v>4.5999999999999996</v>
      </c>
      <c r="I434" t="s">
        <v>290</v>
      </c>
      <c r="J434">
        <v>1</v>
      </c>
      <c r="L434" t="s">
        <v>361</v>
      </c>
      <c r="R434">
        <f t="shared" si="13"/>
        <v>1</v>
      </c>
    </row>
    <row r="435" spans="1:18" x14ac:dyDescent="0.3">
      <c r="A435" t="s">
        <v>287</v>
      </c>
      <c r="B435" t="s">
        <v>26</v>
      </c>
      <c r="C435" t="s">
        <v>362</v>
      </c>
      <c r="D435" s="4">
        <v>34900</v>
      </c>
      <c r="E435" s="4">
        <v>34900</v>
      </c>
      <c r="F435" s="4">
        <f t="shared" si="12"/>
        <v>0</v>
      </c>
      <c r="G435" t="s">
        <v>289</v>
      </c>
      <c r="H435">
        <v>4.7</v>
      </c>
      <c r="I435" t="s">
        <v>290</v>
      </c>
      <c r="J435">
        <v>1</v>
      </c>
      <c r="L435" t="s">
        <v>534</v>
      </c>
      <c r="R435">
        <f t="shared" si="13"/>
        <v>1</v>
      </c>
    </row>
    <row r="436" spans="1:18" x14ac:dyDescent="0.3">
      <c r="A436" t="s">
        <v>287</v>
      </c>
      <c r="B436" t="s">
        <v>26</v>
      </c>
      <c r="C436" t="s">
        <v>363</v>
      </c>
      <c r="D436" s="4">
        <v>32380</v>
      </c>
      <c r="E436" s="4">
        <v>32380</v>
      </c>
      <c r="F436" s="4">
        <f t="shared" si="12"/>
        <v>0</v>
      </c>
      <c r="G436" t="s">
        <v>289</v>
      </c>
      <c r="H436">
        <v>4.5999999999999996</v>
      </c>
      <c r="I436" t="s">
        <v>290</v>
      </c>
      <c r="J436">
        <v>1</v>
      </c>
      <c r="L436" t="s">
        <v>14</v>
      </c>
      <c r="R436">
        <f t="shared" si="13"/>
        <v>1</v>
      </c>
    </row>
    <row r="437" spans="1:18" x14ac:dyDescent="0.3">
      <c r="A437" t="s">
        <v>287</v>
      </c>
      <c r="B437" t="s">
        <v>26</v>
      </c>
      <c r="C437" t="s">
        <v>364</v>
      </c>
      <c r="D437" s="4">
        <v>122090</v>
      </c>
      <c r="E437" s="4">
        <v>122090</v>
      </c>
      <c r="F437" s="4">
        <f t="shared" si="12"/>
        <v>0</v>
      </c>
      <c r="G437" t="s">
        <v>289</v>
      </c>
      <c r="H437">
        <v>4.5999999999999996</v>
      </c>
      <c r="I437" t="s">
        <v>128</v>
      </c>
      <c r="J437">
        <v>1</v>
      </c>
      <c r="L437" t="s">
        <v>14</v>
      </c>
      <c r="R437">
        <f t="shared" si="13"/>
        <v>1</v>
      </c>
    </row>
    <row r="438" spans="1:18" x14ac:dyDescent="0.3">
      <c r="A438" t="s">
        <v>287</v>
      </c>
      <c r="B438" t="s">
        <v>26</v>
      </c>
      <c r="C438" t="s">
        <v>365</v>
      </c>
      <c r="D438" s="4">
        <v>64900</v>
      </c>
      <c r="E438" s="4">
        <v>64900</v>
      </c>
      <c r="F438" s="4">
        <f t="shared" si="12"/>
        <v>0</v>
      </c>
      <c r="G438" t="s">
        <v>289</v>
      </c>
      <c r="H438">
        <v>4.3</v>
      </c>
      <c r="I438" t="s">
        <v>199</v>
      </c>
      <c r="J438">
        <v>1</v>
      </c>
      <c r="L438" t="s">
        <v>14</v>
      </c>
      <c r="R438">
        <f t="shared" si="13"/>
        <v>1</v>
      </c>
    </row>
    <row r="439" spans="1:18" x14ac:dyDescent="0.3">
      <c r="A439" t="s">
        <v>287</v>
      </c>
      <c r="B439" t="s">
        <v>26</v>
      </c>
      <c r="C439" t="s">
        <v>352</v>
      </c>
      <c r="D439" s="4">
        <v>56900</v>
      </c>
      <c r="E439" s="4">
        <v>56900</v>
      </c>
      <c r="F439" s="4">
        <f t="shared" si="12"/>
        <v>0</v>
      </c>
      <c r="G439" t="s">
        <v>289</v>
      </c>
      <c r="H439">
        <v>4.3</v>
      </c>
      <c r="I439" t="s">
        <v>199</v>
      </c>
      <c r="J439">
        <v>1</v>
      </c>
      <c r="L439" t="s">
        <v>529</v>
      </c>
      <c r="R439">
        <f t="shared" si="13"/>
        <v>1</v>
      </c>
    </row>
    <row r="440" spans="1:18" x14ac:dyDescent="0.3">
      <c r="A440" t="s">
        <v>287</v>
      </c>
      <c r="B440" t="s">
        <v>26</v>
      </c>
      <c r="C440" t="s">
        <v>366</v>
      </c>
      <c r="D440" s="4">
        <v>64900</v>
      </c>
      <c r="E440" s="4">
        <v>64900</v>
      </c>
      <c r="F440" s="4">
        <f t="shared" si="12"/>
        <v>0</v>
      </c>
      <c r="G440" t="s">
        <v>289</v>
      </c>
      <c r="H440">
        <v>4.5999999999999996</v>
      </c>
      <c r="I440" t="s">
        <v>199</v>
      </c>
      <c r="J440">
        <v>1</v>
      </c>
      <c r="L440" t="s">
        <v>535</v>
      </c>
      <c r="R440">
        <f t="shared" si="13"/>
        <v>1</v>
      </c>
    </row>
    <row r="441" spans="1:18" x14ac:dyDescent="0.3">
      <c r="A441" t="s">
        <v>287</v>
      </c>
      <c r="B441" t="s">
        <v>26</v>
      </c>
      <c r="C441" t="s">
        <v>367</v>
      </c>
      <c r="D441" s="4">
        <v>31600</v>
      </c>
      <c r="E441" s="4">
        <v>31600</v>
      </c>
      <c r="F441" s="4">
        <f t="shared" si="12"/>
        <v>0</v>
      </c>
      <c r="G441" t="s">
        <v>289</v>
      </c>
      <c r="H441">
        <v>4.5</v>
      </c>
      <c r="I441" t="s">
        <v>290</v>
      </c>
      <c r="J441">
        <v>1</v>
      </c>
      <c r="L441" t="s">
        <v>14</v>
      </c>
      <c r="R441">
        <f t="shared" si="13"/>
        <v>1</v>
      </c>
    </row>
    <row r="442" spans="1:18" x14ac:dyDescent="0.3">
      <c r="A442" t="s">
        <v>368</v>
      </c>
      <c r="B442" t="s">
        <v>26</v>
      </c>
      <c r="C442" t="s">
        <v>369</v>
      </c>
      <c r="D442" s="4">
        <v>20990</v>
      </c>
      <c r="E442" s="4">
        <v>25990</v>
      </c>
      <c r="F442" s="4">
        <f t="shared" si="12"/>
        <v>5000</v>
      </c>
      <c r="G442" t="s">
        <v>15</v>
      </c>
      <c r="H442">
        <v>4.3</v>
      </c>
      <c r="I442" t="s">
        <v>28</v>
      </c>
      <c r="J442">
        <v>7</v>
      </c>
      <c r="L442" t="s">
        <v>207</v>
      </c>
      <c r="M442" t="s">
        <v>243</v>
      </c>
      <c r="N442" t="s">
        <v>131</v>
      </c>
      <c r="R442">
        <f t="shared" si="13"/>
        <v>3</v>
      </c>
    </row>
    <row r="443" spans="1:18" x14ac:dyDescent="0.3">
      <c r="A443" t="s">
        <v>368</v>
      </c>
      <c r="B443" t="s">
        <v>26</v>
      </c>
      <c r="C443" t="s">
        <v>370</v>
      </c>
      <c r="D443" s="4">
        <v>15990</v>
      </c>
      <c r="E443" s="4">
        <v>20990</v>
      </c>
      <c r="F443" s="4">
        <f t="shared" si="12"/>
        <v>5000</v>
      </c>
      <c r="G443" t="s">
        <v>15</v>
      </c>
      <c r="H443">
        <v>4.2</v>
      </c>
      <c r="I443" t="s">
        <v>28</v>
      </c>
      <c r="J443">
        <v>7</v>
      </c>
      <c r="L443" t="s">
        <v>71</v>
      </c>
      <c r="M443" t="s">
        <v>243</v>
      </c>
      <c r="R443">
        <f t="shared" si="13"/>
        <v>2</v>
      </c>
    </row>
    <row r="444" spans="1:18" x14ac:dyDescent="0.3">
      <c r="A444" t="s">
        <v>368</v>
      </c>
      <c r="B444" t="s">
        <v>26</v>
      </c>
      <c r="C444" t="s">
        <v>371</v>
      </c>
      <c r="D444" s="4">
        <v>19990</v>
      </c>
      <c r="E444" s="4">
        <v>31490</v>
      </c>
      <c r="F444" s="4">
        <f t="shared" si="12"/>
        <v>11500</v>
      </c>
      <c r="G444" t="s">
        <v>15</v>
      </c>
      <c r="H444">
        <v>4.7</v>
      </c>
      <c r="I444" t="s">
        <v>28</v>
      </c>
      <c r="J444">
        <v>7</v>
      </c>
      <c r="L444" t="s">
        <v>14</v>
      </c>
      <c r="M444" t="s">
        <v>131</v>
      </c>
      <c r="R444">
        <f t="shared" si="13"/>
        <v>2</v>
      </c>
    </row>
    <row r="445" spans="1:18" x14ac:dyDescent="0.3">
      <c r="A445" t="s">
        <v>368</v>
      </c>
      <c r="B445" t="s">
        <v>26</v>
      </c>
      <c r="C445" t="s">
        <v>372</v>
      </c>
      <c r="D445" s="4">
        <v>31990</v>
      </c>
      <c r="E445" s="4">
        <v>39990</v>
      </c>
      <c r="F445" s="4">
        <f t="shared" si="12"/>
        <v>8000</v>
      </c>
      <c r="G445" t="s">
        <v>15</v>
      </c>
      <c r="H445">
        <v>4</v>
      </c>
      <c r="I445" t="s">
        <v>28</v>
      </c>
      <c r="J445">
        <v>7</v>
      </c>
      <c r="L445" t="s">
        <v>33</v>
      </c>
      <c r="R445">
        <f t="shared" si="13"/>
        <v>1</v>
      </c>
    </row>
    <row r="446" spans="1:18" x14ac:dyDescent="0.3">
      <c r="A446" t="s">
        <v>368</v>
      </c>
      <c r="B446" t="s">
        <v>26</v>
      </c>
      <c r="C446" t="s">
        <v>373</v>
      </c>
      <c r="D446" s="4">
        <v>14990</v>
      </c>
      <c r="E446" s="4">
        <v>20990</v>
      </c>
      <c r="F446" s="4">
        <f t="shared" si="12"/>
        <v>6000</v>
      </c>
      <c r="G446" t="s">
        <v>22</v>
      </c>
      <c r="H446">
        <v>4.4000000000000004</v>
      </c>
      <c r="I446" t="s">
        <v>28</v>
      </c>
      <c r="J446">
        <v>7</v>
      </c>
      <c r="L446" t="s">
        <v>151</v>
      </c>
      <c r="M446" t="s">
        <v>14</v>
      </c>
      <c r="R446">
        <f t="shared" si="13"/>
        <v>2</v>
      </c>
    </row>
    <row r="447" spans="1:18" x14ac:dyDescent="0.3">
      <c r="A447" t="s">
        <v>368</v>
      </c>
      <c r="B447" t="s">
        <v>26</v>
      </c>
      <c r="C447" t="s">
        <v>374</v>
      </c>
      <c r="D447" s="4">
        <v>41990</v>
      </c>
      <c r="E447" s="4">
        <v>41990</v>
      </c>
      <c r="F447" s="4">
        <f t="shared" si="12"/>
        <v>0</v>
      </c>
      <c r="G447" t="s">
        <v>15</v>
      </c>
      <c r="H447">
        <v>4.7</v>
      </c>
      <c r="I447" t="s">
        <v>20</v>
      </c>
      <c r="J447">
        <v>14</v>
      </c>
      <c r="L447" t="s">
        <v>14</v>
      </c>
      <c r="M447" t="s">
        <v>33</v>
      </c>
      <c r="R447">
        <f t="shared" si="13"/>
        <v>2</v>
      </c>
    </row>
    <row r="448" spans="1:18" x14ac:dyDescent="0.3">
      <c r="A448" t="s">
        <v>368</v>
      </c>
      <c r="B448" t="s">
        <v>26</v>
      </c>
      <c r="C448" t="s">
        <v>375</v>
      </c>
      <c r="D448" s="4">
        <v>12150</v>
      </c>
      <c r="E448" s="4">
        <v>13490</v>
      </c>
      <c r="F448" s="4">
        <f t="shared" si="12"/>
        <v>1340</v>
      </c>
      <c r="G448" t="s">
        <v>22</v>
      </c>
      <c r="H448">
        <v>3.9</v>
      </c>
      <c r="I448" t="s">
        <v>28</v>
      </c>
      <c r="J448">
        <v>5</v>
      </c>
      <c r="L448" t="s">
        <v>56</v>
      </c>
      <c r="M448" t="s">
        <v>14</v>
      </c>
      <c r="R448">
        <f t="shared" si="13"/>
        <v>2</v>
      </c>
    </row>
    <row r="449" spans="1:18" x14ac:dyDescent="0.3">
      <c r="A449" t="s">
        <v>368</v>
      </c>
      <c r="B449" t="s">
        <v>26</v>
      </c>
      <c r="C449" t="s">
        <v>376</v>
      </c>
      <c r="D449" s="4">
        <v>34990</v>
      </c>
      <c r="E449" s="4">
        <v>41490</v>
      </c>
      <c r="F449" s="4">
        <f t="shared" si="12"/>
        <v>6500</v>
      </c>
      <c r="G449" t="s">
        <v>15</v>
      </c>
      <c r="H449">
        <v>4.0999999999999996</v>
      </c>
      <c r="I449" t="s">
        <v>28</v>
      </c>
      <c r="J449">
        <v>14</v>
      </c>
      <c r="L449" t="s">
        <v>389</v>
      </c>
      <c r="M449" t="s">
        <v>557</v>
      </c>
      <c r="R449">
        <f t="shared" si="13"/>
        <v>2</v>
      </c>
    </row>
    <row r="450" spans="1:18" x14ac:dyDescent="0.3">
      <c r="A450" t="s">
        <v>368</v>
      </c>
      <c r="B450" t="s">
        <v>26</v>
      </c>
      <c r="C450" t="s">
        <v>377</v>
      </c>
      <c r="D450" s="4">
        <v>46990</v>
      </c>
      <c r="E450" s="4">
        <v>51990</v>
      </c>
      <c r="F450" s="4">
        <f t="shared" si="12"/>
        <v>5000</v>
      </c>
      <c r="G450" t="s">
        <v>22</v>
      </c>
      <c r="H450">
        <v>4.0999999999999996</v>
      </c>
      <c r="I450" t="s">
        <v>28</v>
      </c>
      <c r="J450">
        <v>12</v>
      </c>
      <c r="L450" t="s">
        <v>243</v>
      </c>
      <c r="M450" t="s">
        <v>14</v>
      </c>
      <c r="R450">
        <f t="shared" si="13"/>
        <v>2</v>
      </c>
    </row>
    <row r="451" spans="1:18" x14ac:dyDescent="0.3">
      <c r="A451" t="s">
        <v>368</v>
      </c>
      <c r="B451" t="s">
        <v>26</v>
      </c>
      <c r="C451" t="s">
        <v>378</v>
      </c>
      <c r="D451" s="4">
        <v>37990</v>
      </c>
      <c r="E451" s="4">
        <v>37990</v>
      </c>
      <c r="F451" s="4">
        <f t="shared" ref="F451:F514" si="14">E451-D451</f>
        <v>0</v>
      </c>
      <c r="G451" t="s">
        <v>15</v>
      </c>
      <c r="H451">
        <v>4.2</v>
      </c>
      <c r="I451" t="s">
        <v>28</v>
      </c>
      <c r="J451">
        <v>14</v>
      </c>
      <c r="L451" t="s">
        <v>71</v>
      </c>
      <c r="M451" t="s">
        <v>243</v>
      </c>
      <c r="R451">
        <f t="shared" ref="R451:R514" si="15">COUNTIF(L451:Q451,"*")</f>
        <v>2</v>
      </c>
    </row>
    <row r="452" spans="1:18" x14ac:dyDescent="0.3">
      <c r="A452" t="s">
        <v>368</v>
      </c>
      <c r="B452" t="s">
        <v>26</v>
      </c>
      <c r="C452" t="s">
        <v>379</v>
      </c>
      <c r="D452" s="4">
        <v>30000</v>
      </c>
      <c r="E452" s="4">
        <v>36490</v>
      </c>
      <c r="F452" s="4">
        <f t="shared" si="14"/>
        <v>6490</v>
      </c>
      <c r="G452" t="s">
        <v>43</v>
      </c>
      <c r="H452">
        <v>4.2</v>
      </c>
      <c r="I452" t="s">
        <v>28</v>
      </c>
      <c r="J452">
        <v>7</v>
      </c>
      <c r="L452" t="s">
        <v>14</v>
      </c>
      <c r="M452" t="s">
        <v>151</v>
      </c>
      <c r="R452">
        <f t="shared" si="15"/>
        <v>2</v>
      </c>
    </row>
    <row r="453" spans="1:18" x14ac:dyDescent="0.3">
      <c r="A453" t="s">
        <v>368</v>
      </c>
      <c r="B453" t="s">
        <v>26</v>
      </c>
      <c r="C453" t="s">
        <v>376</v>
      </c>
      <c r="D453" s="4">
        <v>20990</v>
      </c>
      <c r="E453" s="4">
        <v>28490</v>
      </c>
      <c r="F453" s="4">
        <f t="shared" si="14"/>
        <v>7500</v>
      </c>
      <c r="G453" t="s">
        <v>15</v>
      </c>
      <c r="H453">
        <v>3.7</v>
      </c>
      <c r="I453" t="s">
        <v>28</v>
      </c>
      <c r="J453">
        <v>7</v>
      </c>
      <c r="L453" t="s">
        <v>536</v>
      </c>
      <c r="R453">
        <f t="shared" si="15"/>
        <v>1</v>
      </c>
    </row>
    <row r="454" spans="1:18" x14ac:dyDescent="0.3">
      <c r="A454" t="s">
        <v>368</v>
      </c>
      <c r="B454" t="s">
        <v>26</v>
      </c>
      <c r="C454" t="s">
        <v>380</v>
      </c>
      <c r="D454" s="4">
        <v>19990</v>
      </c>
      <c r="E454" s="4">
        <v>28490</v>
      </c>
      <c r="F454" s="4">
        <f t="shared" si="14"/>
        <v>8500</v>
      </c>
      <c r="G454" t="s">
        <v>43</v>
      </c>
      <c r="H454">
        <v>4.4000000000000004</v>
      </c>
      <c r="I454" t="s">
        <v>28</v>
      </c>
      <c r="J454">
        <v>7</v>
      </c>
      <c r="L454" t="s">
        <v>33</v>
      </c>
      <c r="R454">
        <f t="shared" si="15"/>
        <v>1</v>
      </c>
    </row>
    <row r="455" spans="1:18" x14ac:dyDescent="0.3">
      <c r="A455" t="s">
        <v>368</v>
      </c>
      <c r="B455" t="s">
        <v>26</v>
      </c>
      <c r="C455" t="s">
        <v>381</v>
      </c>
      <c r="D455" s="4">
        <v>24990</v>
      </c>
      <c r="E455" s="4">
        <v>31490</v>
      </c>
      <c r="F455" s="4">
        <f t="shared" si="14"/>
        <v>6500</v>
      </c>
      <c r="G455" t="s">
        <v>19</v>
      </c>
      <c r="H455">
        <v>4.5999999999999996</v>
      </c>
      <c r="I455" t="s">
        <v>28</v>
      </c>
      <c r="J455">
        <v>7</v>
      </c>
      <c r="L455" t="s">
        <v>71</v>
      </c>
      <c r="M455" t="s">
        <v>69</v>
      </c>
      <c r="R455">
        <f t="shared" si="15"/>
        <v>2</v>
      </c>
    </row>
    <row r="456" spans="1:18" x14ac:dyDescent="0.3">
      <c r="A456" t="s">
        <v>368</v>
      </c>
      <c r="B456" t="s">
        <v>26</v>
      </c>
      <c r="C456" t="s">
        <v>382</v>
      </c>
      <c r="D456" s="4">
        <v>26990</v>
      </c>
      <c r="E456" s="4">
        <v>31490</v>
      </c>
      <c r="F456" s="4">
        <f t="shared" si="14"/>
        <v>4500</v>
      </c>
      <c r="G456" t="s">
        <v>15</v>
      </c>
      <c r="H456">
        <v>3.3</v>
      </c>
      <c r="I456" t="s">
        <v>128</v>
      </c>
      <c r="J456">
        <v>14</v>
      </c>
      <c r="L456" t="s">
        <v>243</v>
      </c>
      <c r="M456" t="s">
        <v>137</v>
      </c>
      <c r="R456">
        <f t="shared" si="15"/>
        <v>2</v>
      </c>
    </row>
    <row r="457" spans="1:18" x14ac:dyDescent="0.3">
      <c r="A457" t="s">
        <v>368</v>
      </c>
      <c r="B457" t="s">
        <v>26</v>
      </c>
      <c r="C457" t="s">
        <v>383</v>
      </c>
      <c r="D457" s="4">
        <v>72990</v>
      </c>
      <c r="E457" s="4">
        <v>88490</v>
      </c>
      <c r="F457" s="4">
        <f t="shared" si="14"/>
        <v>15500</v>
      </c>
      <c r="G457" t="s">
        <v>15</v>
      </c>
      <c r="H457">
        <v>4.0999999999999996</v>
      </c>
      <c r="I457" t="s">
        <v>128</v>
      </c>
      <c r="J457">
        <v>45</v>
      </c>
      <c r="L457" t="s">
        <v>71</v>
      </c>
      <c r="M457" t="s">
        <v>14</v>
      </c>
      <c r="R457">
        <f t="shared" si="15"/>
        <v>2</v>
      </c>
    </row>
    <row r="458" spans="1:18" x14ac:dyDescent="0.3">
      <c r="A458" t="s">
        <v>368</v>
      </c>
      <c r="B458" t="s">
        <v>26</v>
      </c>
      <c r="C458" t="s">
        <v>384</v>
      </c>
      <c r="D458" s="4">
        <v>79990</v>
      </c>
      <c r="E458" s="4">
        <v>88490</v>
      </c>
      <c r="F458" s="4">
        <f t="shared" si="14"/>
        <v>8500</v>
      </c>
      <c r="G458" t="s">
        <v>15</v>
      </c>
      <c r="H458">
        <v>4.0999999999999996</v>
      </c>
      <c r="I458" t="s">
        <v>128</v>
      </c>
      <c r="J458">
        <v>45</v>
      </c>
      <c r="L458" t="s">
        <v>14</v>
      </c>
      <c r="M458" t="s">
        <v>63</v>
      </c>
      <c r="N458" t="s">
        <v>151</v>
      </c>
      <c r="R458">
        <f t="shared" si="15"/>
        <v>3</v>
      </c>
    </row>
    <row r="459" spans="1:18" x14ac:dyDescent="0.3">
      <c r="A459" t="s">
        <v>368</v>
      </c>
      <c r="B459" t="s">
        <v>26</v>
      </c>
      <c r="C459" t="s">
        <v>385</v>
      </c>
      <c r="D459" s="4">
        <v>46990</v>
      </c>
      <c r="E459" s="4">
        <v>51990</v>
      </c>
      <c r="F459" s="4">
        <f t="shared" si="14"/>
        <v>5000</v>
      </c>
      <c r="G459" t="s">
        <v>15</v>
      </c>
      <c r="H459">
        <v>4.0999999999999996</v>
      </c>
      <c r="I459" t="s">
        <v>28</v>
      </c>
      <c r="J459">
        <v>14</v>
      </c>
      <c r="L459" t="s">
        <v>537</v>
      </c>
      <c r="R459">
        <f t="shared" si="15"/>
        <v>1</v>
      </c>
    </row>
    <row r="460" spans="1:18" x14ac:dyDescent="0.3">
      <c r="A460" t="s">
        <v>368</v>
      </c>
      <c r="B460" t="s">
        <v>26</v>
      </c>
      <c r="C460" t="s">
        <v>386</v>
      </c>
      <c r="D460" s="4">
        <v>76990</v>
      </c>
      <c r="E460" s="4">
        <v>86690</v>
      </c>
      <c r="F460" s="4">
        <f t="shared" si="14"/>
        <v>9700</v>
      </c>
      <c r="G460" t="s">
        <v>43</v>
      </c>
      <c r="H460">
        <v>4.0999999999999996</v>
      </c>
      <c r="I460" t="s">
        <v>128</v>
      </c>
      <c r="J460">
        <v>30</v>
      </c>
      <c r="L460" t="s">
        <v>14</v>
      </c>
      <c r="M460" t="s">
        <v>151</v>
      </c>
      <c r="N460" t="s">
        <v>63</v>
      </c>
      <c r="R460">
        <f t="shared" si="15"/>
        <v>3</v>
      </c>
    </row>
    <row r="461" spans="1:18" x14ac:dyDescent="0.3">
      <c r="A461" t="s">
        <v>368</v>
      </c>
      <c r="B461" t="s">
        <v>26</v>
      </c>
      <c r="C461" t="s">
        <v>387</v>
      </c>
      <c r="D461" s="4">
        <v>18990</v>
      </c>
      <c r="E461" s="4">
        <v>20990</v>
      </c>
      <c r="F461" s="4">
        <f t="shared" si="14"/>
        <v>2000</v>
      </c>
      <c r="G461" t="s">
        <v>15</v>
      </c>
      <c r="H461">
        <v>3.3</v>
      </c>
      <c r="I461" t="s">
        <v>28</v>
      </c>
      <c r="J461">
        <v>7</v>
      </c>
      <c r="L461" t="s">
        <v>56</v>
      </c>
      <c r="M461" t="s">
        <v>71</v>
      </c>
      <c r="N461" t="s">
        <v>131</v>
      </c>
      <c r="O461" t="s">
        <v>14</v>
      </c>
      <c r="P461" t="s">
        <v>243</v>
      </c>
      <c r="R461">
        <f t="shared" si="15"/>
        <v>5</v>
      </c>
    </row>
    <row r="462" spans="1:18" x14ac:dyDescent="0.3">
      <c r="A462" t="s">
        <v>368</v>
      </c>
      <c r="B462" t="s">
        <v>26</v>
      </c>
      <c r="C462" t="s">
        <v>388</v>
      </c>
      <c r="D462" s="4">
        <v>18990</v>
      </c>
      <c r="E462" s="4">
        <v>20990</v>
      </c>
      <c r="F462" s="4">
        <f t="shared" si="14"/>
        <v>2000</v>
      </c>
      <c r="G462" t="s">
        <v>22</v>
      </c>
      <c r="H462">
        <v>4</v>
      </c>
      <c r="I462" t="s">
        <v>28</v>
      </c>
      <c r="J462">
        <v>12</v>
      </c>
      <c r="L462" t="s">
        <v>14</v>
      </c>
      <c r="M462" t="s">
        <v>243</v>
      </c>
      <c r="R462">
        <f t="shared" si="15"/>
        <v>2</v>
      </c>
    </row>
    <row r="463" spans="1:18" x14ac:dyDescent="0.3">
      <c r="A463" t="s">
        <v>368</v>
      </c>
      <c r="B463" t="s">
        <v>26</v>
      </c>
      <c r="C463" t="s">
        <v>380</v>
      </c>
      <c r="D463" s="4">
        <v>19990</v>
      </c>
      <c r="E463" s="4">
        <v>28490</v>
      </c>
      <c r="F463" s="4">
        <f t="shared" si="14"/>
        <v>8500</v>
      </c>
      <c r="G463" t="s">
        <v>15</v>
      </c>
      <c r="H463">
        <v>5</v>
      </c>
      <c r="I463" t="s">
        <v>28</v>
      </c>
      <c r="J463">
        <v>7</v>
      </c>
      <c r="L463" t="s">
        <v>389</v>
      </c>
      <c r="R463">
        <f t="shared" si="15"/>
        <v>1</v>
      </c>
    </row>
    <row r="464" spans="1:18" x14ac:dyDescent="0.3">
      <c r="A464" t="s">
        <v>368</v>
      </c>
      <c r="B464" t="s">
        <v>26</v>
      </c>
      <c r="C464" t="s">
        <v>390</v>
      </c>
      <c r="D464" s="4">
        <v>19990</v>
      </c>
      <c r="E464" s="4">
        <v>25990</v>
      </c>
      <c r="F464" s="4">
        <f t="shared" si="14"/>
        <v>6000</v>
      </c>
      <c r="G464" t="s">
        <v>22</v>
      </c>
      <c r="H464">
        <v>4.0999999999999996</v>
      </c>
      <c r="I464" t="s">
        <v>28</v>
      </c>
      <c r="J464">
        <v>7</v>
      </c>
      <c r="L464" t="s">
        <v>14</v>
      </c>
      <c r="R464">
        <f t="shared" si="15"/>
        <v>1</v>
      </c>
    </row>
    <row r="465" spans="1:18" x14ac:dyDescent="0.3">
      <c r="A465" t="s">
        <v>368</v>
      </c>
      <c r="B465" t="s">
        <v>26</v>
      </c>
      <c r="C465" t="s">
        <v>391</v>
      </c>
      <c r="D465" s="4">
        <v>105990</v>
      </c>
      <c r="E465" s="4">
        <v>119490</v>
      </c>
      <c r="F465" s="4">
        <f t="shared" si="14"/>
        <v>13500</v>
      </c>
      <c r="G465" t="s">
        <v>15</v>
      </c>
      <c r="H465">
        <v>4.0999999999999996</v>
      </c>
      <c r="I465" t="s">
        <v>20</v>
      </c>
      <c r="J465">
        <v>45</v>
      </c>
      <c r="L465" t="s">
        <v>14</v>
      </c>
      <c r="M465" t="s">
        <v>71</v>
      </c>
      <c r="R465">
        <f t="shared" si="15"/>
        <v>2</v>
      </c>
    </row>
    <row r="466" spans="1:18" x14ac:dyDescent="0.3">
      <c r="A466" t="s">
        <v>368</v>
      </c>
      <c r="B466" t="s">
        <v>26</v>
      </c>
      <c r="C466" t="s">
        <v>386</v>
      </c>
      <c r="D466" s="4">
        <v>77990</v>
      </c>
      <c r="E466" s="4">
        <v>86690</v>
      </c>
      <c r="F466" s="4">
        <f t="shared" si="14"/>
        <v>8700</v>
      </c>
      <c r="G466" t="s">
        <v>22</v>
      </c>
      <c r="H466">
        <v>4.0999999999999996</v>
      </c>
      <c r="I466" t="s">
        <v>128</v>
      </c>
      <c r="J466">
        <v>45</v>
      </c>
      <c r="L466" t="s">
        <v>71</v>
      </c>
      <c r="M466" t="s">
        <v>33</v>
      </c>
      <c r="R466">
        <f t="shared" si="15"/>
        <v>2</v>
      </c>
    </row>
    <row r="467" spans="1:18" x14ac:dyDescent="0.3">
      <c r="A467" t="s">
        <v>368</v>
      </c>
      <c r="B467" t="s">
        <v>26</v>
      </c>
      <c r="C467" t="s">
        <v>392</v>
      </c>
      <c r="D467" s="4">
        <v>58490</v>
      </c>
      <c r="E467" s="4">
        <v>58490</v>
      </c>
      <c r="F467" s="4">
        <f t="shared" si="14"/>
        <v>0</v>
      </c>
      <c r="G467" t="s">
        <v>22</v>
      </c>
      <c r="H467">
        <v>4.0999999999999996</v>
      </c>
      <c r="I467" t="s">
        <v>28</v>
      </c>
      <c r="J467">
        <v>30</v>
      </c>
      <c r="L467" t="s">
        <v>14</v>
      </c>
      <c r="R467">
        <f t="shared" si="15"/>
        <v>1</v>
      </c>
    </row>
    <row r="468" spans="1:18" x14ac:dyDescent="0.3">
      <c r="A468" t="s">
        <v>368</v>
      </c>
      <c r="B468" t="s">
        <v>26</v>
      </c>
      <c r="C468" t="s">
        <v>393</v>
      </c>
      <c r="D468" s="4">
        <v>39990</v>
      </c>
      <c r="E468" s="4">
        <v>52990</v>
      </c>
      <c r="F468" s="4">
        <f t="shared" si="14"/>
        <v>13000</v>
      </c>
      <c r="G468" t="s">
        <v>15</v>
      </c>
      <c r="H468">
        <v>4.0999999999999996</v>
      </c>
      <c r="I468" t="s">
        <v>28</v>
      </c>
      <c r="J468">
        <v>14</v>
      </c>
      <c r="L468" t="s">
        <v>14</v>
      </c>
      <c r="M468" t="s">
        <v>162</v>
      </c>
      <c r="N468" t="s">
        <v>243</v>
      </c>
      <c r="R468">
        <f t="shared" si="15"/>
        <v>3</v>
      </c>
    </row>
    <row r="469" spans="1:18" x14ac:dyDescent="0.3">
      <c r="A469" t="s">
        <v>368</v>
      </c>
      <c r="B469" t="s">
        <v>26</v>
      </c>
      <c r="C469" t="s">
        <v>386</v>
      </c>
      <c r="D469" s="4">
        <v>74990</v>
      </c>
      <c r="E469" s="4">
        <v>82990</v>
      </c>
      <c r="F469" s="4">
        <f t="shared" si="14"/>
        <v>8000</v>
      </c>
      <c r="G469" t="s">
        <v>22</v>
      </c>
      <c r="H469">
        <v>4.0999999999999996</v>
      </c>
      <c r="I469" t="s">
        <v>20</v>
      </c>
      <c r="J469">
        <v>30</v>
      </c>
      <c r="L469" t="s">
        <v>14</v>
      </c>
      <c r="M469" t="s">
        <v>71</v>
      </c>
      <c r="R469">
        <f t="shared" si="15"/>
        <v>2</v>
      </c>
    </row>
    <row r="470" spans="1:18" x14ac:dyDescent="0.3">
      <c r="A470" t="s">
        <v>368</v>
      </c>
      <c r="B470" t="s">
        <v>26</v>
      </c>
      <c r="C470" t="s">
        <v>394</v>
      </c>
      <c r="D470" s="4">
        <v>31990</v>
      </c>
      <c r="E470" s="4">
        <v>36790</v>
      </c>
      <c r="F470" s="4">
        <f t="shared" si="14"/>
        <v>4800</v>
      </c>
      <c r="G470" t="s">
        <v>15</v>
      </c>
      <c r="H470">
        <v>3.3</v>
      </c>
      <c r="I470" t="s">
        <v>28</v>
      </c>
      <c r="J470">
        <v>7</v>
      </c>
      <c r="L470" t="s">
        <v>14</v>
      </c>
      <c r="R470">
        <f t="shared" si="15"/>
        <v>1</v>
      </c>
    </row>
    <row r="471" spans="1:18" x14ac:dyDescent="0.3">
      <c r="A471" t="s">
        <v>368</v>
      </c>
      <c r="B471" t="s">
        <v>26</v>
      </c>
      <c r="C471" t="s">
        <v>395</v>
      </c>
      <c r="D471" s="4">
        <v>70990</v>
      </c>
      <c r="E471" s="4">
        <v>84090</v>
      </c>
      <c r="F471" s="4">
        <f t="shared" si="14"/>
        <v>13100</v>
      </c>
      <c r="G471" t="s">
        <v>43</v>
      </c>
      <c r="H471">
        <v>4.0999999999999996</v>
      </c>
      <c r="I471" t="s">
        <v>199</v>
      </c>
      <c r="J471">
        <v>30</v>
      </c>
      <c r="L471" t="s">
        <v>14</v>
      </c>
      <c r="M471" t="s">
        <v>71</v>
      </c>
      <c r="R471">
        <f t="shared" si="15"/>
        <v>2</v>
      </c>
    </row>
    <row r="472" spans="1:18" x14ac:dyDescent="0.3">
      <c r="A472" t="s">
        <v>368</v>
      </c>
      <c r="B472" t="s">
        <v>26</v>
      </c>
      <c r="C472" t="s">
        <v>396</v>
      </c>
      <c r="D472" s="4">
        <v>56490</v>
      </c>
      <c r="E472" s="4">
        <v>62490</v>
      </c>
      <c r="F472" s="4">
        <f t="shared" si="14"/>
        <v>6000</v>
      </c>
      <c r="G472" t="s">
        <v>22</v>
      </c>
      <c r="H472">
        <v>4.2</v>
      </c>
      <c r="I472" t="s">
        <v>28</v>
      </c>
      <c r="J472">
        <v>14</v>
      </c>
      <c r="L472" t="s">
        <v>14</v>
      </c>
      <c r="M472" t="s">
        <v>33</v>
      </c>
      <c r="R472">
        <f t="shared" si="15"/>
        <v>2</v>
      </c>
    </row>
    <row r="473" spans="1:18" x14ac:dyDescent="0.3">
      <c r="A473" t="s">
        <v>368</v>
      </c>
      <c r="B473" t="s">
        <v>26</v>
      </c>
      <c r="C473" t="s">
        <v>397</v>
      </c>
      <c r="D473" s="4">
        <v>20990</v>
      </c>
      <c r="E473" s="4">
        <v>20990</v>
      </c>
      <c r="F473" s="4">
        <f t="shared" si="14"/>
        <v>0</v>
      </c>
      <c r="G473" t="s">
        <v>15</v>
      </c>
      <c r="H473">
        <v>4.0999999999999996</v>
      </c>
      <c r="I473" t="s">
        <v>28</v>
      </c>
      <c r="J473">
        <v>7</v>
      </c>
      <c r="L473" t="s">
        <v>14</v>
      </c>
      <c r="R473">
        <f t="shared" si="15"/>
        <v>1</v>
      </c>
    </row>
    <row r="474" spans="1:18" x14ac:dyDescent="0.3">
      <c r="A474" t="s">
        <v>368</v>
      </c>
      <c r="B474" t="s">
        <v>26</v>
      </c>
      <c r="C474" t="s">
        <v>398</v>
      </c>
      <c r="D474" s="4">
        <v>35990</v>
      </c>
      <c r="E474" s="4">
        <v>47490</v>
      </c>
      <c r="F474" s="4">
        <f t="shared" si="14"/>
        <v>11500</v>
      </c>
      <c r="G474" t="s">
        <v>15</v>
      </c>
      <c r="H474">
        <v>4.0999999999999996</v>
      </c>
      <c r="I474" t="s">
        <v>28</v>
      </c>
      <c r="J474">
        <v>14</v>
      </c>
      <c r="L474" t="s">
        <v>522</v>
      </c>
      <c r="R474">
        <f t="shared" si="15"/>
        <v>1</v>
      </c>
    </row>
    <row r="475" spans="1:18" x14ac:dyDescent="0.3">
      <c r="A475" t="s">
        <v>368</v>
      </c>
      <c r="B475" t="s">
        <v>26</v>
      </c>
      <c r="C475" t="s">
        <v>387</v>
      </c>
      <c r="D475" s="4">
        <v>23490</v>
      </c>
      <c r="E475" s="4">
        <v>25990</v>
      </c>
      <c r="F475" s="4">
        <f t="shared" si="14"/>
        <v>2500</v>
      </c>
      <c r="G475" t="s">
        <v>15</v>
      </c>
      <c r="H475">
        <v>3.3</v>
      </c>
      <c r="I475" t="s">
        <v>28</v>
      </c>
      <c r="J475">
        <v>7</v>
      </c>
      <c r="L475" t="s">
        <v>14</v>
      </c>
      <c r="R475">
        <f t="shared" si="15"/>
        <v>1</v>
      </c>
    </row>
    <row r="476" spans="1:18" x14ac:dyDescent="0.3">
      <c r="A476" t="s">
        <v>368</v>
      </c>
      <c r="B476" t="s">
        <v>26</v>
      </c>
      <c r="C476" t="s">
        <v>399</v>
      </c>
      <c r="D476" s="4">
        <v>59990</v>
      </c>
      <c r="E476" s="4">
        <v>79990</v>
      </c>
      <c r="F476" s="4">
        <f t="shared" si="14"/>
        <v>20000</v>
      </c>
      <c r="G476" t="s">
        <v>15</v>
      </c>
      <c r="H476">
        <v>4.0999999999999996</v>
      </c>
      <c r="I476" t="s">
        <v>28</v>
      </c>
      <c r="J476">
        <v>30</v>
      </c>
      <c r="L476" t="s">
        <v>243</v>
      </c>
      <c r="M476" t="s">
        <v>14</v>
      </c>
      <c r="R476">
        <f t="shared" si="15"/>
        <v>2</v>
      </c>
    </row>
    <row r="477" spans="1:18" x14ac:dyDescent="0.3">
      <c r="A477" t="s">
        <v>368</v>
      </c>
      <c r="B477" t="s">
        <v>26</v>
      </c>
      <c r="C477" t="s">
        <v>400</v>
      </c>
      <c r="D477" s="4">
        <v>20990</v>
      </c>
      <c r="E477" s="4">
        <v>26990</v>
      </c>
      <c r="F477" s="4">
        <f t="shared" si="14"/>
        <v>6000</v>
      </c>
      <c r="G477" t="s">
        <v>15</v>
      </c>
      <c r="H477">
        <v>4.0999999999999996</v>
      </c>
      <c r="I477" t="s">
        <v>28</v>
      </c>
      <c r="J477">
        <v>7</v>
      </c>
      <c r="L477" t="s">
        <v>401</v>
      </c>
      <c r="R477">
        <f t="shared" si="15"/>
        <v>1</v>
      </c>
    </row>
    <row r="478" spans="1:18" x14ac:dyDescent="0.3">
      <c r="A478" t="s">
        <v>368</v>
      </c>
      <c r="B478" t="s">
        <v>26</v>
      </c>
      <c r="C478" t="s">
        <v>402</v>
      </c>
      <c r="D478" s="4">
        <v>14990</v>
      </c>
      <c r="E478" s="4">
        <v>16990</v>
      </c>
      <c r="F478" s="4">
        <f t="shared" si="14"/>
        <v>2000</v>
      </c>
      <c r="G478" t="s">
        <v>15</v>
      </c>
      <c r="H478">
        <v>3</v>
      </c>
      <c r="I478" t="s">
        <v>28</v>
      </c>
      <c r="J478">
        <v>7</v>
      </c>
      <c r="L478" t="s">
        <v>71</v>
      </c>
      <c r="R478">
        <f t="shared" si="15"/>
        <v>1</v>
      </c>
    </row>
    <row r="479" spans="1:18" x14ac:dyDescent="0.3">
      <c r="A479" t="s">
        <v>368</v>
      </c>
      <c r="B479" t="s">
        <v>26</v>
      </c>
      <c r="C479" t="s">
        <v>403</v>
      </c>
      <c r="D479" s="4">
        <v>19990</v>
      </c>
      <c r="E479" s="4">
        <v>25990</v>
      </c>
      <c r="F479" s="4">
        <f t="shared" si="14"/>
        <v>6000</v>
      </c>
      <c r="G479" t="s">
        <v>15</v>
      </c>
      <c r="H479">
        <v>4.0999999999999996</v>
      </c>
      <c r="I479" t="s">
        <v>28</v>
      </c>
      <c r="J479">
        <v>14</v>
      </c>
      <c r="L479" t="s">
        <v>14</v>
      </c>
      <c r="R479">
        <f t="shared" si="15"/>
        <v>1</v>
      </c>
    </row>
    <row r="480" spans="1:18" x14ac:dyDescent="0.3">
      <c r="A480" t="s">
        <v>368</v>
      </c>
      <c r="B480" t="s">
        <v>26</v>
      </c>
      <c r="C480" t="s">
        <v>397</v>
      </c>
      <c r="D480" s="4">
        <v>20990</v>
      </c>
      <c r="E480" s="4">
        <v>20990</v>
      </c>
      <c r="F480" s="4">
        <f t="shared" si="14"/>
        <v>0</v>
      </c>
      <c r="G480" t="s">
        <v>22</v>
      </c>
      <c r="H480">
        <v>4.0999999999999996</v>
      </c>
      <c r="I480" t="s">
        <v>28</v>
      </c>
      <c r="J480">
        <v>14</v>
      </c>
      <c r="L480" t="s">
        <v>243</v>
      </c>
      <c r="R480">
        <f t="shared" si="15"/>
        <v>1</v>
      </c>
    </row>
    <row r="481" spans="1:18" x14ac:dyDescent="0.3">
      <c r="A481" t="s">
        <v>368</v>
      </c>
      <c r="B481" t="s">
        <v>26</v>
      </c>
      <c r="C481" t="s">
        <v>404</v>
      </c>
      <c r="D481" s="4">
        <v>23990</v>
      </c>
      <c r="E481" s="4">
        <v>29290</v>
      </c>
      <c r="F481" s="4">
        <f t="shared" si="14"/>
        <v>5300</v>
      </c>
      <c r="G481" t="s">
        <v>22</v>
      </c>
      <c r="H481">
        <v>3.6</v>
      </c>
      <c r="I481" t="s">
        <v>28</v>
      </c>
      <c r="J481">
        <v>14</v>
      </c>
      <c r="L481" t="s">
        <v>14</v>
      </c>
      <c r="R481">
        <f t="shared" si="15"/>
        <v>1</v>
      </c>
    </row>
    <row r="482" spans="1:18" x14ac:dyDescent="0.3">
      <c r="A482" t="s">
        <v>368</v>
      </c>
      <c r="B482" t="s">
        <v>26</v>
      </c>
      <c r="C482" t="s">
        <v>405</v>
      </c>
      <c r="D482" s="4">
        <v>16990</v>
      </c>
      <c r="E482" s="4">
        <v>17990</v>
      </c>
      <c r="F482" s="4">
        <f t="shared" si="14"/>
        <v>1000</v>
      </c>
      <c r="G482" t="s">
        <v>22</v>
      </c>
      <c r="H482">
        <v>3.6</v>
      </c>
      <c r="I482" t="s">
        <v>28</v>
      </c>
      <c r="J482">
        <v>14</v>
      </c>
      <c r="L482" t="s">
        <v>14</v>
      </c>
      <c r="R482">
        <f t="shared" si="15"/>
        <v>1</v>
      </c>
    </row>
    <row r="483" spans="1:18" x14ac:dyDescent="0.3">
      <c r="A483" t="s">
        <v>368</v>
      </c>
      <c r="B483" t="s">
        <v>26</v>
      </c>
      <c r="C483" t="s">
        <v>384</v>
      </c>
      <c r="D483" s="4">
        <v>86990</v>
      </c>
      <c r="E483" s="4">
        <v>96390</v>
      </c>
      <c r="F483" s="4">
        <f t="shared" si="14"/>
        <v>9400</v>
      </c>
      <c r="G483" t="s">
        <v>22</v>
      </c>
      <c r="H483">
        <v>4.0999999999999996</v>
      </c>
      <c r="I483" t="s">
        <v>20</v>
      </c>
      <c r="J483">
        <v>45</v>
      </c>
      <c r="L483" t="s">
        <v>558</v>
      </c>
      <c r="M483" t="s">
        <v>243</v>
      </c>
      <c r="R483">
        <f t="shared" si="15"/>
        <v>2</v>
      </c>
    </row>
    <row r="484" spans="1:18" x14ac:dyDescent="0.3">
      <c r="A484" t="s">
        <v>368</v>
      </c>
      <c r="B484" t="s">
        <v>26</v>
      </c>
      <c r="C484" t="s">
        <v>406</v>
      </c>
      <c r="D484" s="4">
        <v>8990</v>
      </c>
      <c r="E484" s="4">
        <v>8990</v>
      </c>
      <c r="F484" s="4">
        <f t="shared" si="14"/>
        <v>0</v>
      </c>
      <c r="G484" t="s">
        <v>15</v>
      </c>
      <c r="H484">
        <v>4.0999999999999996</v>
      </c>
      <c r="I484" t="s">
        <v>28</v>
      </c>
      <c r="J484">
        <v>14</v>
      </c>
      <c r="L484" t="s">
        <v>14</v>
      </c>
      <c r="R484">
        <f t="shared" si="15"/>
        <v>1</v>
      </c>
    </row>
    <row r="485" spans="1:18" x14ac:dyDescent="0.3">
      <c r="A485" t="s">
        <v>368</v>
      </c>
      <c r="B485" t="s">
        <v>26</v>
      </c>
      <c r="C485" t="s">
        <v>407</v>
      </c>
      <c r="D485" s="4">
        <v>46990</v>
      </c>
      <c r="E485" s="4">
        <v>51990</v>
      </c>
      <c r="F485" s="4">
        <f t="shared" si="14"/>
        <v>5000</v>
      </c>
      <c r="G485" t="s">
        <v>15</v>
      </c>
      <c r="H485">
        <v>4.0999999999999996</v>
      </c>
      <c r="I485" t="s">
        <v>28</v>
      </c>
      <c r="J485">
        <v>14</v>
      </c>
      <c r="L485" t="s">
        <v>71</v>
      </c>
      <c r="R485">
        <f t="shared" si="15"/>
        <v>1</v>
      </c>
    </row>
    <row r="486" spans="1:18" x14ac:dyDescent="0.3">
      <c r="A486" t="s">
        <v>368</v>
      </c>
      <c r="B486" t="s">
        <v>26</v>
      </c>
      <c r="C486" t="s">
        <v>408</v>
      </c>
      <c r="D486" s="4">
        <v>39990</v>
      </c>
      <c r="E486" s="4">
        <v>53190</v>
      </c>
      <c r="F486" s="4">
        <f t="shared" si="14"/>
        <v>13200</v>
      </c>
      <c r="G486" t="s">
        <v>15</v>
      </c>
      <c r="H486">
        <v>4.0999999999999996</v>
      </c>
      <c r="I486" t="s">
        <v>28</v>
      </c>
      <c r="J486">
        <v>30</v>
      </c>
      <c r="L486" t="s">
        <v>538</v>
      </c>
      <c r="R486">
        <f t="shared" si="15"/>
        <v>1</v>
      </c>
    </row>
    <row r="487" spans="1:18" x14ac:dyDescent="0.3">
      <c r="A487" t="s">
        <v>368</v>
      </c>
      <c r="B487" t="s">
        <v>26</v>
      </c>
      <c r="C487" t="s">
        <v>409</v>
      </c>
      <c r="D487" s="4">
        <v>39990</v>
      </c>
      <c r="E487" s="4">
        <v>48790</v>
      </c>
      <c r="F487" s="4">
        <f t="shared" si="14"/>
        <v>8800</v>
      </c>
      <c r="G487" t="s">
        <v>15</v>
      </c>
      <c r="H487">
        <v>4.7</v>
      </c>
      <c r="I487" t="s">
        <v>28</v>
      </c>
      <c r="J487">
        <v>14</v>
      </c>
      <c r="L487" t="s">
        <v>539</v>
      </c>
      <c r="R487">
        <f t="shared" si="15"/>
        <v>1</v>
      </c>
    </row>
    <row r="488" spans="1:18" x14ac:dyDescent="0.3">
      <c r="A488" t="s">
        <v>368</v>
      </c>
      <c r="B488" t="s">
        <v>26</v>
      </c>
      <c r="C488" t="s">
        <v>410</v>
      </c>
      <c r="D488" s="4">
        <v>19990</v>
      </c>
      <c r="E488" s="4">
        <v>25990</v>
      </c>
      <c r="F488" s="4">
        <f t="shared" si="14"/>
        <v>6000</v>
      </c>
      <c r="G488" t="s">
        <v>43</v>
      </c>
      <c r="H488">
        <v>4.0999999999999996</v>
      </c>
      <c r="I488" t="s">
        <v>28</v>
      </c>
      <c r="J488">
        <v>14</v>
      </c>
      <c r="L488" t="s">
        <v>14</v>
      </c>
      <c r="R488">
        <f t="shared" si="15"/>
        <v>1</v>
      </c>
    </row>
    <row r="489" spans="1:18" x14ac:dyDescent="0.3">
      <c r="A489" t="s">
        <v>368</v>
      </c>
      <c r="B489" t="s">
        <v>26</v>
      </c>
      <c r="C489" t="s">
        <v>411</v>
      </c>
      <c r="D489" s="4">
        <v>29990</v>
      </c>
      <c r="E489" s="4">
        <v>36490</v>
      </c>
      <c r="F489" s="4">
        <f t="shared" si="14"/>
        <v>6500</v>
      </c>
      <c r="G489" t="s">
        <v>43</v>
      </c>
      <c r="H489">
        <v>4.0999999999999996</v>
      </c>
      <c r="I489" t="s">
        <v>28</v>
      </c>
      <c r="J489">
        <v>14</v>
      </c>
      <c r="L489" t="s">
        <v>151</v>
      </c>
      <c r="M489" t="s">
        <v>243</v>
      </c>
      <c r="R489">
        <f t="shared" si="15"/>
        <v>2</v>
      </c>
    </row>
    <row r="490" spans="1:18" x14ac:dyDescent="0.3">
      <c r="A490" t="s">
        <v>368</v>
      </c>
      <c r="B490" t="s">
        <v>26</v>
      </c>
      <c r="C490" t="s">
        <v>412</v>
      </c>
      <c r="D490" s="4">
        <v>47990</v>
      </c>
      <c r="E490" s="4">
        <v>52990</v>
      </c>
      <c r="F490" s="4">
        <f t="shared" si="14"/>
        <v>5000</v>
      </c>
      <c r="G490" t="s">
        <v>15</v>
      </c>
      <c r="H490">
        <v>4.0999999999999996</v>
      </c>
      <c r="I490" t="s">
        <v>28</v>
      </c>
      <c r="J490">
        <v>30</v>
      </c>
      <c r="L490" t="s">
        <v>14</v>
      </c>
      <c r="R490">
        <f t="shared" si="15"/>
        <v>1</v>
      </c>
    </row>
    <row r="491" spans="1:18" x14ac:dyDescent="0.3">
      <c r="A491" t="s">
        <v>368</v>
      </c>
      <c r="B491" t="s">
        <v>26</v>
      </c>
      <c r="C491" t="s">
        <v>413</v>
      </c>
      <c r="D491" s="4">
        <v>34990</v>
      </c>
      <c r="E491" s="4">
        <v>41490</v>
      </c>
      <c r="F491" s="4">
        <f t="shared" si="14"/>
        <v>6500</v>
      </c>
      <c r="G491" t="s">
        <v>15</v>
      </c>
      <c r="H491">
        <v>4.0999999999999996</v>
      </c>
      <c r="I491" t="s">
        <v>28</v>
      </c>
      <c r="J491">
        <v>14</v>
      </c>
      <c r="L491" t="s">
        <v>539</v>
      </c>
      <c r="M491" t="s">
        <v>536</v>
      </c>
      <c r="R491">
        <f t="shared" si="15"/>
        <v>2</v>
      </c>
    </row>
    <row r="492" spans="1:18" x14ac:dyDescent="0.3">
      <c r="A492" t="s">
        <v>368</v>
      </c>
      <c r="B492" t="s">
        <v>26</v>
      </c>
      <c r="C492" t="s">
        <v>414</v>
      </c>
      <c r="D492" s="4">
        <v>49990</v>
      </c>
      <c r="E492" s="4">
        <v>53190</v>
      </c>
      <c r="F492" s="4">
        <f t="shared" si="14"/>
        <v>3200</v>
      </c>
      <c r="G492" t="s">
        <v>15</v>
      </c>
      <c r="H492">
        <v>4.0999999999999996</v>
      </c>
      <c r="I492" t="s">
        <v>28</v>
      </c>
      <c r="J492">
        <v>30</v>
      </c>
      <c r="L492" t="s">
        <v>538</v>
      </c>
      <c r="R492">
        <f t="shared" si="15"/>
        <v>1</v>
      </c>
    </row>
    <row r="493" spans="1:18" x14ac:dyDescent="0.3">
      <c r="A493" t="s">
        <v>368</v>
      </c>
      <c r="B493" t="s">
        <v>26</v>
      </c>
      <c r="C493" t="s">
        <v>415</v>
      </c>
      <c r="D493" s="4">
        <v>81990</v>
      </c>
      <c r="E493" s="4">
        <v>96690</v>
      </c>
      <c r="F493" s="4">
        <f t="shared" si="14"/>
        <v>14700</v>
      </c>
      <c r="G493" t="s">
        <v>15</v>
      </c>
      <c r="H493">
        <v>4.0999999999999996</v>
      </c>
      <c r="I493" t="s">
        <v>416</v>
      </c>
      <c r="J493">
        <v>45</v>
      </c>
      <c r="L493" t="s">
        <v>538</v>
      </c>
      <c r="R493">
        <f t="shared" si="15"/>
        <v>1</v>
      </c>
    </row>
    <row r="494" spans="1:18" x14ac:dyDescent="0.3">
      <c r="A494" t="s">
        <v>368</v>
      </c>
      <c r="B494" t="s">
        <v>26</v>
      </c>
      <c r="C494" t="s">
        <v>417</v>
      </c>
      <c r="D494" s="4">
        <v>74990</v>
      </c>
      <c r="E494" s="4">
        <v>82990</v>
      </c>
      <c r="F494" s="4">
        <f t="shared" si="14"/>
        <v>8000</v>
      </c>
      <c r="G494" t="s">
        <v>15</v>
      </c>
      <c r="H494">
        <v>4.0999999999999996</v>
      </c>
      <c r="I494" t="s">
        <v>20</v>
      </c>
      <c r="J494">
        <v>30</v>
      </c>
      <c r="L494" t="s">
        <v>14</v>
      </c>
      <c r="R494">
        <f t="shared" si="15"/>
        <v>1</v>
      </c>
    </row>
    <row r="495" spans="1:18" x14ac:dyDescent="0.3">
      <c r="A495" t="s">
        <v>368</v>
      </c>
      <c r="B495" t="s">
        <v>26</v>
      </c>
      <c r="C495" t="s">
        <v>404</v>
      </c>
      <c r="D495" s="4">
        <v>26990</v>
      </c>
      <c r="E495" s="4">
        <v>26990</v>
      </c>
      <c r="F495" s="4">
        <f t="shared" si="14"/>
        <v>0</v>
      </c>
      <c r="G495" t="s">
        <v>22</v>
      </c>
      <c r="H495">
        <v>3.6</v>
      </c>
      <c r="I495" t="s">
        <v>28</v>
      </c>
      <c r="J495">
        <v>14</v>
      </c>
      <c r="L495" t="s">
        <v>33</v>
      </c>
      <c r="R495">
        <f t="shared" si="15"/>
        <v>1</v>
      </c>
    </row>
    <row r="496" spans="1:18" x14ac:dyDescent="0.3">
      <c r="A496" t="s">
        <v>368</v>
      </c>
      <c r="B496" t="s">
        <v>26</v>
      </c>
      <c r="C496" t="s">
        <v>409</v>
      </c>
      <c r="D496" s="4">
        <v>33742</v>
      </c>
      <c r="E496" s="4">
        <v>48990</v>
      </c>
      <c r="F496" s="4">
        <f t="shared" si="14"/>
        <v>15248</v>
      </c>
      <c r="G496" t="s">
        <v>22</v>
      </c>
      <c r="H496">
        <v>4.7</v>
      </c>
      <c r="I496" t="s">
        <v>28</v>
      </c>
      <c r="J496">
        <v>14</v>
      </c>
      <c r="L496" t="s">
        <v>536</v>
      </c>
      <c r="R496">
        <f t="shared" si="15"/>
        <v>1</v>
      </c>
    </row>
    <row r="497" spans="1:18" x14ac:dyDescent="0.3">
      <c r="A497" t="s">
        <v>368</v>
      </c>
      <c r="B497" t="s">
        <v>26</v>
      </c>
      <c r="C497" t="s">
        <v>418</v>
      </c>
      <c r="D497" s="4">
        <v>46990</v>
      </c>
      <c r="E497" s="4">
        <v>51990</v>
      </c>
      <c r="F497" s="4">
        <f t="shared" si="14"/>
        <v>5000</v>
      </c>
      <c r="G497" t="s">
        <v>22</v>
      </c>
      <c r="H497">
        <v>4.0999999999999996</v>
      </c>
      <c r="I497" t="s">
        <v>28</v>
      </c>
      <c r="J497">
        <v>14</v>
      </c>
      <c r="L497" t="s">
        <v>243</v>
      </c>
      <c r="R497">
        <f t="shared" si="15"/>
        <v>1</v>
      </c>
    </row>
    <row r="498" spans="1:18" x14ac:dyDescent="0.3">
      <c r="A498" t="s">
        <v>368</v>
      </c>
      <c r="B498" t="s">
        <v>26</v>
      </c>
      <c r="C498" t="s">
        <v>419</v>
      </c>
      <c r="D498" s="4">
        <v>34990</v>
      </c>
      <c r="E498" s="4">
        <v>34990</v>
      </c>
      <c r="F498" s="4">
        <f t="shared" si="14"/>
        <v>0</v>
      </c>
      <c r="G498" t="s">
        <v>22</v>
      </c>
      <c r="H498">
        <v>4.0999999999999996</v>
      </c>
      <c r="I498" t="s">
        <v>28</v>
      </c>
      <c r="J498">
        <v>14</v>
      </c>
      <c r="L498" t="s">
        <v>540</v>
      </c>
      <c r="R498">
        <f t="shared" si="15"/>
        <v>1</v>
      </c>
    </row>
    <row r="499" spans="1:18" x14ac:dyDescent="0.3">
      <c r="A499" t="s">
        <v>368</v>
      </c>
      <c r="B499" t="s">
        <v>26</v>
      </c>
      <c r="C499" t="s">
        <v>409</v>
      </c>
      <c r="D499" s="4">
        <v>42990</v>
      </c>
      <c r="E499" s="4">
        <v>42990</v>
      </c>
      <c r="F499" s="4">
        <f t="shared" si="14"/>
        <v>0</v>
      </c>
      <c r="G499" t="s">
        <v>22</v>
      </c>
      <c r="H499">
        <v>4.7</v>
      </c>
      <c r="I499" t="s">
        <v>28</v>
      </c>
      <c r="J499">
        <v>14</v>
      </c>
      <c r="L499" t="s">
        <v>14</v>
      </c>
      <c r="M499" t="s">
        <v>451</v>
      </c>
      <c r="N499" t="s">
        <v>69</v>
      </c>
      <c r="R499">
        <f t="shared" si="15"/>
        <v>3</v>
      </c>
    </row>
    <row r="500" spans="1:18" x14ac:dyDescent="0.3">
      <c r="A500" t="s">
        <v>368</v>
      </c>
      <c r="B500" t="s">
        <v>26</v>
      </c>
      <c r="C500" t="s">
        <v>420</v>
      </c>
      <c r="D500" s="4">
        <v>18990</v>
      </c>
      <c r="E500" s="4">
        <v>22990</v>
      </c>
      <c r="F500" s="4">
        <f t="shared" si="14"/>
        <v>4000</v>
      </c>
      <c r="G500" t="s">
        <v>43</v>
      </c>
      <c r="H500">
        <v>4.7</v>
      </c>
      <c r="I500" t="s">
        <v>28</v>
      </c>
      <c r="J500">
        <v>14</v>
      </c>
      <c r="L500" t="s">
        <v>14</v>
      </c>
      <c r="R500">
        <f t="shared" si="15"/>
        <v>1</v>
      </c>
    </row>
    <row r="501" spans="1:18" x14ac:dyDescent="0.3">
      <c r="A501" t="s">
        <v>368</v>
      </c>
      <c r="B501" t="s">
        <v>26</v>
      </c>
      <c r="C501" t="s">
        <v>395</v>
      </c>
      <c r="D501" s="4">
        <v>77990</v>
      </c>
      <c r="E501" s="4">
        <v>86690</v>
      </c>
      <c r="F501" s="4">
        <f t="shared" si="14"/>
        <v>8700</v>
      </c>
      <c r="G501" t="s">
        <v>15</v>
      </c>
      <c r="H501">
        <v>4.0999999999999996</v>
      </c>
      <c r="I501" t="s">
        <v>128</v>
      </c>
      <c r="J501">
        <v>45</v>
      </c>
      <c r="L501" t="s">
        <v>14</v>
      </c>
      <c r="M501" t="s">
        <v>243</v>
      </c>
      <c r="R501">
        <f t="shared" si="15"/>
        <v>2</v>
      </c>
    </row>
    <row r="502" spans="1:18" x14ac:dyDescent="0.3">
      <c r="A502" t="s">
        <v>368</v>
      </c>
      <c r="B502" t="s">
        <v>26</v>
      </c>
      <c r="C502" t="s">
        <v>420</v>
      </c>
      <c r="D502" s="4">
        <v>24990</v>
      </c>
      <c r="E502" s="4">
        <v>31197</v>
      </c>
      <c r="F502" s="4">
        <f t="shared" si="14"/>
        <v>6207</v>
      </c>
      <c r="G502" t="s">
        <v>43</v>
      </c>
      <c r="H502">
        <v>4.7</v>
      </c>
      <c r="I502" t="s">
        <v>28</v>
      </c>
      <c r="J502">
        <v>14</v>
      </c>
      <c r="L502" t="s">
        <v>33</v>
      </c>
      <c r="R502">
        <f t="shared" si="15"/>
        <v>1</v>
      </c>
    </row>
    <row r="503" spans="1:18" x14ac:dyDescent="0.3">
      <c r="A503" t="s">
        <v>368</v>
      </c>
      <c r="B503" t="s">
        <v>26</v>
      </c>
      <c r="C503" t="s">
        <v>372</v>
      </c>
      <c r="D503" s="4">
        <v>32990</v>
      </c>
      <c r="E503" s="4">
        <v>39990</v>
      </c>
      <c r="F503" s="4">
        <f t="shared" si="14"/>
        <v>7000</v>
      </c>
      <c r="G503" t="s">
        <v>43</v>
      </c>
      <c r="H503">
        <v>4</v>
      </c>
      <c r="I503" t="s">
        <v>28</v>
      </c>
      <c r="J503">
        <v>14</v>
      </c>
      <c r="L503" t="s">
        <v>14</v>
      </c>
      <c r="R503">
        <f t="shared" si="15"/>
        <v>1</v>
      </c>
    </row>
    <row r="504" spans="1:18" x14ac:dyDescent="0.3">
      <c r="A504" t="s">
        <v>368</v>
      </c>
      <c r="B504" t="s">
        <v>26</v>
      </c>
      <c r="C504" t="s">
        <v>421</v>
      </c>
      <c r="D504" s="4">
        <v>28990</v>
      </c>
      <c r="E504" s="4">
        <v>34990</v>
      </c>
      <c r="F504" s="4">
        <f t="shared" si="14"/>
        <v>6000</v>
      </c>
      <c r="G504" t="s">
        <v>15</v>
      </c>
      <c r="H504">
        <v>4.3</v>
      </c>
      <c r="I504" t="s">
        <v>28</v>
      </c>
      <c r="J504">
        <v>14</v>
      </c>
      <c r="L504" t="s">
        <v>14</v>
      </c>
      <c r="R504">
        <f t="shared" si="15"/>
        <v>1</v>
      </c>
    </row>
    <row r="505" spans="1:18" x14ac:dyDescent="0.3">
      <c r="A505" t="s">
        <v>368</v>
      </c>
      <c r="B505" t="s">
        <v>26</v>
      </c>
      <c r="C505" t="s">
        <v>379</v>
      </c>
      <c r="D505" s="4">
        <v>33490</v>
      </c>
      <c r="E505" s="4">
        <v>34990</v>
      </c>
      <c r="F505" s="4">
        <f t="shared" si="14"/>
        <v>1500</v>
      </c>
      <c r="G505" t="s">
        <v>15</v>
      </c>
      <c r="H505">
        <v>4.2</v>
      </c>
      <c r="I505" t="s">
        <v>28</v>
      </c>
      <c r="J505">
        <v>14</v>
      </c>
      <c r="L505" t="s">
        <v>71</v>
      </c>
      <c r="M505" t="s">
        <v>243</v>
      </c>
      <c r="R505">
        <f t="shared" si="15"/>
        <v>2</v>
      </c>
    </row>
    <row r="506" spans="1:18" x14ac:dyDescent="0.3">
      <c r="A506" t="s">
        <v>368</v>
      </c>
      <c r="B506" t="s">
        <v>26</v>
      </c>
      <c r="C506" t="s">
        <v>383</v>
      </c>
      <c r="D506" s="4">
        <v>84490</v>
      </c>
      <c r="E506" s="4">
        <v>88490</v>
      </c>
      <c r="F506" s="4">
        <f t="shared" si="14"/>
        <v>4000</v>
      </c>
      <c r="G506" t="s">
        <v>15</v>
      </c>
      <c r="H506">
        <v>4.0999999999999996</v>
      </c>
      <c r="I506" t="s">
        <v>128</v>
      </c>
      <c r="J506">
        <v>45</v>
      </c>
      <c r="L506" t="s">
        <v>69</v>
      </c>
      <c r="R506">
        <f t="shared" si="15"/>
        <v>1</v>
      </c>
    </row>
    <row r="507" spans="1:18" x14ac:dyDescent="0.3">
      <c r="A507" t="s">
        <v>368</v>
      </c>
      <c r="B507" t="s">
        <v>26</v>
      </c>
      <c r="C507" t="s">
        <v>407</v>
      </c>
      <c r="D507" s="4">
        <v>42990</v>
      </c>
      <c r="E507" s="4">
        <v>47490</v>
      </c>
      <c r="F507" s="4">
        <f t="shared" si="14"/>
        <v>4500</v>
      </c>
      <c r="G507" t="s">
        <v>15</v>
      </c>
      <c r="H507">
        <v>4.0999999999999996</v>
      </c>
      <c r="I507" t="s">
        <v>28</v>
      </c>
      <c r="J507">
        <v>14</v>
      </c>
      <c r="L507" t="s">
        <v>243</v>
      </c>
      <c r="R507">
        <f t="shared" si="15"/>
        <v>1</v>
      </c>
    </row>
    <row r="508" spans="1:18" x14ac:dyDescent="0.3">
      <c r="A508" t="s">
        <v>368</v>
      </c>
      <c r="B508" t="s">
        <v>26</v>
      </c>
      <c r="C508" t="s">
        <v>422</v>
      </c>
      <c r="D508" s="4">
        <v>46990</v>
      </c>
      <c r="E508" s="4">
        <v>51990</v>
      </c>
      <c r="F508" s="4">
        <f t="shared" si="14"/>
        <v>5000</v>
      </c>
      <c r="G508" t="s">
        <v>15</v>
      </c>
      <c r="H508">
        <v>5</v>
      </c>
      <c r="I508" t="s">
        <v>28</v>
      </c>
      <c r="J508">
        <v>14</v>
      </c>
      <c r="L508" t="s">
        <v>14</v>
      </c>
      <c r="R508">
        <f t="shared" si="15"/>
        <v>1</v>
      </c>
    </row>
    <row r="509" spans="1:18" x14ac:dyDescent="0.3">
      <c r="A509" t="s">
        <v>368</v>
      </c>
      <c r="B509" t="s">
        <v>26</v>
      </c>
      <c r="C509" t="s">
        <v>423</v>
      </c>
      <c r="D509" s="4">
        <v>21990</v>
      </c>
      <c r="E509" s="4">
        <v>21990</v>
      </c>
      <c r="F509" s="4">
        <f t="shared" si="14"/>
        <v>0</v>
      </c>
      <c r="G509" t="s">
        <v>15</v>
      </c>
      <c r="H509">
        <v>3.5</v>
      </c>
      <c r="I509" t="s">
        <v>28</v>
      </c>
      <c r="J509">
        <v>14</v>
      </c>
      <c r="L509" t="s">
        <v>14</v>
      </c>
      <c r="R509">
        <f t="shared" si="15"/>
        <v>1</v>
      </c>
    </row>
    <row r="510" spans="1:18" x14ac:dyDescent="0.3">
      <c r="A510" t="s">
        <v>368</v>
      </c>
      <c r="B510" t="s">
        <v>26</v>
      </c>
      <c r="C510" t="s">
        <v>424</v>
      </c>
      <c r="D510" s="4">
        <v>54990</v>
      </c>
      <c r="E510" s="4">
        <v>54990</v>
      </c>
      <c r="F510" s="4">
        <f t="shared" si="14"/>
        <v>0</v>
      </c>
      <c r="G510" t="s">
        <v>15</v>
      </c>
      <c r="H510">
        <v>4.0999999999999996</v>
      </c>
      <c r="I510" t="s">
        <v>28</v>
      </c>
      <c r="J510">
        <v>30</v>
      </c>
      <c r="L510" t="s">
        <v>538</v>
      </c>
      <c r="R510">
        <f t="shared" si="15"/>
        <v>1</v>
      </c>
    </row>
    <row r="511" spans="1:18" x14ac:dyDescent="0.3">
      <c r="A511" t="s">
        <v>368</v>
      </c>
      <c r="B511" t="s">
        <v>26</v>
      </c>
      <c r="C511" t="s">
        <v>425</v>
      </c>
      <c r="D511" s="4">
        <v>28990</v>
      </c>
      <c r="E511" s="4">
        <v>34990</v>
      </c>
      <c r="F511" s="4">
        <f t="shared" si="14"/>
        <v>6000</v>
      </c>
      <c r="G511" t="s">
        <v>15</v>
      </c>
      <c r="H511">
        <v>5</v>
      </c>
      <c r="I511" t="s">
        <v>28</v>
      </c>
      <c r="J511">
        <v>14</v>
      </c>
      <c r="L511" t="s">
        <v>521</v>
      </c>
      <c r="M511" t="s">
        <v>559</v>
      </c>
      <c r="R511">
        <f t="shared" si="15"/>
        <v>2</v>
      </c>
    </row>
    <row r="512" spans="1:18" x14ac:dyDescent="0.3">
      <c r="A512" t="s">
        <v>368</v>
      </c>
      <c r="B512" t="s">
        <v>26</v>
      </c>
      <c r="C512" t="s">
        <v>380</v>
      </c>
      <c r="D512" s="4">
        <v>25249</v>
      </c>
      <c r="E512" s="4">
        <v>26990</v>
      </c>
      <c r="F512" s="4">
        <f t="shared" si="14"/>
        <v>1741</v>
      </c>
      <c r="G512" t="s">
        <v>22</v>
      </c>
      <c r="H512">
        <v>4.4000000000000004</v>
      </c>
      <c r="I512" t="s">
        <v>28</v>
      </c>
      <c r="J512">
        <v>14</v>
      </c>
      <c r="L512" t="s">
        <v>33</v>
      </c>
      <c r="M512" t="s">
        <v>63</v>
      </c>
      <c r="R512">
        <f t="shared" si="15"/>
        <v>2</v>
      </c>
    </row>
    <row r="513" spans="1:18" x14ac:dyDescent="0.3">
      <c r="A513" t="s">
        <v>368</v>
      </c>
      <c r="B513" t="s">
        <v>26</v>
      </c>
      <c r="C513" t="s">
        <v>426</v>
      </c>
      <c r="D513" s="4">
        <v>47490</v>
      </c>
      <c r="E513" s="4">
        <v>47490</v>
      </c>
      <c r="F513" s="4">
        <f t="shared" si="14"/>
        <v>0</v>
      </c>
      <c r="G513" t="s">
        <v>15</v>
      </c>
      <c r="H513">
        <v>4.7</v>
      </c>
      <c r="I513" t="s">
        <v>28</v>
      </c>
      <c r="J513">
        <v>14</v>
      </c>
      <c r="L513" t="s">
        <v>14</v>
      </c>
      <c r="M513" t="s">
        <v>71</v>
      </c>
      <c r="R513">
        <f t="shared" si="15"/>
        <v>2</v>
      </c>
    </row>
    <row r="514" spans="1:18" x14ac:dyDescent="0.3">
      <c r="A514" t="s">
        <v>368</v>
      </c>
      <c r="B514" t="s">
        <v>26</v>
      </c>
      <c r="C514" t="s">
        <v>403</v>
      </c>
      <c r="D514" s="4">
        <v>19990</v>
      </c>
      <c r="E514" s="4">
        <v>25990</v>
      </c>
      <c r="F514" s="4">
        <f t="shared" si="14"/>
        <v>6000</v>
      </c>
      <c r="G514" t="s">
        <v>15</v>
      </c>
      <c r="H514">
        <v>4.0999999999999996</v>
      </c>
      <c r="I514" t="s">
        <v>28</v>
      </c>
      <c r="J514">
        <v>14</v>
      </c>
      <c r="L514" t="s">
        <v>14</v>
      </c>
      <c r="R514">
        <f t="shared" si="15"/>
        <v>1</v>
      </c>
    </row>
    <row r="515" spans="1:18" x14ac:dyDescent="0.3">
      <c r="A515" t="s">
        <v>368</v>
      </c>
      <c r="B515" t="s">
        <v>26</v>
      </c>
      <c r="C515" t="s">
        <v>387</v>
      </c>
      <c r="D515" s="4">
        <v>18990</v>
      </c>
      <c r="E515" s="4">
        <v>20990</v>
      </c>
      <c r="F515" s="4">
        <f t="shared" ref="F515:F578" si="16">E515-D515</f>
        <v>2000</v>
      </c>
      <c r="G515" t="s">
        <v>43</v>
      </c>
      <c r="H515">
        <v>3.3</v>
      </c>
      <c r="I515" t="s">
        <v>28</v>
      </c>
      <c r="J515">
        <v>14</v>
      </c>
      <c r="L515" t="s">
        <v>56</v>
      </c>
      <c r="M515" t="s">
        <v>243</v>
      </c>
      <c r="R515">
        <f t="shared" ref="R515:R578" si="17">COUNTIF(L515:Q515,"*")</f>
        <v>2</v>
      </c>
    </row>
    <row r="516" spans="1:18" x14ac:dyDescent="0.3">
      <c r="A516" t="s">
        <v>368</v>
      </c>
      <c r="B516" t="s">
        <v>26</v>
      </c>
      <c r="C516" t="s">
        <v>427</v>
      </c>
      <c r="D516" s="4">
        <v>14990</v>
      </c>
      <c r="E516" s="4">
        <v>16990</v>
      </c>
      <c r="F516" s="4">
        <f t="shared" si="16"/>
        <v>2000</v>
      </c>
      <c r="G516" t="s">
        <v>43</v>
      </c>
      <c r="H516">
        <v>4.0999999999999996</v>
      </c>
      <c r="I516" t="s">
        <v>28</v>
      </c>
      <c r="J516">
        <v>14</v>
      </c>
      <c r="L516" t="s">
        <v>428</v>
      </c>
      <c r="R516">
        <f t="shared" si="17"/>
        <v>1</v>
      </c>
    </row>
    <row r="517" spans="1:18" x14ac:dyDescent="0.3">
      <c r="A517" t="s">
        <v>368</v>
      </c>
      <c r="B517" t="s">
        <v>26</v>
      </c>
      <c r="C517" t="s">
        <v>420</v>
      </c>
      <c r="D517" s="4">
        <v>21999</v>
      </c>
      <c r="E517" s="4">
        <v>27790</v>
      </c>
      <c r="F517" s="4">
        <f t="shared" si="16"/>
        <v>5791</v>
      </c>
      <c r="G517" t="s">
        <v>43</v>
      </c>
      <c r="H517">
        <v>4.7</v>
      </c>
      <c r="I517" t="s">
        <v>28</v>
      </c>
      <c r="J517">
        <v>14</v>
      </c>
      <c r="L517" t="s">
        <v>14</v>
      </c>
      <c r="R517">
        <f t="shared" si="17"/>
        <v>1</v>
      </c>
    </row>
    <row r="518" spans="1:18" x14ac:dyDescent="0.3">
      <c r="A518" t="s">
        <v>368</v>
      </c>
      <c r="B518" t="s">
        <v>26</v>
      </c>
      <c r="C518" t="s">
        <v>429</v>
      </c>
      <c r="D518" s="4">
        <v>19990</v>
      </c>
      <c r="E518" s="4">
        <v>25990</v>
      </c>
      <c r="F518" s="4">
        <f t="shared" si="16"/>
        <v>6000</v>
      </c>
      <c r="G518" t="s">
        <v>43</v>
      </c>
      <c r="H518">
        <v>4.0999999999999996</v>
      </c>
      <c r="I518" t="s">
        <v>28</v>
      </c>
      <c r="J518">
        <v>14</v>
      </c>
      <c r="L518" t="s">
        <v>521</v>
      </c>
      <c r="R518">
        <f t="shared" si="17"/>
        <v>1</v>
      </c>
    </row>
    <row r="519" spans="1:18" x14ac:dyDescent="0.3">
      <c r="A519" t="s">
        <v>368</v>
      </c>
      <c r="B519" t="s">
        <v>26</v>
      </c>
      <c r="C519" t="s">
        <v>424</v>
      </c>
      <c r="D519" s="4">
        <v>34990</v>
      </c>
      <c r="E519" s="4">
        <v>49990</v>
      </c>
      <c r="F519" s="4">
        <f t="shared" si="16"/>
        <v>15000</v>
      </c>
      <c r="G519" t="s">
        <v>15</v>
      </c>
      <c r="H519">
        <v>4.0999999999999996</v>
      </c>
      <c r="I519" t="s">
        <v>28</v>
      </c>
      <c r="J519">
        <v>30</v>
      </c>
      <c r="L519" t="s">
        <v>14</v>
      </c>
      <c r="M519" t="s">
        <v>243</v>
      </c>
      <c r="R519">
        <f t="shared" si="17"/>
        <v>2</v>
      </c>
    </row>
    <row r="520" spans="1:18" x14ac:dyDescent="0.3">
      <c r="A520" t="s">
        <v>368</v>
      </c>
      <c r="B520" t="s">
        <v>26</v>
      </c>
      <c r="C520" t="s">
        <v>421</v>
      </c>
      <c r="D520" s="4">
        <v>28990</v>
      </c>
      <c r="E520" s="4">
        <v>34990</v>
      </c>
      <c r="F520" s="4">
        <f t="shared" si="16"/>
        <v>6000</v>
      </c>
      <c r="G520" t="s">
        <v>43</v>
      </c>
      <c r="H520">
        <v>4.3</v>
      </c>
      <c r="I520" t="s">
        <v>28</v>
      </c>
      <c r="J520">
        <v>14</v>
      </c>
      <c r="L520" t="s">
        <v>56</v>
      </c>
      <c r="R520">
        <f t="shared" si="17"/>
        <v>1</v>
      </c>
    </row>
    <row r="521" spans="1:18" x14ac:dyDescent="0.3">
      <c r="A521" t="s">
        <v>368</v>
      </c>
      <c r="B521" t="s">
        <v>26</v>
      </c>
      <c r="C521" t="s">
        <v>404</v>
      </c>
      <c r="D521" s="4">
        <v>19144</v>
      </c>
      <c r="E521" s="4">
        <v>26990</v>
      </c>
      <c r="F521" s="4">
        <f t="shared" si="16"/>
        <v>7846</v>
      </c>
      <c r="G521" t="s">
        <v>43</v>
      </c>
      <c r="H521">
        <v>3.6</v>
      </c>
      <c r="I521" t="s">
        <v>28</v>
      </c>
      <c r="J521">
        <v>14</v>
      </c>
      <c r="L521" t="s">
        <v>243</v>
      </c>
      <c r="R521">
        <f t="shared" si="17"/>
        <v>1</v>
      </c>
    </row>
    <row r="522" spans="1:18" x14ac:dyDescent="0.3">
      <c r="A522" t="s">
        <v>368</v>
      </c>
      <c r="B522" t="s">
        <v>26</v>
      </c>
      <c r="C522" t="s">
        <v>430</v>
      </c>
      <c r="D522" s="4">
        <v>12999</v>
      </c>
      <c r="E522" s="4">
        <v>14499</v>
      </c>
      <c r="F522" s="4">
        <f t="shared" si="16"/>
        <v>1500</v>
      </c>
      <c r="G522" t="s">
        <v>15</v>
      </c>
      <c r="H522">
        <v>4.7</v>
      </c>
      <c r="I522" t="s">
        <v>28</v>
      </c>
      <c r="J522">
        <v>14</v>
      </c>
      <c r="L522" t="s">
        <v>14</v>
      </c>
      <c r="R522">
        <f t="shared" si="17"/>
        <v>1</v>
      </c>
    </row>
    <row r="523" spans="1:18" x14ac:dyDescent="0.3">
      <c r="A523" t="s">
        <v>368</v>
      </c>
      <c r="B523" t="s">
        <v>26</v>
      </c>
      <c r="C523" t="s">
        <v>431</v>
      </c>
      <c r="D523" s="4">
        <v>42990</v>
      </c>
      <c r="E523" s="4">
        <v>42990</v>
      </c>
      <c r="F523" s="4">
        <f t="shared" si="16"/>
        <v>0</v>
      </c>
      <c r="G523" t="s">
        <v>15</v>
      </c>
      <c r="H523">
        <v>4.0999999999999996</v>
      </c>
      <c r="I523" t="s">
        <v>20</v>
      </c>
      <c r="J523">
        <v>14</v>
      </c>
      <c r="L523" t="s">
        <v>14</v>
      </c>
      <c r="R523">
        <f t="shared" si="17"/>
        <v>1</v>
      </c>
    </row>
    <row r="524" spans="1:18" x14ac:dyDescent="0.3">
      <c r="A524" t="s">
        <v>368</v>
      </c>
      <c r="B524" t="s">
        <v>26</v>
      </c>
      <c r="C524" t="s">
        <v>432</v>
      </c>
      <c r="D524" s="4">
        <v>44990</v>
      </c>
      <c r="E524" s="4">
        <v>44990</v>
      </c>
      <c r="F524" s="4">
        <f t="shared" si="16"/>
        <v>0</v>
      </c>
      <c r="G524" t="s">
        <v>15</v>
      </c>
      <c r="H524">
        <v>4.0999999999999996</v>
      </c>
      <c r="I524" t="s">
        <v>20</v>
      </c>
      <c r="J524">
        <v>14</v>
      </c>
      <c r="L524" t="s">
        <v>14</v>
      </c>
      <c r="R524">
        <f t="shared" si="17"/>
        <v>1</v>
      </c>
    </row>
    <row r="525" spans="1:18" x14ac:dyDescent="0.3">
      <c r="A525" t="s">
        <v>368</v>
      </c>
      <c r="B525" t="s">
        <v>26</v>
      </c>
      <c r="C525" t="s">
        <v>433</v>
      </c>
      <c r="D525" s="4">
        <v>15990</v>
      </c>
      <c r="E525" s="4">
        <v>19990</v>
      </c>
      <c r="F525" s="4">
        <f t="shared" si="16"/>
        <v>4000</v>
      </c>
      <c r="G525" t="s">
        <v>22</v>
      </c>
      <c r="H525">
        <v>4.0999999999999996</v>
      </c>
      <c r="I525" t="s">
        <v>28</v>
      </c>
      <c r="J525">
        <v>12</v>
      </c>
      <c r="L525" t="s">
        <v>14</v>
      </c>
      <c r="M525" t="s">
        <v>243</v>
      </c>
      <c r="R525">
        <f t="shared" si="17"/>
        <v>2</v>
      </c>
    </row>
    <row r="526" spans="1:18" x14ac:dyDescent="0.3">
      <c r="A526" t="s">
        <v>368</v>
      </c>
      <c r="B526" t="s">
        <v>26</v>
      </c>
      <c r="C526" t="s">
        <v>434</v>
      </c>
      <c r="D526" s="4">
        <v>22990</v>
      </c>
      <c r="E526" s="4">
        <v>22990</v>
      </c>
      <c r="F526" s="4">
        <f t="shared" si="16"/>
        <v>0</v>
      </c>
      <c r="G526" t="s">
        <v>15</v>
      </c>
      <c r="H526">
        <v>4.0999999999999996</v>
      </c>
      <c r="I526" t="s">
        <v>28</v>
      </c>
      <c r="J526">
        <v>14</v>
      </c>
      <c r="L526" t="s">
        <v>14</v>
      </c>
      <c r="R526">
        <f t="shared" si="17"/>
        <v>1</v>
      </c>
    </row>
    <row r="527" spans="1:18" x14ac:dyDescent="0.3">
      <c r="A527" t="s">
        <v>368</v>
      </c>
      <c r="B527" t="s">
        <v>26</v>
      </c>
      <c r="C527" t="s">
        <v>435</v>
      </c>
      <c r="D527" s="4">
        <v>22990</v>
      </c>
      <c r="E527" s="4">
        <v>29990</v>
      </c>
      <c r="F527" s="4">
        <f t="shared" si="16"/>
        <v>7000</v>
      </c>
      <c r="G527" t="s">
        <v>15</v>
      </c>
      <c r="H527">
        <v>3.6</v>
      </c>
      <c r="I527" t="s">
        <v>28</v>
      </c>
      <c r="J527">
        <v>14</v>
      </c>
      <c r="L527" t="s">
        <v>14</v>
      </c>
      <c r="R527">
        <f t="shared" si="17"/>
        <v>1</v>
      </c>
    </row>
    <row r="528" spans="1:18" x14ac:dyDescent="0.3">
      <c r="A528" t="s">
        <v>368</v>
      </c>
      <c r="B528" t="s">
        <v>26</v>
      </c>
      <c r="C528" t="s">
        <v>436</v>
      </c>
      <c r="D528" s="4">
        <v>54990</v>
      </c>
      <c r="E528" s="4">
        <v>54990</v>
      </c>
      <c r="F528" s="4">
        <f t="shared" si="16"/>
        <v>0</v>
      </c>
      <c r="G528" t="s">
        <v>15</v>
      </c>
      <c r="H528">
        <v>4.0999999999999996</v>
      </c>
      <c r="I528" t="s">
        <v>20</v>
      </c>
      <c r="J528">
        <v>30</v>
      </c>
      <c r="L528" t="s">
        <v>14</v>
      </c>
      <c r="R528">
        <f t="shared" si="17"/>
        <v>1</v>
      </c>
    </row>
    <row r="529" spans="1:18" x14ac:dyDescent="0.3">
      <c r="A529" t="s">
        <v>368</v>
      </c>
      <c r="B529" t="s">
        <v>26</v>
      </c>
      <c r="C529" t="s">
        <v>437</v>
      </c>
      <c r="D529" s="4">
        <v>16990</v>
      </c>
      <c r="E529" s="4">
        <v>16990</v>
      </c>
      <c r="F529" s="4">
        <f t="shared" si="16"/>
        <v>0</v>
      </c>
      <c r="G529" t="s">
        <v>15</v>
      </c>
      <c r="H529">
        <v>4.0999999999999996</v>
      </c>
      <c r="I529" t="s">
        <v>28</v>
      </c>
      <c r="J529">
        <v>14</v>
      </c>
      <c r="L529" t="s">
        <v>541</v>
      </c>
      <c r="R529">
        <f t="shared" si="17"/>
        <v>1</v>
      </c>
    </row>
    <row r="530" spans="1:18" x14ac:dyDescent="0.3">
      <c r="A530" t="s">
        <v>368</v>
      </c>
      <c r="B530" t="s">
        <v>26</v>
      </c>
      <c r="C530" t="s">
        <v>432</v>
      </c>
      <c r="D530" s="4">
        <v>16990</v>
      </c>
      <c r="E530" s="4">
        <v>16990</v>
      </c>
      <c r="F530" s="4">
        <f t="shared" si="16"/>
        <v>0</v>
      </c>
      <c r="G530" t="s">
        <v>15</v>
      </c>
      <c r="H530">
        <v>4.0999999999999996</v>
      </c>
      <c r="I530" t="s">
        <v>28</v>
      </c>
      <c r="J530">
        <v>14</v>
      </c>
      <c r="L530" t="s">
        <v>14</v>
      </c>
      <c r="R530">
        <f t="shared" si="17"/>
        <v>1</v>
      </c>
    </row>
    <row r="531" spans="1:18" x14ac:dyDescent="0.3">
      <c r="A531" t="s">
        <v>368</v>
      </c>
      <c r="B531" t="s">
        <v>26</v>
      </c>
      <c r="C531" t="s">
        <v>432</v>
      </c>
      <c r="D531" s="4">
        <v>29990</v>
      </c>
      <c r="E531" s="4">
        <v>29990</v>
      </c>
      <c r="F531" s="4">
        <f t="shared" si="16"/>
        <v>0</v>
      </c>
      <c r="G531" t="s">
        <v>15</v>
      </c>
      <c r="H531">
        <v>4.0999999999999996</v>
      </c>
      <c r="I531" t="s">
        <v>28</v>
      </c>
      <c r="J531">
        <v>14</v>
      </c>
      <c r="L531" t="s">
        <v>33</v>
      </c>
      <c r="R531">
        <f t="shared" si="17"/>
        <v>1</v>
      </c>
    </row>
    <row r="532" spans="1:18" x14ac:dyDescent="0.3">
      <c r="A532" t="s">
        <v>368</v>
      </c>
      <c r="B532" t="s">
        <v>26</v>
      </c>
      <c r="C532" t="s">
        <v>435</v>
      </c>
      <c r="D532" s="4">
        <v>13578</v>
      </c>
      <c r="E532" s="4">
        <v>24990</v>
      </c>
      <c r="F532" s="4">
        <f t="shared" si="16"/>
        <v>11412</v>
      </c>
      <c r="G532" t="s">
        <v>43</v>
      </c>
      <c r="H532">
        <v>3.6</v>
      </c>
      <c r="I532" t="s">
        <v>28</v>
      </c>
      <c r="J532">
        <v>14</v>
      </c>
      <c r="L532" t="s">
        <v>71</v>
      </c>
      <c r="R532">
        <f t="shared" si="17"/>
        <v>1</v>
      </c>
    </row>
    <row r="533" spans="1:18" x14ac:dyDescent="0.3">
      <c r="A533" t="s">
        <v>368</v>
      </c>
      <c r="B533" t="s">
        <v>26</v>
      </c>
      <c r="C533" t="s">
        <v>438</v>
      </c>
      <c r="D533" s="4">
        <v>16990</v>
      </c>
      <c r="E533" s="4">
        <v>16990</v>
      </c>
      <c r="F533" s="4">
        <f t="shared" si="16"/>
        <v>0</v>
      </c>
      <c r="G533" t="s">
        <v>43</v>
      </c>
      <c r="H533">
        <v>2</v>
      </c>
      <c r="I533" t="s">
        <v>28</v>
      </c>
      <c r="J533">
        <v>14</v>
      </c>
      <c r="L533" t="s">
        <v>14</v>
      </c>
      <c r="R533">
        <f t="shared" si="17"/>
        <v>1</v>
      </c>
    </row>
    <row r="534" spans="1:18" x14ac:dyDescent="0.3">
      <c r="A534" t="s">
        <v>368</v>
      </c>
      <c r="B534" t="s">
        <v>26</v>
      </c>
      <c r="C534" t="s">
        <v>439</v>
      </c>
      <c r="D534" s="4">
        <v>22990</v>
      </c>
      <c r="E534" s="4">
        <v>22990</v>
      </c>
      <c r="F534" s="4">
        <f t="shared" si="16"/>
        <v>0</v>
      </c>
      <c r="G534" t="s">
        <v>43</v>
      </c>
      <c r="H534">
        <v>4.0999999999999996</v>
      </c>
      <c r="I534" t="s">
        <v>28</v>
      </c>
      <c r="J534">
        <v>14</v>
      </c>
      <c r="L534" t="s">
        <v>14</v>
      </c>
      <c r="R534">
        <f t="shared" si="17"/>
        <v>1</v>
      </c>
    </row>
    <row r="535" spans="1:18" x14ac:dyDescent="0.3">
      <c r="A535" t="s">
        <v>368</v>
      </c>
      <c r="B535" t="s">
        <v>26</v>
      </c>
      <c r="C535" t="s">
        <v>432</v>
      </c>
      <c r="D535" s="4">
        <v>27990</v>
      </c>
      <c r="E535" s="4">
        <v>27990</v>
      </c>
      <c r="F535" s="4">
        <f t="shared" si="16"/>
        <v>0</v>
      </c>
      <c r="G535" t="s">
        <v>43</v>
      </c>
      <c r="H535">
        <v>4.0999999999999996</v>
      </c>
      <c r="I535" t="s">
        <v>28</v>
      </c>
      <c r="J535">
        <v>14</v>
      </c>
      <c r="L535" t="s">
        <v>14</v>
      </c>
      <c r="R535">
        <f t="shared" si="17"/>
        <v>1</v>
      </c>
    </row>
    <row r="536" spans="1:18" x14ac:dyDescent="0.3">
      <c r="A536" t="s">
        <v>368</v>
      </c>
      <c r="B536" t="s">
        <v>26</v>
      </c>
      <c r="C536" t="s">
        <v>440</v>
      </c>
      <c r="D536" s="4">
        <v>15990</v>
      </c>
      <c r="E536" s="4">
        <v>16743</v>
      </c>
      <c r="F536" s="4">
        <f t="shared" si="16"/>
        <v>753</v>
      </c>
      <c r="G536" t="s">
        <v>43</v>
      </c>
      <c r="H536">
        <v>4.0999999999999996</v>
      </c>
      <c r="I536" t="s">
        <v>28</v>
      </c>
      <c r="J536">
        <v>14</v>
      </c>
      <c r="L536" t="s">
        <v>14</v>
      </c>
      <c r="R536">
        <f t="shared" si="17"/>
        <v>1</v>
      </c>
    </row>
    <row r="537" spans="1:18" x14ac:dyDescent="0.3">
      <c r="A537" t="s">
        <v>368</v>
      </c>
      <c r="B537" t="s">
        <v>26</v>
      </c>
      <c r="C537" t="s">
        <v>405</v>
      </c>
      <c r="D537" s="4">
        <v>12990</v>
      </c>
      <c r="E537" s="4">
        <v>19990</v>
      </c>
      <c r="F537" s="4">
        <f t="shared" si="16"/>
        <v>7000</v>
      </c>
      <c r="G537" t="s">
        <v>43</v>
      </c>
      <c r="H537">
        <v>3.7</v>
      </c>
      <c r="I537" t="s">
        <v>28</v>
      </c>
      <c r="J537">
        <v>14</v>
      </c>
      <c r="L537" t="s">
        <v>14</v>
      </c>
      <c r="R537">
        <f t="shared" si="17"/>
        <v>1</v>
      </c>
    </row>
    <row r="538" spans="1:18" x14ac:dyDescent="0.3">
      <c r="A538" t="s">
        <v>368</v>
      </c>
      <c r="B538" t="s">
        <v>26</v>
      </c>
      <c r="C538" t="s">
        <v>435</v>
      </c>
      <c r="D538" s="4">
        <v>16990</v>
      </c>
      <c r="E538" s="4">
        <v>16990</v>
      </c>
      <c r="F538" s="4">
        <f t="shared" si="16"/>
        <v>0</v>
      </c>
      <c r="G538" t="s">
        <v>15</v>
      </c>
      <c r="H538">
        <v>3.6</v>
      </c>
      <c r="I538" t="s">
        <v>28</v>
      </c>
      <c r="J538">
        <v>14</v>
      </c>
      <c r="L538" t="s">
        <v>33</v>
      </c>
      <c r="R538">
        <f t="shared" si="17"/>
        <v>1</v>
      </c>
    </row>
    <row r="539" spans="1:18" x14ac:dyDescent="0.3">
      <c r="A539" t="s">
        <v>368</v>
      </c>
      <c r="B539" t="s">
        <v>26</v>
      </c>
      <c r="C539" t="s">
        <v>441</v>
      </c>
      <c r="D539" s="4">
        <v>27990</v>
      </c>
      <c r="E539" s="4">
        <v>27990</v>
      </c>
      <c r="F539" s="4">
        <f t="shared" si="16"/>
        <v>0</v>
      </c>
      <c r="G539" t="s">
        <v>15</v>
      </c>
      <c r="H539">
        <v>4.8</v>
      </c>
      <c r="I539" t="s">
        <v>28</v>
      </c>
      <c r="J539">
        <v>14</v>
      </c>
      <c r="L539" t="s">
        <v>14</v>
      </c>
      <c r="R539">
        <f t="shared" si="17"/>
        <v>1</v>
      </c>
    </row>
    <row r="540" spans="1:18" x14ac:dyDescent="0.3">
      <c r="A540" t="s">
        <v>368</v>
      </c>
      <c r="B540" t="s">
        <v>26</v>
      </c>
      <c r="C540" t="s">
        <v>442</v>
      </c>
      <c r="D540" s="4">
        <v>39990</v>
      </c>
      <c r="E540" s="4">
        <v>39990</v>
      </c>
      <c r="F540" s="4">
        <f t="shared" si="16"/>
        <v>0</v>
      </c>
      <c r="G540" t="s">
        <v>43</v>
      </c>
      <c r="H540">
        <v>4.0999999999999996</v>
      </c>
      <c r="I540" t="s">
        <v>28</v>
      </c>
      <c r="J540">
        <v>14</v>
      </c>
      <c r="L540" t="s">
        <v>14</v>
      </c>
      <c r="R540">
        <f t="shared" si="17"/>
        <v>1</v>
      </c>
    </row>
    <row r="541" spans="1:18" x14ac:dyDescent="0.3">
      <c r="A541" t="s">
        <v>368</v>
      </c>
      <c r="B541" t="s">
        <v>26</v>
      </c>
      <c r="C541" t="s">
        <v>443</v>
      </c>
      <c r="D541" s="4">
        <v>15999</v>
      </c>
      <c r="E541" s="4">
        <v>20000</v>
      </c>
      <c r="F541" s="4">
        <f t="shared" si="16"/>
        <v>4001</v>
      </c>
      <c r="G541" t="s">
        <v>15</v>
      </c>
      <c r="H541">
        <v>4.0999999999999996</v>
      </c>
      <c r="I541" t="s">
        <v>28</v>
      </c>
      <c r="J541">
        <v>14</v>
      </c>
      <c r="L541" t="s">
        <v>14</v>
      </c>
      <c r="R541">
        <f t="shared" si="17"/>
        <v>1</v>
      </c>
    </row>
    <row r="542" spans="1:18" x14ac:dyDescent="0.3">
      <c r="A542" t="s">
        <v>368</v>
      </c>
      <c r="B542" t="s">
        <v>26</v>
      </c>
      <c r="C542" t="s">
        <v>444</v>
      </c>
      <c r="D542" s="4">
        <v>15911</v>
      </c>
      <c r="E542" s="4">
        <v>21335</v>
      </c>
      <c r="F542" s="4">
        <f t="shared" si="16"/>
        <v>5424</v>
      </c>
      <c r="G542" t="s">
        <v>43</v>
      </c>
      <c r="H542">
        <v>4.0999999999999996</v>
      </c>
      <c r="I542" t="s">
        <v>28</v>
      </c>
      <c r="J542">
        <v>7</v>
      </c>
      <c r="L542" t="s">
        <v>521</v>
      </c>
      <c r="R542">
        <f t="shared" si="17"/>
        <v>1</v>
      </c>
    </row>
    <row r="543" spans="1:18" x14ac:dyDescent="0.3">
      <c r="A543" t="s">
        <v>31</v>
      </c>
      <c r="B543" t="s">
        <v>26</v>
      </c>
      <c r="C543" t="s">
        <v>86</v>
      </c>
      <c r="D543" s="4">
        <v>14999</v>
      </c>
      <c r="E543" s="4">
        <v>16999</v>
      </c>
      <c r="F543" s="4">
        <f t="shared" si="16"/>
        <v>2000</v>
      </c>
      <c r="G543" t="s">
        <v>15</v>
      </c>
      <c r="H543">
        <v>4.4000000000000004</v>
      </c>
      <c r="I543" t="s">
        <v>38</v>
      </c>
      <c r="J543">
        <v>14</v>
      </c>
      <c r="L543" t="s">
        <v>14</v>
      </c>
      <c r="M543" t="s">
        <v>162</v>
      </c>
      <c r="R543">
        <f t="shared" si="17"/>
        <v>2</v>
      </c>
    </row>
    <row r="544" spans="1:18" x14ac:dyDescent="0.3">
      <c r="A544" t="s">
        <v>72</v>
      </c>
      <c r="B544" t="s">
        <v>26</v>
      </c>
      <c r="C544" t="s">
        <v>445</v>
      </c>
      <c r="D544" s="4">
        <v>14990</v>
      </c>
      <c r="E544" s="4">
        <v>20990</v>
      </c>
      <c r="F544" s="4">
        <f t="shared" si="16"/>
        <v>6000</v>
      </c>
      <c r="G544" t="s">
        <v>15</v>
      </c>
      <c r="H544">
        <v>4.5</v>
      </c>
      <c r="I544" t="s">
        <v>38</v>
      </c>
      <c r="J544">
        <v>14</v>
      </c>
      <c r="L544" t="s">
        <v>14</v>
      </c>
      <c r="M544" t="s">
        <v>131</v>
      </c>
      <c r="R544">
        <f t="shared" si="17"/>
        <v>2</v>
      </c>
    </row>
    <row r="545" spans="1:18" x14ac:dyDescent="0.3">
      <c r="A545" t="s">
        <v>72</v>
      </c>
      <c r="B545" t="s">
        <v>26</v>
      </c>
      <c r="C545" t="s">
        <v>446</v>
      </c>
      <c r="D545" s="4">
        <v>22990</v>
      </c>
      <c r="E545" s="4">
        <v>29990</v>
      </c>
      <c r="F545" s="4">
        <f t="shared" si="16"/>
        <v>7000</v>
      </c>
      <c r="G545" t="s">
        <v>15</v>
      </c>
      <c r="H545">
        <v>4.4000000000000004</v>
      </c>
      <c r="I545" t="s">
        <v>38</v>
      </c>
      <c r="J545">
        <v>14</v>
      </c>
      <c r="L545" t="s">
        <v>14</v>
      </c>
      <c r="R545">
        <f t="shared" si="17"/>
        <v>1</v>
      </c>
    </row>
    <row r="546" spans="1:18" x14ac:dyDescent="0.3">
      <c r="A546" t="s">
        <v>72</v>
      </c>
      <c r="B546" t="s">
        <v>26</v>
      </c>
      <c r="C546" t="s">
        <v>446</v>
      </c>
      <c r="D546" s="4">
        <v>24990</v>
      </c>
      <c r="E546" s="4">
        <v>34990</v>
      </c>
      <c r="F546" s="4">
        <f t="shared" si="16"/>
        <v>10000</v>
      </c>
      <c r="G546" t="s">
        <v>15</v>
      </c>
      <c r="H546">
        <v>3.5</v>
      </c>
      <c r="I546" t="s">
        <v>38</v>
      </c>
      <c r="J546">
        <v>14</v>
      </c>
      <c r="L546" t="s">
        <v>71</v>
      </c>
      <c r="R546">
        <f t="shared" si="17"/>
        <v>1</v>
      </c>
    </row>
    <row r="547" spans="1:18" x14ac:dyDescent="0.3">
      <c r="A547" t="s">
        <v>72</v>
      </c>
      <c r="B547" t="s">
        <v>26</v>
      </c>
      <c r="C547" t="s">
        <v>447</v>
      </c>
      <c r="D547" s="4">
        <v>11990</v>
      </c>
      <c r="E547" s="4">
        <v>19990</v>
      </c>
      <c r="F547" s="4">
        <f t="shared" si="16"/>
        <v>8000</v>
      </c>
      <c r="G547" t="s">
        <v>15</v>
      </c>
      <c r="H547">
        <v>4.3</v>
      </c>
      <c r="I547" t="s">
        <v>38</v>
      </c>
      <c r="J547">
        <v>14</v>
      </c>
      <c r="L547" t="s">
        <v>14</v>
      </c>
      <c r="R547">
        <f t="shared" si="17"/>
        <v>1</v>
      </c>
    </row>
    <row r="548" spans="1:18" x14ac:dyDescent="0.3">
      <c r="A548" t="s">
        <v>72</v>
      </c>
      <c r="B548" t="s">
        <v>26</v>
      </c>
      <c r="C548" t="s">
        <v>447</v>
      </c>
      <c r="D548" s="4">
        <v>8990</v>
      </c>
      <c r="E548" s="4">
        <v>19990</v>
      </c>
      <c r="F548" s="4">
        <f t="shared" si="16"/>
        <v>11000</v>
      </c>
      <c r="G548" t="s">
        <v>15</v>
      </c>
      <c r="H548">
        <v>4.3</v>
      </c>
      <c r="I548" t="s">
        <v>38</v>
      </c>
      <c r="J548">
        <v>14</v>
      </c>
      <c r="L548" t="s">
        <v>151</v>
      </c>
      <c r="R548">
        <f t="shared" si="17"/>
        <v>1</v>
      </c>
    </row>
    <row r="549" spans="1:18" x14ac:dyDescent="0.3">
      <c r="A549" t="s">
        <v>72</v>
      </c>
      <c r="B549" t="s">
        <v>26</v>
      </c>
      <c r="C549" t="s">
        <v>448</v>
      </c>
      <c r="D549" s="4">
        <v>11990</v>
      </c>
      <c r="E549" s="4">
        <v>19990</v>
      </c>
      <c r="F549" s="4">
        <f t="shared" si="16"/>
        <v>8000</v>
      </c>
      <c r="G549" t="s">
        <v>15</v>
      </c>
      <c r="H549">
        <v>4.3</v>
      </c>
      <c r="I549" t="s">
        <v>16</v>
      </c>
      <c r="J549">
        <v>14</v>
      </c>
      <c r="L549" t="s">
        <v>451</v>
      </c>
      <c r="M549" t="s">
        <v>151</v>
      </c>
      <c r="R549">
        <f t="shared" si="17"/>
        <v>2</v>
      </c>
    </row>
    <row r="550" spans="1:18" x14ac:dyDescent="0.3">
      <c r="A550" t="s">
        <v>72</v>
      </c>
      <c r="B550" t="s">
        <v>26</v>
      </c>
      <c r="C550" t="s">
        <v>449</v>
      </c>
      <c r="D550" s="4">
        <v>14990</v>
      </c>
      <c r="E550" s="4">
        <v>19990</v>
      </c>
      <c r="F550" s="4">
        <f t="shared" si="16"/>
        <v>5000</v>
      </c>
      <c r="G550" t="s">
        <v>15</v>
      </c>
      <c r="H550">
        <v>4.3</v>
      </c>
      <c r="I550" t="s">
        <v>38</v>
      </c>
      <c r="J550">
        <v>14</v>
      </c>
      <c r="L550" t="s">
        <v>14</v>
      </c>
      <c r="R550">
        <f t="shared" si="17"/>
        <v>1</v>
      </c>
    </row>
    <row r="551" spans="1:18" x14ac:dyDescent="0.3">
      <c r="A551" t="s">
        <v>72</v>
      </c>
      <c r="B551" t="s">
        <v>26</v>
      </c>
      <c r="C551" t="s">
        <v>199</v>
      </c>
      <c r="D551" s="4">
        <v>19990</v>
      </c>
      <c r="E551" s="4">
        <v>19990</v>
      </c>
      <c r="F551" s="4">
        <f t="shared" si="16"/>
        <v>0</v>
      </c>
      <c r="G551" t="s">
        <v>15</v>
      </c>
      <c r="H551">
        <v>4.5</v>
      </c>
      <c r="I551" t="s">
        <v>20</v>
      </c>
      <c r="J551">
        <v>14</v>
      </c>
      <c r="L551" t="s">
        <v>14</v>
      </c>
      <c r="R551">
        <f t="shared" si="17"/>
        <v>1</v>
      </c>
    </row>
    <row r="552" spans="1:18" x14ac:dyDescent="0.3">
      <c r="A552" t="s">
        <v>72</v>
      </c>
      <c r="B552" t="s">
        <v>26</v>
      </c>
      <c r="C552" t="s">
        <v>450</v>
      </c>
      <c r="D552" s="4">
        <v>8990</v>
      </c>
      <c r="E552" s="4">
        <v>20990</v>
      </c>
      <c r="F552" s="4">
        <f t="shared" si="16"/>
        <v>12000</v>
      </c>
      <c r="G552" t="s">
        <v>15</v>
      </c>
      <c r="H552">
        <v>4.4000000000000004</v>
      </c>
      <c r="I552" t="s">
        <v>28</v>
      </c>
      <c r="J552">
        <v>14</v>
      </c>
      <c r="L552" t="s">
        <v>451</v>
      </c>
      <c r="R552">
        <f t="shared" si="17"/>
        <v>1</v>
      </c>
    </row>
    <row r="553" spans="1:18" x14ac:dyDescent="0.3">
      <c r="A553" t="s">
        <v>72</v>
      </c>
      <c r="B553" t="s">
        <v>26</v>
      </c>
      <c r="C553" t="s">
        <v>450</v>
      </c>
      <c r="D553" s="4">
        <v>15990</v>
      </c>
      <c r="E553" s="4">
        <v>20990</v>
      </c>
      <c r="F553" s="4">
        <f t="shared" si="16"/>
        <v>5000</v>
      </c>
      <c r="G553" t="s">
        <v>15</v>
      </c>
      <c r="H553">
        <v>4.4000000000000004</v>
      </c>
      <c r="I553" t="s">
        <v>28</v>
      </c>
      <c r="J553">
        <v>14</v>
      </c>
      <c r="L553" t="s">
        <v>63</v>
      </c>
      <c r="R553">
        <f t="shared" si="17"/>
        <v>1</v>
      </c>
    </row>
    <row r="554" spans="1:18" x14ac:dyDescent="0.3">
      <c r="A554" t="s">
        <v>72</v>
      </c>
      <c r="B554" t="s">
        <v>26</v>
      </c>
      <c r="C554" t="s">
        <v>452</v>
      </c>
      <c r="D554" s="4">
        <v>10990</v>
      </c>
      <c r="E554" s="4">
        <v>20990</v>
      </c>
      <c r="F554" s="4">
        <f t="shared" si="16"/>
        <v>10000</v>
      </c>
      <c r="G554" t="s">
        <v>15</v>
      </c>
      <c r="H554">
        <v>4.4000000000000004</v>
      </c>
      <c r="I554" t="s">
        <v>28</v>
      </c>
      <c r="J554">
        <v>14</v>
      </c>
      <c r="L554" t="s">
        <v>14</v>
      </c>
      <c r="R554">
        <f t="shared" si="17"/>
        <v>1</v>
      </c>
    </row>
    <row r="555" spans="1:18" x14ac:dyDescent="0.3">
      <c r="A555" t="s">
        <v>72</v>
      </c>
      <c r="B555" t="s">
        <v>26</v>
      </c>
      <c r="C555" t="s">
        <v>453</v>
      </c>
      <c r="D555" s="4">
        <v>10990</v>
      </c>
      <c r="E555" s="4">
        <v>21990</v>
      </c>
      <c r="F555" s="4">
        <f t="shared" si="16"/>
        <v>11000</v>
      </c>
      <c r="G555" t="s">
        <v>15</v>
      </c>
      <c r="H555">
        <v>4.5</v>
      </c>
      <c r="I555" t="s">
        <v>20</v>
      </c>
      <c r="J555">
        <v>14</v>
      </c>
      <c r="L555" t="s">
        <v>131</v>
      </c>
      <c r="R555">
        <f t="shared" si="17"/>
        <v>1</v>
      </c>
    </row>
    <row r="556" spans="1:18" x14ac:dyDescent="0.3">
      <c r="A556" t="s">
        <v>72</v>
      </c>
      <c r="B556" t="s">
        <v>26</v>
      </c>
      <c r="C556" t="s">
        <v>445</v>
      </c>
      <c r="D556" s="4">
        <v>20990</v>
      </c>
      <c r="E556" s="4">
        <v>30990</v>
      </c>
      <c r="F556" s="4">
        <f t="shared" si="16"/>
        <v>10000</v>
      </c>
      <c r="G556" t="s">
        <v>15</v>
      </c>
      <c r="H556">
        <v>4.5</v>
      </c>
      <c r="I556" t="s">
        <v>199</v>
      </c>
      <c r="J556">
        <v>14</v>
      </c>
      <c r="L556" t="s">
        <v>71</v>
      </c>
      <c r="R556">
        <f t="shared" si="17"/>
        <v>1</v>
      </c>
    </row>
    <row r="557" spans="1:18" x14ac:dyDescent="0.3">
      <c r="A557" t="s">
        <v>72</v>
      </c>
      <c r="B557" t="s">
        <v>26</v>
      </c>
      <c r="C557" t="s">
        <v>454</v>
      </c>
      <c r="D557" s="4">
        <v>9999</v>
      </c>
      <c r="E557" s="4">
        <v>9999</v>
      </c>
      <c r="F557" s="4">
        <f t="shared" si="16"/>
        <v>0</v>
      </c>
      <c r="G557" t="s">
        <v>15</v>
      </c>
      <c r="H557">
        <v>3.4</v>
      </c>
      <c r="I557" t="s">
        <v>28</v>
      </c>
      <c r="J557">
        <v>7</v>
      </c>
      <c r="L557" t="s">
        <v>33</v>
      </c>
      <c r="R557">
        <f t="shared" si="17"/>
        <v>1</v>
      </c>
    </row>
    <row r="558" spans="1:18" x14ac:dyDescent="0.3">
      <c r="A558" t="s">
        <v>72</v>
      </c>
      <c r="B558" t="s">
        <v>26</v>
      </c>
      <c r="C558" t="s">
        <v>454</v>
      </c>
      <c r="D558" s="4">
        <v>6999</v>
      </c>
      <c r="E558" s="4">
        <v>9999</v>
      </c>
      <c r="F558" s="4">
        <f t="shared" si="16"/>
        <v>3000</v>
      </c>
      <c r="G558" t="s">
        <v>15</v>
      </c>
      <c r="H558">
        <v>3.4</v>
      </c>
      <c r="I558" t="s">
        <v>28</v>
      </c>
      <c r="J558">
        <v>7</v>
      </c>
      <c r="L558" t="s">
        <v>63</v>
      </c>
      <c r="R558">
        <f t="shared" si="17"/>
        <v>1</v>
      </c>
    </row>
    <row r="559" spans="1:18" x14ac:dyDescent="0.3">
      <c r="A559" t="s">
        <v>72</v>
      </c>
      <c r="B559" t="s">
        <v>26</v>
      </c>
      <c r="C559" t="s">
        <v>455</v>
      </c>
      <c r="D559" s="4">
        <v>29999</v>
      </c>
      <c r="E559" s="4">
        <v>29999</v>
      </c>
      <c r="F559" s="4">
        <f t="shared" si="16"/>
        <v>0</v>
      </c>
      <c r="G559" t="s">
        <v>15</v>
      </c>
      <c r="H559">
        <v>3.8</v>
      </c>
      <c r="I559" t="s">
        <v>28</v>
      </c>
      <c r="J559">
        <v>7</v>
      </c>
      <c r="L559" t="s">
        <v>14</v>
      </c>
      <c r="R559">
        <f t="shared" si="17"/>
        <v>1</v>
      </c>
    </row>
    <row r="560" spans="1:18" x14ac:dyDescent="0.3">
      <c r="A560" t="s">
        <v>72</v>
      </c>
      <c r="B560" t="s">
        <v>26</v>
      </c>
      <c r="C560" t="s">
        <v>456</v>
      </c>
      <c r="D560" s="4">
        <v>49999</v>
      </c>
      <c r="E560" s="4">
        <v>49999</v>
      </c>
      <c r="F560" s="4">
        <f t="shared" si="16"/>
        <v>0</v>
      </c>
      <c r="G560" t="s">
        <v>15</v>
      </c>
      <c r="H560">
        <v>4.0999999999999996</v>
      </c>
      <c r="I560" t="s">
        <v>28</v>
      </c>
      <c r="J560">
        <v>14</v>
      </c>
      <c r="L560" t="s">
        <v>14</v>
      </c>
      <c r="R560">
        <f t="shared" si="17"/>
        <v>1</v>
      </c>
    </row>
    <row r="561" spans="1:18" x14ac:dyDescent="0.3">
      <c r="A561" t="s">
        <v>72</v>
      </c>
      <c r="B561" t="s">
        <v>26</v>
      </c>
      <c r="C561" t="s">
        <v>457</v>
      </c>
      <c r="D561" s="4">
        <v>25999</v>
      </c>
      <c r="E561" s="4">
        <v>25999</v>
      </c>
      <c r="F561" s="4">
        <f t="shared" si="16"/>
        <v>0</v>
      </c>
      <c r="G561" t="s">
        <v>15</v>
      </c>
      <c r="H561">
        <v>3.9</v>
      </c>
      <c r="I561" t="s">
        <v>20</v>
      </c>
      <c r="J561">
        <v>7</v>
      </c>
      <c r="L561" t="s">
        <v>14</v>
      </c>
      <c r="R561">
        <f t="shared" si="17"/>
        <v>1</v>
      </c>
    </row>
    <row r="562" spans="1:18" x14ac:dyDescent="0.3">
      <c r="A562" t="s">
        <v>72</v>
      </c>
      <c r="B562" t="s">
        <v>26</v>
      </c>
      <c r="C562" t="s">
        <v>458</v>
      </c>
      <c r="D562" s="4">
        <v>55000</v>
      </c>
      <c r="E562" s="4">
        <v>55000</v>
      </c>
      <c r="F562" s="4">
        <f t="shared" si="16"/>
        <v>0</v>
      </c>
      <c r="G562" t="s">
        <v>15</v>
      </c>
      <c r="H562">
        <v>4.0999999999999996</v>
      </c>
      <c r="I562" t="s">
        <v>28</v>
      </c>
      <c r="J562">
        <v>14</v>
      </c>
      <c r="L562" t="s">
        <v>14</v>
      </c>
      <c r="R562">
        <f t="shared" si="17"/>
        <v>1</v>
      </c>
    </row>
    <row r="563" spans="1:18" x14ac:dyDescent="0.3">
      <c r="A563" t="s">
        <v>72</v>
      </c>
      <c r="B563" t="s">
        <v>26</v>
      </c>
      <c r="C563" t="s">
        <v>459</v>
      </c>
      <c r="D563" s="4">
        <v>13990</v>
      </c>
      <c r="E563" s="4">
        <v>20990</v>
      </c>
      <c r="F563" s="4">
        <f t="shared" si="16"/>
        <v>7000</v>
      </c>
      <c r="G563" t="s">
        <v>15</v>
      </c>
      <c r="H563">
        <v>4.0999999999999996</v>
      </c>
      <c r="I563" t="s">
        <v>38</v>
      </c>
      <c r="J563">
        <v>14</v>
      </c>
      <c r="L563" t="s">
        <v>14</v>
      </c>
      <c r="R563">
        <f t="shared" si="17"/>
        <v>1</v>
      </c>
    </row>
    <row r="564" spans="1:18" x14ac:dyDescent="0.3">
      <c r="A564" t="s">
        <v>81</v>
      </c>
      <c r="B564" t="s">
        <v>12</v>
      </c>
      <c r="C564" t="s">
        <v>460</v>
      </c>
      <c r="D564" s="4">
        <v>1999</v>
      </c>
      <c r="E564" s="4">
        <v>1999</v>
      </c>
      <c r="F564" s="4">
        <f t="shared" si="16"/>
        <v>0</v>
      </c>
      <c r="G564" t="s">
        <v>22</v>
      </c>
      <c r="H564">
        <v>3.8</v>
      </c>
      <c r="I564" t="s">
        <v>28</v>
      </c>
      <c r="J564">
        <v>7</v>
      </c>
      <c r="L564" t="s">
        <v>14</v>
      </c>
      <c r="R564">
        <f t="shared" si="17"/>
        <v>1</v>
      </c>
    </row>
    <row r="565" spans="1:18" x14ac:dyDescent="0.3">
      <c r="A565" t="s">
        <v>81</v>
      </c>
      <c r="B565" t="s">
        <v>12</v>
      </c>
      <c r="C565" t="s">
        <v>461</v>
      </c>
      <c r="D565" s="4">
        <v>3499</v>
      </c>
      <c r="E565" s="4">
        <v>3499</v>
      </c>
      <c r="F565" s="4">
        <f t="shared" si="16"/>
        <v>0</v>
      </c>
      <c r="G565" t="s">
        <v>22</v>
      </c>
      <c r="H565">
        <v>3.7</v>
      </c>
      <c r="I565" t="s">
        <v>16</v>
      </c>
      <c r="J565">
        <v>7</v>
      </c>
      <c r="L565" t="s">
        <v>14</v>
      </c>
      <c r="R565">
        <f t="shared" si="17"/>
        <v>1</v>
      </c>
    </row>
    <row r="566" spans="1:18" x14ac:dyDescent="0.3">
      <c r="A566" t="s">
        <v>196</v>
      </c>
      <c r="B566" t="s">
        <v>26</v>
      </c>
      <c r="C566" t="s">
        <v>220</v>
      </c>
      <c r="D566" s="4">
        <v>18495</v>
      </c>
      <c r="E566" s="4">
        <v>18495</v>
      </c>
      <c r="F566" s="4">
        <f t="shared" si="16"/>
        <v>0</v>
      </c>
      <c r="G566" t="s">
        <v>15</v>
      </c>
      <c r="H566">
        <v>4.2</v>
      </c>
      <c r="I566" t="s">
        <v>199</v>
      </c>
      <c r="J566">
        <v>1</v>
      </c>
      <c r="L566" t="s">
        <v>71</v>
      </c>
      <c r="M566" t="s">
        <v>207</v>
      </c>
      <c r="R566">
        <f t="shared" si="17"/>
        <v>2</v>
      </c>
    </row>
    <row r="567" spans="1:18" x14ac:dyDescent="0.3">
      <c r="A567" t="s">
        <v>108</v>
      </c>
      <c r="B567" t="s">
        <v>26</v>
      </c>
      <c r="C567" t="s">
        <v>462</v>
      </c>
      <c r="D567" s="4">
        <v>2499</v>
      </c>
      <c r="E567" s="4">
        <v>6990</v>
      </c>
      <c r="F567" s="4">
        <f t="shared" si="16"/>
        <v>4491</v>
      </c>
      <c r="G567" t="s">
        <v>15</v>
      </c>
      <c r="H567">
        <v>3.9</v>
      </c>
      <c r="I567" t="s">
        <v>28</v>
      </c>
      <c r="J567">
        <v>7</v>
      </c>
      <c r="K567">
        <v>1301</v>
      </c>
      <c r="L567" t="s">
        <v>71</v>
      </c>
      <c r="M567" t="s">
        <v>33</v>
      </c>
      <c r="N567" t="s">
        <v>14</v>
      </c>
      <c r="O567" t="s">
        <v>151</v>
      </c>
      <c r="R567">
        <f t="shared" si="17"/>
        <v>4</v>
      </c>
    </row>
    <row r="568" spans="1:18" x14ac:dyDescent="0.3">
      <c r="A568" t="s">
        <v>463</v>
      </c>
      <c r="B568" t="s">
        <v>26</v>
      </c>
      <c r="C568" t="s">
        <v>464</v>
      </c>
      <c r="D568" s="4">
        <v>3799</v>
      </c>
      <c r="E568" s="4">
        <v>9999</v>
      </c>
      <c r="F568" s="4">
        <f t="shared" si="16"/>
        <v>6200</v>
      </c>
      <c r="G568" t="s">
        <v>465</v>
      </c>
      <c r="H568">
        <v>4.0999999999999996</v>
      </c>
      <c r="I568" t="s">
        <v>28</v>
      </c>
      <c r="J568">
        <v>10</v>
      </c>
      <c r="K568">
        <v>319</v>
      </c>
      <c r="L568" t="s">
        <v>14</v>
      </c>
      <c r="R568">
        <f t="shared" si="17"/>
        <v>1</v>
      </c>
    </row>
    <row r="569" spans="1:18" x14ac:dyDescent="0.3">
      <c r="A569" t="s">
        <v>463</v>
      </c>
      <c r="B569" t="s">
        <v>26</v>
      </c>
      <c r="C569" t="s">
        <v>466</v>
      </c>
      <c r="D569" s="4">
        <v>3999</v>
      </c>
      <c r="E569" s="4">
        <v>9999</v>
      </c>
      <c r="F569" s="4">
        <f t="shared" si="16"/>
        <v>6000</v>
      </c>
      <c r="G569" t="s">
        <v>465</v>
      </c>
      <c r="H569">
        <v>3.9</v>
      </c>
      <c r="I569" t="s">
        <v>28</v>
      </c>
      <c r="J569">
        <v>7</v>
      </c>
      <c r="K569">
        <v>96</v>
      </c>
      <c r="L569" t="s">
        <v>162</v>
      </c>
      <c r="M569" t="s">
        <v>14</v>
      </c>
      <c r="N569" t="s">
        <v>451</v>
      </c>
      <c r="R569">
        <f t="shared" si="17"/>
        <v>3</v>
      </c>
    </row>
    <row r="570" spans="1:18" x14ac:dyDescent="0.3">
      <c r="A570" t="s">
        <v>463</v>
      </c>
      <c r="B570" t="s">
        <v>26</v>
      </c>
      <c r="C570" t="s">
        <v>467</v>
      </c>
      <c r="D570" s="4">
        <v>2999</v>
      </c>
      <c r="E570" s="4">
        <v>9999</v>
      </c>
      <c r="F570" s="4">
        <f t="shared" si="16"/>
        <v>7000</v>
      </c>
      <c r="G570" t="s">
        <v>465</v>
      </c>
      <c r="H570">
        <v>3.9</v>
      </c>
      <c r="I570" t="s">
        <v>28</v>
      </c>
      <c r="J570">
        <v>15</v>
      </c>
      <c r="K570">
        <v>545</v>
      </c>
      <c r="L570" t="s">
        <v>71</v>
      </c>
      <c r="R570">
        <f t="shared" si="17"/>
        <v>1</v>
      </c>
    </row>
    <row r="571" spans="1:18" x14ac:dyDescent="0.3">
      <c r="A571" t="s">
        <v>463</v>
      </c>
      <c r="B571" t="s">
        <v>26</v>
      </c>
      <c r="C571" t="s">
        <v>468</v>
      </c>
      <c r="D571" s="4">
        <v>3799</v>
      </c>
      <c r="E571" s="4">
        <v>9999</v>
      </c>
      <c r="F571" s="4">
        <f t="shared" si="16"/>
        <v>6200</v>
      </c>
      <c r="G571" t="s">
        <v>465</v>
      </c>
      <c r="H571">
        <v>3.7</v>
      </c>
      <c r="I571" t="s">
        <v>28</v>
      </c>
      <c r="J571">
        <v>10</v>
      </c>
      <c r="K571">
        <v>281</v>
      </c>
      <c r="L571" t="s">
        <v>14</v>
      </c>
      <c r="M571" t="s">
        <v>33</v>
      </c>
      <c r="R571">
        <f t="shared" si="17"/>
        <v>2</v>
      </c>
    </row>
    <row r="572" spans="1:18" x14ac:dyDescent="0.3">
      <c r="A572" t="s">
        <v>463</v>
      </c>
      <c r="B572" t="s">
        <v>26</v>
      </c>
      <c r="C572" t="s">
        <v>469</v>
      </c>
      <c r="D572" s="4">
        <v>2799</v>
      </c>
      <c r="E572" s="4">
        <v>7999</v>
      </c>
      <c r="F572" s="4">
        <f t="shared" si="16"/>
        <v>5200</v>
      </c>
      <c r="G572" t="s">
        <v>465</v>
      </c>
      <c r="H572">
        <v>3.9</v>
      </c>
      <c r="I572" t="s">
        <v>28</v>
      </c>
      <c r="J572">
        <v>10</v>
      </c>
      <c r="K572">
        <v>309</v>
      </c>
      <c r="L572" t="s">
        <v>451</v>
      </c>
      <c r="R572">
        <f t="shared" si="17"/>
        <v>1</v>
      </c>
    </row>
    <row r="573" spans="1:18" x14ac:dyDescent="0.3">
      <c r="A573" t="s">
        <v>463</v>
      </c>
      <c r="B573" t="s">
        <v>26</v>
      </c>
      <c r="C573" t="s">
        <v>470</v>
      </c>
      <c r="D573" s="4">
        <v>2999</v>
      </c>
      <c r="E573" s="4">
        <v>9999</v>
      </c>
      <c r="F573" s="4">
        <f t="shared" si="16"/>
        <v>7000</v>
      </c>
      <c r="G573" t="s">
        <v>465</v>
      </c>
      <c r="H573">
        <v>4.2</v>
      </c>
      <c r="I573" t="s">
        <v>28</v>
      </c>
      <c r="J573">
        <v>7</v>
      </c>
      <c r="K573">
        <v>84</v>
      </c>
      <c r="L573" t="s">
        <v>162</v>
      </c>
      <c r="M573" t="s">
        <v>14</v>
      </c>
      <c r="R573">
        <f t="shared" si="17"/>
        <v>2</v>
      </c>
    </row>
    <row r="574" spans="1:18" x14ac:dyDescent="0.3">
      <c r="A574" t="s">
        <v>463</v>
      </c>
      <c r="B574" t="s">
        <v>26</v>
      </c>
      <c r="C574" t="s">
        <v>471</v>
      </c>
      <c r="D574" s="4">
        <v>4190</v>
      </c>
      <c r="E574" s="4">
        <v>9999</v>
      </c>
      <c r="F574" s="4">
        <f t="shared" si="16"/>
        <v>5809</v>
      </c>
      <c r="G574" t="s">
        <v>465</v>
      </c>
      <c r="H574">
        <v>3.9</v>
      </c>
      <c r="I574" t="s">
        <v>20</v>
      </c>
      <c r="J574">
        <v>10</v>
      </c>
      <c r="K574">
        <v>108</v>
      </c>
      <c r="L574" t="s">
        <v>131</v>
      </c>
      <c r="R574">
        <f t="shared" si="17"/>
        <v>1</v>
      </c>
    </row>
    <row r="575" spans="1:18" x14ac:dyDescent="0.3">
      <c r="A575" t="s">
        <v>463</v>
      </c>
      <c r="B575" t="s">
        <v>26</v>
      </c>
      <c r="C575" t="s">
        <v>472</v>
      </c>
      <c r="D575" s="4">
        <v>3999</v>
      </c>
      <c r="E575" s="4">
        <v>9999</v>
      </c>
      <c r="F575" s="4">
        <f t="shared" si="16"/>
        <v>6000</v>
      </c>
      <c r="G575" t="s">
        <v>465</v>
      </c>
      <c r="H575">
        <v>3.8</v>
      </c>
      <c r="I575" t="s">
        <v>28</v>
      </c>
      <c r="J575">
        <v>15</v>
      </c>
      <c r="K575">
        <v>127</v>
      </c>
      <c r="L575" t="s">
        <v>14</v>
      </c>
      <c r="R575">
        <f t="shared" si="17"/>
        <v>1</v>
      </c>
    </row>
    <row r="576" spans="1:18" x14ac:dyDescent="0.3">
      <c r="A576" t="s">
        <v>473</v>
      </c>
      <c r="B576" t="s">
        <v>26</v>
      </c>
      <c r="C576" t="s">
        <v>457</v>
      </c>
      <c r="D576" s="4">
        <v>2699</v>
      </c>
      <c r="E576" s="4">
        <v>3999</v>
      </c>
      <c r="F576" s="4">
        <f t="shared" si="16"/>
        <v>1300</v>
      </c>
      <c r="G576" t="s">
        <v>19</v>
      </c>
      <c r="H576">
        <v>4.3</v>
      </c>
      <c r="I576" t="s">
        <v>28</v>
      </c>
      <c r="J576">
        <v>10</v>
      </c>
      <c r="L576" t="s">
        <v>14</v>
      </c>
      <c r="M576" t="s">
        <v>33</v>
      </c>
      <c r="N576" t="s">
        <v>71</v>
      </c>
      <c r="O576" t="s">
        <v>137</v>
      </c>
      <c r="P576" t="s">
        <v>243</v>
      </c>
      <c r="R576">
        <f t="shared" si="17"/>
        <v>5</v>
      </c>
    </row>
    <row r="577" spans="1:18" x14ac:dyDescent="0.3">
      <c r="A577" t="s">
        <v>473</v>
      </c>
      <c r="B577" t="s">
        <v>26</v>
      </c>
      <c r="C577" t="s">
        <v>474</v>
      </c>
      <c r="D577" s="4">
        <v>3799</v>
      </c>
      <c r="E577" s="4">
        <v>5999</v>
      </c>
      <c r="F577" s="4">
        <f t="shared" si="16"/>
        <v>2200</v>
      </c>
      <c r="G577" t="s">
        <v>19</v>
      </c>
      <c r="H577">
        <v>4.2</v>
      </c>
      <c r="I577" t="s">
        <v>28</v>
      </c>
      <c r="J577">
        <v>14</v>
      </c>
      <c r="K577">
        <v>360</v>
      </c>
      <c r="L577" t="s">
        <v>33</v>
      </c>
      <c r="M577" t="s">
        <v>14</v>
      </c>
      <c r="R577">
        <f t="shared" si="17"/>
        <v>2</v>
      </c>
    </row>
    <row r="578" spans="1:18" x14ac:dyDescent="0.3">
      <c r="A578" t="s">
        <v>113</v>
      </c>
      <c r="B578" t="s">
        <v>26</v>
      </c>
      <c r="C578" t="s">
        <v>475</v>
      </c>
      <c r="D578" s="4">
        <v>2699</v>
      </c>
      <c r="E578" s="4">
        <v>3999</v>
      </c>
      <c r="F578" s="4">
        <f t="shared" si="16"/>
        <v>1300</v>
      </c>
      <c r="G578" t="s">
        <v>68</v>
      </c>
      <c r="H578">
        <v>4.3</v>
      </c>
      <c r="I578" t="s">
        <v>28</v>
      </c>
      <c r="J578">
        <v>15</v>
      </c>
      <c r="L578" t="s">
        <v>14</v>
      </c>
      <c r="M578" t="s">
        <v>33</v>
      </c>
      <c r="N578" t="s">
        <v>243</v>
      </c>
      <c r="R578">
        <f t="shared" si="17"/>
        <v>3</v>
      </c>
    </row>
    <row r="579" spans="1:18" x14ac:dyDescent="0.3">
      <c r="A579" t="s">
        <v>113</v>
      </c>
      <c r="B579" t="s">
        <v>26</v>
      </c>
      <c r="C579" t="s">
        <v>476</v>
      </c>
      <c r="D579" s="4">
        <v>3999</v>
      </c>
      <c r="E579" s="4">
        <v>7999</v>
      </c>
      <c r="F579" s="4">
        <f t="shared" ref="F579:F611" si="18">E579-D579</f>
        <v>4000</v>
      </c>
      <c r="G579" t="s">
        <v>15</v>
      </c>
      <c r="H579">
        <v>3.9</v>
      </c>
      <c r="I579" t="s">
        <v>28</v>
      </c>
      <c r="J579">
        <v>7</v>
      </c>
      <c r="L579" t="s">
        <v>14</v>
      </c>
      <c r="M579" t="s">
        <v>71</v>
      </c>
      <c r="N579" t="s">
        <v>137</v>
      </c>
      <c r="R579">
        <f t="shared" ref="R579:R611" si="19">COUNTIF(L579:Q579,"*")</f>
        <v>3</v>
      </c>
    </row>
    <row r="580" spans="1:18" x14ac:dyDescent="0.3">
      <c r="A580" t="s">
        <v>113</v>
      </c>
      <c r="B580" t="s">
        <v>26</v>
      </c>
      <c r="C580" t="s">
        <v>477</v>
      </c>
      <c r="D580" s="4">
        <v>4999</v>
      </c>
      <c r="E580" s="4">
        <v>4999</v>
      </c>
      <c r="F580" s="4">
        <f t="shared" si="18"/>
        <v>0</v>
      </c>
      <c r="G580" t="s">
        <v>68</v>
      </c>
      <c r="H580">
        <v>4.0999999999999996</v>
      </c>
      <c r="I580" t="s">
        <v>28</v>
      </c>
      <c r="J580">
        <v>7</v>
      </c>
      <c r="L580" t="s">
        <v>14</v>
      </c>
      <c r="M580" t="s">
        <v>451</v>
      </c>
      <c r="N580" t="s">
        <v>71</v>
      </c>
      <c r="R580">
        <f t="shared" si="19"/>
        <v>3</v>
      </c>
    </row>
    <row r="581" spans="1:18" x14ac:dyDescent="0.3">
      <c r="A581" t="s">
        <v>478</v>
      </c>
      <c r="B581" t="s">
        <v>26</v>
      </c>
      <c r="C581" t="s">
        <v>479</v>
      </c>
      <c r="D581" s="4">
        <v>799</v>
      </c>
      <c r="E581" s="4">
        <v>3199</v>
      </c>
      <c r="F581" s="4">
        <f t="shared" si="18"/>
        <v>2400</v>
      </c>
      <c r="G581" t="s">
        <v>68</v>
      </c>
      <c r="H581">
        <v>2.5</v>
      </c>
      <c r="I581" t="s">
        <v>28</v>
      </c>
      <c r="J581">
        <v>3</v>
      </c>
      <c r="K581">
        <v>264</v>
      </c>
      <c r="L581" t="s">
        <v>14</v>
      </c>
      <c r="R581">
        <f t="shared" si="19"/>
        <v>1</v>
      </c>
    </row>
    <row r="582" spans="1:18" x14ac:dyDescent="0.3">
      <c r="A582" t="s">
        <v>478</v>
      </c>
      <c r="B582" t="s">
        <v>26</v>
      </c>
      <c r="C582" t="s">
        <v>480</v>
      </c>
      <c r="D582" s="4">
        <v>1399</v>
      </c>
      <c r="E582" s="4">
        <v>2999</v>
      </c>
      <c r="F582" s="4">
        <f t="shared" si="18"/>
        <v>1600</v>
      </c>
      <c r="G582" t="s">
        <v>68</v>
      </c>
      <c r="H582">
        <v>3.3</v>
      </c>
      <c r="I582" t="s">
        <v>28</v>
      </c>
      <c r="J582">
        <v>3</v>
      </c>
      <c r="K582">
        <v>477</v>
      </c>
      <c r="L582" t="s">
        <v>14</v>
      </c>
      <c r="M582" t="s">
        <v>33</v>
      </c>
      <c r="R582">
        <f t="shared" si="19"/>
        <v>2</v>
      </c>
    </row>
    <row r="583" spans="1:18" x14ac:dyDescent="0.3">
      <c r="A583" t="s">
        <v>478</v>
      </c>
      <c r="B583" t="s">
        <v>26</v>
      </c>
      <c r="C583" t="s">
        <v>481</v>
      </c>
      <c r="D583" s="4">
        <v>1299</v>
      </c>
      <c r="E583" s="4">
        <v>2999</v>
      </c>
      <c r="F583" s="4">
        <f t="shared" si="18"/>
        <v>1700</v>
      </c>
      <c r="G583" t="s">
        <v>68</v>
      </c>
      <c r="H583">
        <v>3.1</v>
      </c>
      <c r="I583" t="s">
        <v>28</v>
      </c>
      <c r="J583">
        <v>3</v>
      </c>
      <c r="K583">
        <v>327</v>
      </c>
      <c r="L583" t="s">
        <v>33</v>
      </c>
      <c r="R583">
        <f t="shared" si="19"/>
        <v>1</v>
      </c>
    </row>
    <row r="584" spans="1:18" x14ac:dyDescent="0.3">
      <c r="A584" t="s">
        <v>478</v>
      </c>
      <c r="B584" t="s">
        <v>26</v>
      </c>
      <c r="C584" t="s">
        <v>482</v>
      </c>
      <c r="D584" s="4">
        <v>949</v>
      </c>
      <c r="E584" s="4">
        <v>2000</v>
      </c>
      <c r="F584" s="4">
        <f t="shared" si="18"/>
        <v>1051</v>
      </c>
      <c r="G584" t="s">
        <v>19</v>
      </c>
      <c r="H584">
        <v>3.7</v>
      </c>
      <c r="I584" t="s">
        <v>28</v>
      </c>
      <c r="J584">
        <v>3</v>
      </c>
      <c r="K584">
        <v>16</v>
      </c>
      <c r="L584" t="s">
        <v>131</v>
      </c>
      <c r="R584">
        <f t="shared" si="19"/>
        <v>1</v>
      </c>
    </row>
    <row r="585" spans="1:18" x14ac:dyDescent="0.3">
      <c r="A585" t="s">
        <v>478</v>
      </c>
      <c r="B585" t="s">
        <v>26</v>
      </c>
      <c r="C585" t="s">
        <v>483</v>
      </c>
      <c r="D585" s="4">
        <v>1099</v>
      </c>
      <c r="E585" s="4">
        <v>3000</v>
      </c>
      <c r="F585" s="4">
        <f t="shared" si="18"/>
        <v>1901</v>
      </c>
      <c r="G585" t="s">
        <v>19</v>
      </c>
      <c r="H585">
        <v>3.4</v>
      </c>
      <c r="I585" t="s">
        <v>28</v>
      </c>
      <c r="J585">
        <v>7</v>
      </c>
      <c r="K585">
        <v>120</v>
      </c>
      <c r="L585" t="s">
        <v>243</v>
      </c>
      <c r="R585">
        <f t="shared" si="19"/>
        <v>1</v>
      </c>
    </row>
    <row r="586" spans="1:18" x14ac:dyDescent="0.3">
      <c r="A586" t="s">
        <v>484</v>
      </c>
      <c r="B586" t="s">
        <v>26</v>
      </c>
      <c r="C586" t="s">
        <v>485</v>
      </c>
      <c r="D586" s="4">
        <v>2199</v>
      </c>
      <c r="E586" s="4">
        <v>3999</v>
      </c>
      <c r="F586" s="4">
        <f t="shared" si="18"/>
        <v>1800</v>
      </c>
      <c r="G586" t="s">
        <v>68</v>
      </c>
      <c r="H586">
        <v>4.5</v>
      </c>
      <c r="I586" t="s">
        <v>28</v>
      </c>
      <c r="J586">
        <v>7</v>
      </c>
      <c r="K586">
        <v>34</v>
      </c>
      <c r="L586" t="s">
        <v>14</v>
      </c>
      <c r="M586" t="s">
        <v>33</v>
      </c>
      <c r="N586" t="s">
        <v>151</v>
      </c>
      <c r="O586" t="s">
        <v>521</v>
      </c>
      <c r="R586">
        <f t="shared" si="19"/>
        <v>4</v>
      </c>
    </row>
    <row r="587" spans="1:18" x14ac:dyDescent="0.3">
      <c r="A587" t="s">
        <v>484</v>
      </c>
      <c r="B587" t="s">
        <v>26</v>
      </c>
      <c r="C587" t="s">
        <v>486</v>
      </c>
      <c r="D587" s="4">
        <v>3299</v>
      </c>
      <c r="E587" s="4">
        <v>7999</v>
      </c>
      <c r="F587" s="4">
        <f t="shared" si="18"/>
        <v>4700</v>
      </c>
      <c r="G587" t="s">
        <v>68</v>
      </c>
      <c r="H587">
        <v>4.2</v>
      </c>
      <c r="I587" t="s">
        <v>28</v>
      </c>
      <c r="J587">
        <v>10</v>
      </c>
      <c r="K587">
        <v>46</v>
      </c>
      <c r="L587" t="s">
        <v>14</v>
      </c>
      <c r="M587" t="s">
        <v>71</v>
      </c>
      <c r="N587" t="s">
        <v>162</v>
      </c>
      <c r="R587">
        <f t="shared" si="19"/>
        <v>3</v>
      </c>
    </row>
    <row r="588" spans="1:18" x14ac:dyDescent="0.3">
      <c r="A588" t="s">
        <v>484</v>
      </c>
      <c r="B588" t="s">
        <v>26</v>
      </c>
      <c r="C588" t="s">
        <v>487</v>
      </c>
      <c r="D588" s="4">
        <v>2499</v>
      </c>
      <c r="E588" s="4">
        <v>4499</v>
      </c>
      <c r="F588" s="4">
        <f t="shared" si="18"/>
        <v>2000</v>
      </c>
      <c r="G588" t="s">
        <v>68</v>
      </c>
      <c r="H588">
        <v>4.5999999999999996</v>
      </c>
      <c r="I588" t="s">
        <v>16</v>
      </c>
      <c r="J588">
        <v>7</v>
      </c>
      <c r="K588">
        <v>41</v>
      </c>
      <c r="L588" t="s">
        <v>14</v>
      </c>
      <c r="M588" t="s">
        <v>71</v>
      </c>
      <c r="N588" t="s">
        <v>151</v>
      </c>
      <c r="R588">
        <f t="shared" si="19"/>
        <v>3</v>
      </c>
    </row>
    <row r="589" spans="1:18" x14ac:dyDescent="0.3">
      <c r="A589" t="s">
        <v>484</v>
      </c>
      <c r="B589" t="s">
        <v>26</v>
      </c>
      <c r="C589" t="s">
        <v>488</v>
      </c>
      <c r="D589" s="4">
        <v>2799</v>
      </c>
      <c r="E589" s="4">
        <v>4999</v>
      </c>
      <c r="F589" s="4">
        <f t="shared" si="18"/>
        <v>2200</v>
      </c>
      <c r="G589" t="s">
        <v>68</v>
      </c>
      <c r="H589">
        <v>4.5</v>
      </c>
      <c r="I589" t="s">
        <v>16</v>
      </c>
      <c r="J589">
        <v>7</v>
      </c>
      <c r="K589">
        <v>29</v>
      </c>
      <c r="L589" t="s">
        <v>14</v>
      </c>
      <c r="M589" t="s">
        <v>33</v>
      </c>
      <c r="N589" t="s">
        <v>451</v>
      </c>
      <c r="O589" t="s">
        <v>71</v>
      </c>
      <c r="P589" t="s">
        <v>137</v>
      </c>
      <c r="R589">
        <f t="shared" si="19"/>
        <v>5</v>
      </c>
    </row>
    <row r="590" spans="1:18" x14ac:dyDescent="0.3">
      <c r="A590" t="s">
        <v>484</v>
      </c>
      <c r="B590" t="s">
        <v>26</v>
      </c>
      <c r="C590" t="s">
        <v>489</v>
      </c>
      <c r="D590" s="4">
        <v>3299</v>
      </c>
      <c r="E590" s="4">
        <v>4999</v>
      </c>
      <c r="F590" s="4">
        <f t="shared" si="18"/>
        <v>1700</v>
      </c>
      <c r="G590" t="s">
        <v>68</v>
      </c>
      <c r="H590">
        <v>4.0999999999999996</v>
      </c>
      <c r="I590" t="s">
        <v>48</v>
      </c>
      <c r="J590">
        <v>7</v>
      </c>
      <c r="L590" t="s">
        <v>194</v>
      </c>
      <c r="R590">
        <f t="shared" si="19"/>
        <v>1</v>
      </c>
    </row>
    <row r="591" spans="1:18" x14ac:dyDescent="0.3">
      <c r="A591" t="s">
        <v>484</v>
      </c>
      <c r="B591" t="s">
        <v>26</v>
      </c>
      <c r="C591" t="s">
        <v>490</v>
      </c>
      <c r="D591" s="4">
        <v>3499</v>
      </c>
      <c r="E591" s="4">
        <v>3999</v>
      </c>
      <c r="F591" s="4">
        <f t="shared" si="18"/>
        <v>500</v>
      </c>
      <c r="G591" t="s">
        <v>68</v>
      </c>
      <c r="H591">
        <v>4.0999999999999996</v>
      </c>
      <c r="I591" t="s">
        <v>28</v>
      </c>
      <c r="J591">
        <v>7</v>
      </c>
      <c r="L591" t="s">
        <v>162</v>
      </c>
      <c r="R591">
        <f t="shared" si="19"/>
        <v>1</v>
      </c>
    </row>
    <row r="592" spans="1:18" x14ac:dyDescent="0.3">
      <c r="A592" t="s">
        <v>484</v>
      </c>
      <c r="B592" t="s">
        <v>26</v>
      </c>
      <c r="C592" t="s">
        <v>489</v>
      </c>
      <c r="D592" s="4">
        <v>3299</v>
      </c>
      <c r="E592" s="4">
        <v>4999</v>
      </c>
      <c r="F592" s="4">
        <f t="shared" si="18"/>
        <v>1700</v>
      </c>
      <c r="G592" t="s">
        <v>68</v>
      </c>
      <c r="H592">
        <v>4.0999999999999996</v>
      </c>
      <c r="I592" t="s">
        <v>48</v>
      </c>
      <c r="J592">
        <v>7</v>
      </c>
      <c r="L592" t="s">
        <v>33</v>
      </c>
      <c r="R592">
        <f t="shared" si="19"/>
        <v>1</v>
      </c>
    </row>
    <row r="593" spans="1:18" x14ac:dyDescent="0.3">
      <c r="A593" t="s">
        <v>484</v>
      </c>
      <c r="B593" t="s">
        <v>26</v>
      </c>
      <c r="C593" t="s">
        <v>491</v>
      </c>
      <c r="D593" s="4">
        <v>3297</v>
      </c>
      <c r="E593" s="4">
        <v>4199</v>
      </c>
      <c r="F593" s="4">
        <f t="shared" si="18"/>
        <v>902</v>
      </c>
      <c r="G593" t="s">
        <v>68</v>
      </c>
      <c r="H593">
        <v>2.9</v>
      </c>
      <c r="I593" t="s">
        <v>28</v>
      </c>
      <c r="J593">
        <v>7</v>
      </c>
      <c r="K593">
        <v>5</v>
      </c>
      <c r="L593" t="s">
        <v>14</v>
      </c>
      <c r="R593">
        <f t="shared" si="19"/>
        <v>1</v>
      </c>
    </row>
    <row r="594" spans="1:18" x14ac:dyDescent="0.3">
      <c r="A594" t="s">
        <v>484</v>
      </c>
      <c r="B594" t="s">
        <v>26</v>
      </c>
      <c r="C594" t="s">
        <v>492</v>
      </c>
      <c r="D594" s="4">
        <v>1499</v>
      </c>
      <c r="E594" s="4">
        <v>2999</v>
      </c>
      <c r="F594" s="4">
        <f t="shared" si="18"/>
        <v>1500</v>
      </c>
      <c r="G594" t="s">
        <v>68</v>
      </c>
      <c r="H594">
        <v>3.1</v>
      </c>
      <c r="I594" t="s">
        <v>48</v>
      </c>
      <c r="J594">
        <v>3</v>
      </c>
      <c r="K594">
        <v>5</v>
      </c>
      <c r="L594" t="s">
        <v>14</v>
      </c>
      <c r="R594">
        <f t="shared" si="19"/>
        <v>1</v>
      </c>
    </row>
    <row r="595" spans="1:18" x14ac:dyDescent="0.3">
      <c r="A595" t="s">
        <v>484</v>
      </c>
      <c r="B595" t="s">
        <v>12</v>
      </c>
      <c r="C595" t="s">
        <v>493</v>
      </c>
      <c r="D595" s="4">
        <v>1699</v>
      </c>
      <c r="E595" s="4">
        <v>1899</v>
      </c>
      <c r="F595" s="4">
        <f t="shared" si="18"/>
        <v>200</v>
      </c>
      <c r="G595" t="s">
        <v>68</v>
      </c>
      <c r="H595">
        <v>3.3</v>
      </c>
      <c r="I595" t="s">
        <v>28</v>
      </c>
      <c r="J595">
        <v>3</v>
      </c>
      <c r="L595" t="s">
        <v>33</v>
      </c>
      <c r="R595">
        <f t="shared" si="19"/>
        <v>1</v>
      </c>
    </row>
    <row r="596" spans="1:18" x14ac:dyDescent="0.3">
      <c r="A596" t="s">
        <v>484</v>
      </c>
      <c r="B596" t="s">
        <v>12</v>
      </c>
      <c r="C596" t="s">
        <v>494</v>
      </c>
      <c r="D596" s="4">
        <v>1283</v>
      </c>
      <c r="E596" s="4">
        <v>1899</v>
      </c>
      <c r="F596" s="4">
        <f t="shared" si="18"/>
        <v>616</v>
      </c>
      <c r="G596" t="s">
        <v>68</v>
      </c>
      <c r="H596">
        <v>3.3</v>
      </c>
      <c r="I596" t="s">
        <v>28</v>
      </c>
      <c r="J596">
        <v>3</v>
      </c>
      <c r="K596">
        <v>4</v>
      </c>
      <c r="L596" t="s">
        <v>14</v>
      </c>
      <c r="M596" t="s">
        <v>71</v>
      </c>
      <c r="R596">
        <f t="shared" si="19"/>
        <v>2</v>
      </c>
    </row>
    <row r="597" spans="1:18" x14ac:dyDescent="0.3">
      <c r="A597" t="s">
        <v>484</v>
      </c>
      <c r="B597" t="s">
        <v>26</v>
      </c>
      <c r="C597" t="s">
        <v>495</v>
      </c>
      <c r="D597" s="4">
        <v>2949</v>
      </c>
      <c r="E597" s="4">
        <v>4199</v>
      </c>
      <c r="F597" s="4">
        <f t="shared" si="18"/>
        <v>1250</v>
      </c>
      <c r="G597" t="s">
        <v>68</v>
      </c>
      <c r="H597">
        <v>3.1</v>
      </c>
      <c r="I597" t="s">
        <v>20</v>
      </c>
      <c r="J597">
        <v>3</v>
      </c>
      <c r="K597">
        <v>3</v>
      </c>
      <c r="L597" t="s">
        <v>14</v>
      </c>
      <c r="R597">
        <f t="shared" si="19"/>
        <v>1</v>
      </c>
    </row>
    <row r="598" spans="1:18" x14ac:dyDescent="0.3">
      <c r="A598" t="s">
        <v>496</v>
      </c>
      <c r="B598" t="s">
        <v>26</v>
      </c>
      <c r="C598" t="s">
        <v>497</v>
      </c>
      <c r="D598" s="4">
        <v>1899</v>
      </c>
      <c r="E598" s="4">
        <v>4999</v>
      </c>
      <c r="F598" s="4">
        <f t="shared" si="18"/>
        <v>3100</v>
      </c>
      <c r="G598" t="s">
        <v>498</v>
      </c>
      <c r="H598">
        <v>3.9</v>
      </c>
      <c r="I598" t="s">
        <v>28</v>
      </c>
      <c r="J598">
        <v>5</v>
      </c>
      <c r="K598">
        <v>6046</v>
      </c>
      <c r="L598" t="s">
        <v>136</v>
      </c>
      <c r="M598" t="s">
        <v>14</v>
      </c>
      <c r="N598" t="s">
        <v>71</v>
      </c>
      <c r="R598">
        <f t="shared" si="19"/>
        <v>3</v>
      </c>
    </row>
    <row r="599" spans="1:18" x14ac:dyDescent="0.3">
      <c r="A599" t="s">
        <v>496</v>
      </c>
      <c r="B599" t="s">
        <v>26</v>
      </c>
      <c r="C599" t="s">
        <v>499</v>
      </c>
      <c r="D599" s="4">
        <v>3999</v>
      </c>
      <c r="E599" s="4">
        <v>10999</v>
      </c>
      <c r="F599" s="4">
        <f t="shared" si="18"/>
        <v>7000</v>
      </c>
      <c r="G599" t="s">
        <v>15</v>
      </c>
      <c r="H599">
        <v>4.0999999999999996</v>
      </c>
      <c r="I599" t="s">
        <v>28</v>
      </c>
      <c r="J599">
        <v>5</v>
      </c>
      <c r="K599">
        <v>229</v>
      </c>
      <c r="L599" t="s">
        <v>14</v>
      </c>
      <c r="M599" t="s">
        <v>33</v>
      </c>
      <c r="N599" t="s">
        <v>71</v>
      </c>
      <c r="O599" t="s">
        <v>137</v>
      </c>
      <c r="R599">
        <f t="shared" si="19"/>
        <v>4</v>
      </c>
    </row>
    <row r="600" spans="1:18" x14ac:dyDescent="0.3">
      <c r="A600" t="s">
        <v>496</v>
      </c>
      <c r="B600" t="s">
        <v>26</v>
      </c>
      <c r="C600" t="s">
        <v>500</v>
      </c>
      <c r="D600" s="4">
        <v>1999</v>
      </c>
      <c r="E600" s="4">
        <v>4999</v>
      </c>
      <c r="F600" s="4">
        <f t="shared" si="18"/>
        <v>3000</v>
      </c>
      <c r="G600" t="s">
        <v>498</v>
      </c>
      <c r="H600">
        <v>4</v>
      </c>
      <c r="I600" t="s">
        <v>28</v>
      </c>
      <c r="J600">
        <v>10</v>
      </c>
      <c r="K600">
        <v>688</v>
      </c>
      <c r="L600" t="s">
        <v>14</v>
      </c>
      <c r="M600" t="s">
        <v>33</v>
      </c>
      <c r="N600" t="s">
        <v>451</v>
      </c>
      <c r="O600" t="s">
        <v>151</v>
      </c>
      <c r="P600" t="s">
        <v>136</v>
      </c>
      <c r="Q600" t="s">
        <v>71</v>
      </c>
      <c r="R600">
        <f t="shared" si="19"/>
        <v>6</v>
      </c>
    </row>
    <row r="601" spans="1:18" x14ac:dyDescent="0.3">
      <c r="A601" t="s">
        <v>496</v>
      </c>
      <c r="B601" t="s">
        <v>26</v>
      </c>
      <c r="C601" t="s">
        <v>501</v>
      </c>
      <c r="D601" s="4">
        <v>2499</v>
      </c>
      <c r="E601" s="4">
        <v>7999</v>
      </c>
      <c r="F601" s="4">
        <f t="shared" si="18"/>
        <v>5500</v>
      </c>
      <c r="G601" t="s">
        <v>498</v>
      </c>
      <c r="H601">
        <v>4</v>
      </c>
      <c r="I601" t="s">
        <v>28</v>
      </c>
      <c r="J601">
        <v>8</v>
      </c>
      <c r="K601">
        <v>4941</v>
      </c>
      <c r="L601" t="s">
        <v>14</v>
      </c>
      <c r="M601" t="s">
        <v>136</v>
      </c>
      <c r="N601" t="s">
        <v>71</v>
      </c>
      <c r="R601">
        <f t="shared" si="19"/>
        <v>3</v>
      </c>
    </row>
    <row r="602" spans="1:18" x14ac:dyDescent="0.3">
      <c r="A602" t="s">
        <v>496</v>
      </c>
      <c r="B602" t="s">
        <v>26</v>
      </c>
      <c r="C602" t="s">
        <v>502</v>
      </c>
      <c r="D602" s="4">
        <v>2999</v>
      </c>
      <c r="E602" s="4">
        <v>5999</v>
      </c>
      <c r="F602" s="4">
        <f t="shared" si="18"/>
        <v>3000</v>
      </c>
      <c r="G602" t="s">
        <v>498</v>
      </c>
      <c r="H602">
        <v>4</v>
      </c>
      <c r="I602" t="s">
        <v>28</v>
      </c>
      <c r="J602">
        <v>8</v>
      </c>
      <c r="K602">
        <v>2525</v>
      </c>
      <c r="L602" t="s">
        <v>14</v>
      </c>
      <c r="M602" t="s">
        <v>33</v>
      </c>
      <c r="N602" t="s">
        <v>71</v>
      </c>
      <c r="O602" t="s">
        <v>137</v>
      </c>
      <c r="P602" t="s">
        <v>194</v>
      </c>
      <c r="R602">
        <f t="shared" si="19"/>
        <v>5</v>
      </c>
    </row>
    <row r="603" spans="1:18" x14ac:dyDescent="0.3">
      <c r="A603" t="s">
        <v>496</v>
      </c>
      <c r="B603" t="s">
        <v>26</v>
      </c>
      <c r="C603" t="s">
        <v>503</v>
      </c>
      <c r="D603" s="4">
        <v>4499</v>
      </c>
      <c r="E603" s="4">
        <v>12999</v>
      </c>
      <c r="F603" s="4">
        <f t="shared" si="18"/>
        <v>8500</v>
      </c>
      <c r="G603" t="s">
        <v>15</v>
      </c>
      <c r="H603">
        <v>4</v>
      </c>
      <c r="I603" t="s">
        <v>28</v>
      </c>
      <c r="J603">
        <v>10</v>
      </c>
      <c r="K603">
        <v>519</v>
      </c>
      <c r="L603" t="s">
        <v>14</v>
      </c>
      <c r="M603" t="s">
        <v>33</v>
      </c>
      <c r="N603" t="s">
        <v>451</v>
      </c>
      <c r="R603">
        <f t="shared" si="19"/>
        <v>3</v>
      </c>
    </row>
    <row r="604" spans="1:18" x14ac:dyDescent="0.3">
      <c r="A604" t="s">
        <v>496</v>
      </c>
      <c r="B604" t="s">
        <v>26</v>
      </c>
      <c r="C604" t="s">
        <v>504</v>
      </c>
      <c r="D604" s="4">
        <v>4499</v>
      </c>
      <c r="E604" s="4">
        <v>9999</v>
      </c>
      <c r="F604" s="4">
        <f t="shared" si="18"/>
        <v>5500</v>
      </c>
      <c r="G604" t="s">
        <v>498</v>
      </c>
      <c r="H604">
        <v>3.7</v>
      </c>
      <c r="I604" t="s">
        <v>28</v>
      </c>
      <c r="J604">
        <v>10</v>
      </c>
      <c r="K604">
        <v>423</v>
      </c>
      <c r="L604" t="s">
        <v>14</v>
      </c>
      <c r="M604" t="s">
        <v>33</v>
      </c>
      <c r="N604" t="s">
        <v>71</v>
      </c>
      <c r="O604" t="s">
        <v>137</v>
      </c>
      <c r="R604">
        <f t="shared" si="19"/>
        <v>4</v>
      </c>
    </row>
    <row r="605" spans="1:18" x14ac:dyDescent="0.3">
      <c r="A605" t="s">
        <v>496</v>
      </c>
      <c r="B605" t="s">
        <v>26</v>
      </c>
      <c r="C605" t="s">
        <v>505</v>
      </c>
      <c r="D605" s="4">
        <v>4800</v>
      </c>
      <c r="E605" s="4">
        <v>9999</v>
      </c>
      <c r="F605" s="4">
        <f t="shared" si="18"/>
        <v>5199</v>
      </c>
      <c r="G605" t="s">
        <v>19</v>
      </c>
      <c r="H605">
        <v>4.0999999999999996</v>
      </c>
      <c r="I605" t="s">
        <v>28</v>
      </c>
      <c r="J605">
        <v>7</v>
      </c>
      <c r="L605" t="s">
        <v>451</v>
      </c>
      <c r="R605">
        <f t="shared" si="19"/>
        <v>1</v>
      </c>
    </row>
    <row r="606" spans="1:18" x14ac:dyDescent="0.3">
      <c r="A606" t="s">
        <v>496</v>
      </c>
      <c r="B606" t="s">
        <v>26</v>
      </c>
      <c r="C606" t="s">
        <v>506</v>
      </c>
      <c r="D606" s="4">
        <v>5846</v>
      </c>
      <c r="E606" s="4">
        <v>5999</v>
      </c>
      <c r="F606" s="4">
        <f t="shared" si="18"/>
        <v>153</v>
      </c>
      <c r="G606" t="s">
        <v>68</v>
      </c>
      <c r="H606">
        <v>2.4</v>
      </c>
      <c r="I606" t="s">
        <v>28</v>
      </c>
      <c r="J606">
        <v>5</v>
      </c>
      <c r="K606">
        <v>15</v>
      </c>
      <c r="L606" t="s">
        <v>33</v>
      </c>
      <c r="M606" t="s">
        <v>71</v>
      </c>
      <c r="N606" t="s">
        <v>137</v>
      </c>
      <c r="R606">
        <f t="shared" si="19"/>
        <v>3</v>
      </c>
    </row>
    <row r="607" spans="1:18" x14ac:dyDescent="0.3">
      <c r="A607" t="s">
        <v>496</v>
      </c>
      <c r="B607" t="s">
        <v>26</v>
      </c>
      <c r="C607" t="s">
        <v>507</v>
      </c>
      <c r="D607" s="4">
        <v>3499</v>
      </c>
      <c r="E607" s="4">
        <v>9999</v>
      </c>
      <c r="F607" s="4">
        <f t="shared" si="18"/>
        <v>6500</v>
      </c>
      <c r="G607" t="s">
        <v>498</v>
      </c>
      <c r="H607">
        <v>4.0999999999999996</v>
      </c>
      <c r="I607" t="s">
        <v>28</v>
      </c>
      <c r="J607">
        <v>10</v>
      </c>
      <c r="K607">
        <v>923</v>
      </c>
      <c r="L607" t="s">
        <v>14</v>
      </c>
      <c r="M607" t="s">
        <v>71</v>
      </c>
      <c r="N607" t="s">
        <v>451</v>
      </c>
      <c r="R607">
        <f t="shared" si="19"/>
        <v>3</v>
      </c>
    </row>
    <row r="608" spans="1:18" x14ac:dyDescent="0.3">
      <c r="A608" t="s">
        <v>496</v>
      </c>
      <c r="B608" t="s">
        <v>26</v>
      </c>
      <c r="C608" t="s">
        <v>508</v>
      </c>
      <c r="D608" s="4">
        <v>4999</v>
      </c>
      <c r="E608" s="4">
        <v>14999</v>
      </c>
      <c r="F608" s="4">
        <f t="shared" si="18"/>
        <v>10000</v>
      </c>
      <c r="G608" t="s">
        <v>15</v>
      </c>
      <c r="H608">
        <v>4.0999999999999996</v>
      </c>
      <c r="I608" t="s">
        <v>28</v>
      </c>
      <c r="J608">
        <v>10</v>
      </c>
      <c r="K608">
        <v>212</v>
      </c>
      <c r="L608" t="s">
        <v>63</v>
      </c>
      <c r="R608">
        <f t="shared" si="19"/>
        <v>1</v>
      </c>
    </row>
    <row r="609" spans="1:18" x14ac:dyDescent="0.3">
      <c r="A609" t="s">
        <v>496</v>
      </c>
      <c r="B609" t="s">
        <v>26</v>
      </c>
      <c r="C609" t="s">
        <v>501</v>
      </c>
      <c r="D609" s="4">
        <v>2999</v>
      </c>
      <c r="E609" s="4">
        <v>7999</v>
      </c>
      <c r="F609" s="4">
        <f t="shared" si="18"/>
        <v>5000</v>
      </c>
      <c r="G609" t="s">
        <v>498</v>
      </c>
      <c r="H609">
        <v>4</v>
      </c>
      <c r="I609" t="s">
        <v>28</v>
      </c>
      <c r="J609">
        <v>8</v>
      </c>
      <c r="K609">
        <v>4941</v>
      </c>
      <c r="L609" t="s">
        <v>151</v>
      </c>
      <c r="R609">
        <f t="shared" si="19"/>
        <v>1</v>
      </c>
    </row>
    <row r="610" spans="1:18" x14ac:dyDescent="0.3">
      <c r="A610" t="s">
        <v>496</v>
      </c>
      <c r="B610" t="s">
        <v>26</v>
      </c>
      <c r="C610" t="s">
        <v>506</v>
      </c>
      <c r="D610" s="4">
        <v>5846</v>
      </c>
      <c r="E610" s="4">
        <v>5999</v>
      </c>
      <c r="F610" s="4">
        <f t="shared" si="18"/>
        <v>153</v>
      </c>
      <c r="G610" t="s">
        <v>68</v>
      </c>
      <c r="H610">
        <v>2.4</v>
      </c>
      <c r="I610" t="s">
        <v>28</v>
      </c>
      <c r="J610">
        <v>5</v>
      </c>
      <c r="K610">
        <v>15</v>
      </c>
      <c r="L610" t="s">
        <v>243</v>
      </c>
      <c r="R610">
        <f t="shared" si="19"/>
        <v>1</v>
      </c>
    </row>
    <row r="611" spans="1:18" x14ac:dyDescent="0.3">
      <c r="A611" t="s">
        <v>496</v>
      </c>
      <c r="B611" t="s">
        <v>26</v>
      </c>
      <c r="C611" t="s">
        <v>500</v>
      </c>
      <c r="D611" s="4">
        <v>1999</v>
      </c>
      <c r="E611" s="4">
        <v>4999</v>
      </c>
      <c r="F611" s="4">
        <f t="shared" si="18"/>
        <v>3000</v>
      </c>
      <c r="G611" t="s">
        <v>498</v>
      </c>
      <c r="H611">
        <v>4</v>
      </c>
      <c r="I611" t="s">
        <v>28</v>
      </c>
      <c r="J611">
        <v>10</v>
      </c>
      <c r="K611">
        <v>688</v>
      </c>
      <c r="L611" t="s">
        <v>243</v>
      </c>
      <c r="R611">
        <f t="shared" si="19"/>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B81D5-E605-4360-9222-85B42783F065}">
  <dimension ref="A3:E29"/>
  <sheetViews>
    <sheetView topLeftCell="A4" workbookViewId="0">
      <selection activeCell="F6" sqref="F6"/>
    </sheetView>
  </sheetViews>
  <sheetFormatPr defaultRowHeight="14.4" x14ac:dyDescent="0.3"/>
  <cols>
    <col min="1" max="1" width="13.77734375" bestFit="1" customWidth="1"/>
    <col min="2" max="2" width="25.77734375" customWidth="1"/>
    <col min="3" max="3" width="17.44140625" customWidth="1"/>
    <col min="4" max="4" width="21.21875" customWidth="1"/>
    <col min="5" max="5" width="15.88671875" customWidth="1"/>
  </cols>
  <sheetData>
    <row r="3" spans="1:5" s="14" customFormat="1" ht="28.8" x14ac:dyDescent="0.3">
      <c r="A3" s="13" t="s">
        <v>572</v>
      </c>
      <c r="B3" s="14" t="s">
        <v>568</v>
      </c>
      <c r="C3" s="14" t="s">
        <v>569</v>
      </c>
      <c r="D3" s="14" t="s">
        <v>570</v>
      </c>
      <c r="E3" s="14" t="s">
        <v>571</v>
      </c>
    </row>
    <row r="4" spans="1:5" x14ac:dyDescent="0.3">
      <c r="A4" s="12" t="s">
        <v>287</v>
      </c>
      <c r="B4" s="9">
        <v>4249590</v>
      </c>
      <c r="C4" s="10">
        <v>86</v>
      </c>
      <c r="D4" s="9">
        <v>49413.837209302328</v>
      </c>
      <c r="E4" s="11">
        <v>4.5453488372093052</v>
      </c>
    </row>
    <row r="5" spans="1:5" x14ac:dyDescent="0.3">
      <c r="A5" s="12" t="s">
        <v>368</v>
      </c>
      <c r="B5" s="9">
        <v>3538861</v>
      </c>
      <c r="C5" s="10">
        <v>101</v>
      </c>
      <c r="D5" s="9">
        <v>35038.227722772281</v>
      </c>
      <c r="E5" s="11">
        <v>4.0930693069306958</v>
      </c>
    </row>
    <row r="6" spans="1:5" x14ac:dyDescent="0.3">
      <c r="A6" s="12" t="s">
        <v>196</v>
      </c>
      <c r="B6" s="9">
        <v>1838719</v>
      </c>
      <c r="C6" s="10">
        <v>133</v>
      </c>
      <c r="D6" s="9">
        <v>13824.954887218046</v>
      </c>
      <c r="E6" s="11">
        <v>4.2443609022556439</v>
      </c>
    </row>
    <row r="7" spans="1:5" x14ac:dyDescent="0.3">
      <c r="A7" s="12" t="s">
        <v>159</v>
      </c>
      <c r="B7" s="9">
        <v>1099266</v>
      </c>
      <c r="C7" s="10">
        <v>48</v>
      </c>
      <c r="D7" s="9">
        <v>22901.375</v>
      </c>
      <c r="E7" s="11">
        <v>4.2291666666666652</v>
      </c>
    </row>
    <row r="8" spans="1:5" x14ac:dyDescent="0.3">
      <c r="A8" s="12" t="s">
        <v>35</v>
      </c>
      <c r="B8" s="9">
        <v>714961</v>
      </c>
      <c r="C8" s="10">
        <v>51</v>
      </c>
      <c r="D8" s="9">
        <v>14018.843137254902</v>
      </c>
      <c r="E8" s="11">
        <v>4.1862745098039236</v>
      </c>
    </row>
    <row r="9" spans="1:5" x14ac:dyDescent="0.3">
      <c r="A9" s="12" t="s">
        <v>72</v>
      </c>
      <c r="B9" s="9">
        <v>412740</v>
      </c>
      <c r="C9" s="10">
        <v>26</v>
      </c>
      <c r="D9" s="9">
        <v>15874.615384615385</v>
      </c>
      <c r="E9" s="11">
        <v>4.161538461538461</v>
      </c>
    </row>
    <row r="10" spans="1:5" x14ac:dyDescent="0.3">
      <c r="A10" s="12" t="s">
        <v>134</v>
      </c>
      <c r="B10" s="9">
        <v>271715</v>
      </c>
      <c r="C10" s="10">
        <v>36</v>
      </c>
      <c r="D10" s="9">
        <v>7547.6388888888887</v>
      </c>
      <c r="E10" s="11">
        <v>4.1527777777777777</v>
      </c>
    </row>
    <row r="11" spans="1:5" x14ac:dyDescent="0.3">
      <c r="A11" s="12" t="s">
        <v>76</v>
      </c>
      <c r="B11" s="9">
        <v>110200</v>
      </c>
      <c r="C11" s="10">
        <v>20</v>
      </c>
      <c r="D11" s="9">
        <v>5510</v>
      </c>
      <c r="E11" s="11">
        <v>4.1949999999999994</v>
      </c>
    </row>
    <row r="12" spans="1:5" x14ac:dyDescent="0.3">
      <c r="A12" s="12" t="s">
        <v>113</v>
      </c>
      <c r="B12" s="9">
        <v>68294</v>
      </c>
      <c r="C12" s="10">
        <v>20</v>
      </c>
      <c r="D12" s="9">
        <v>3414.7</v>
      </c>
      <c r="E12" s="11">
        <v>4.0649999999999995</v>
      </c>
    </row>
    <row r="13" spans="1:5" x14ac:dyDescent="0.3">
      <c r="A13" s="12" t="s">
        <v>67</v>
      </c>
      <c r="B13" s="9">
        <v>52833</v>
      </c>
      <c r="C13" s="10">
        <v>12</v>
      </c>
      <c r="D13" s="9">
        <v>4402.75</v>
      </c>
      <c r="E13" s="11">
        <v>4.1416666666666666</v>
      </c>
    </row>
    <row r="14" spans="1:5" x14ac:dyDescent="0.3">
      <c r="A14" s="12" t="s">
        <v>496</v>
      </c>
      <c r="B14" s="9">
        <v>52381</v>
      </c>
      <c r="C14" s="10">
        <v>14</v>
      </c>
      <c r="D14" s="9">
        <v>3741.5</v>
      </c>
      <c r="E14" s="11">
        <v>3.7714285714285714</v>
      </c>
    </row>
    <row r="15" spans="1:5" x14ac:dyDescent="0.3">
      <c r="A15" s="12" t="s">
        <v>11</v>
      </c>
      <c r="B15" s="9">
        <v>41004</v>
      </c>
      <c r="C15" s="10">
        <v>10</v>
      </c>
      <c r="D15" s="9">
        <v>4100.3999999999996</v>
      </c>
      <c r="E15" s="11">
        <v>4.17</v>
      </c>
    </row>
    <row r="16" spans="1:5" x14ac:dyDescent="0.3">
      <c r="A16" s="12" t="s">
        <v>93</v>
      </c>
      <c r="B16" s="9">
        <v>32980</v>
      </c>
      <c r="C16" s="10">
        <v>2</v>
      </c>
      <c r="D16" s="9">
        <v>16490</v>
      </c>
      <c r="E16" s="11">
        <v>3.9</v>
      </c>
    </row>
    <row r="17" spans="1:5" x14ac:dyDescent="0.3">
      <c r="A17" s="12" t="s">
        <v>484</v>
      </c>
      <c r="B17" s="9">
        <v>31620</v>
      </c>
      <c r="C17" s="10">
        <v>12</v>
      </c>
      <c r="D17" s="9">
        <v>2635</v>
      </c>
      <c r="E17" s="11">
        <v>3.8166666666666664</v>
      </c>
    </row>
    <row r="18" spans="1:5" x14ac:dyDescent="0.3">
      <c r="A18" s="12" t="s">
        <v>463</v>
      </c>
      <c r="B18" s="9">
        <v>28583</v>
      </c>
      <c r="C18" s="10">
        <v>8</v>
      </c>
      <c r="D18" s="9">
        <v>3572.875</v>
      </c>
      <c r="E18" s="11">
        <v>3.9249999999999998</v>
      </c>
    </row>
    <row r="19" spans="1:5" x14ac:dyDescent="0.3">
      <c r="A19" s="12" t="s">
        <v>31</v>
      </c>
      <c r="B19" s="9">
        <v>20797</v>
      </c>
      <c r="C19" s="10">
        <v>3</v>
      </c>
      <c r="D19" s="9">
        <v>6932.333333333333</v>
      </c>
      <c r="E19" s="11">
        <v>4.3</v>
      </c>
    </row>
    <row r="20" spans="1:5" x14ac:dyDescent="0.3">
      <c r="A20" s="12" t="s">
        <v>108</v>
      </c>
      <c r="B20" s="9">
        <v>19486</v>
      </c>
      <c r="C20" s="10">
        <v>5</v>
      </c>
      <c r="D20" s="9">
        <v>3897.2</v>
      </c>
      <c r="E20" s="11">
        <v>3.9</v>
      </c>
    </row>
    <row r="21" spans="1:5" x14ac:dyDescent="0.3">
      <c r="A21" s="12" t="s">
        <v>81</v>
      </c>
      <c r="B21" s="9">
        <v>12496</v>
      </c>
      <c r="C21" s="10">
        <v>4</v>
      </c>
      <c r="D21" s="9">
        <v>3124</v>
      </c>
      <c r="E21" s="11">
        <v>3.3499999999999996</v>
      </c>
    </row>
    <row r="22" spans="1:5" x14ac:dyDescent="0.3">
      <c r="A22" s="12" t="s">
        <v>103</v>
      </c>
      <c r="B22" s="9">
        <v>10525</v>
      </c>
      <c r="C22" s="10">
        <v>6</v>
      </c>
      <c r="D22" s="9">
        <v>1754.1666666666667</v>
      </c>
      <c r="E22" s="11">
        <v>4.0166666666666666</v>
      </c>
    </row>
    <row r="23" spans="1:5" x14ac:dyDescent="0.3">
      <c r="A23" s="12" t="s">
        <v>473</v>
      </c>
      <c r="B23" s="9">
        <v>6498</v>
      </c>
      <c r="C23" s="10">
        <v>2</v>
      </c>
      <c r="D23" s="9">
        <v>3249</v>
      </c>
      <c r="E23" s="11">
        <v>4.25</v>
      </c>
    </row>
    <row r="24" spans="1:5" x14ac:dyDescent="0.3">
      <c r="A24" s="12" t="s">
        <v>478</v>
      </c>
      <c r="B24" s="9">
        <v>5545</v>
      </c>
      <c r="C24" s="10">
        <v>5</v>
      </c>
      <c r="D24" s="9">
        <v>1109</v>
      </c>
      <c r="E24" s="11">
        <v>3.2</v>
      </c>
    </row>
    <row r="25" spans="1:5" x14ac:dyDescent="0.3">
      <c r="A25" s="12" t="s">
        <v>85</v>
      </c>
      <c r="B25" s="9">
        <v>4694</v>
      </c>
      <c r="C25" s="10">
        <v>2</v>
      </c>
      <c r="D25" s="9">
        <v>2347</v>
      </c>
      <c r="E25" s="11">
        <v>3.65</v>
      </c>
    </row>
    <row r="26" spans="1:5" x14ac:dyDescent="0.3">
      <c r="A26" s="12" t="s">
        <v>90</v>
      </c>
      <c r="B26" s="9">
        <v>3898</v>
      </c>
      <c r="C26" s="10">
        <v>2</v>
      </c>
      <c r="D26" s="9">
        <v>1949</v>
      </c>
      <c r="E26" s="11">
        <v>3.75</v>
      </c>
    </row>
    <row r="27" spans="1:5" x14ac:dyDescent="0.3">
      <c r="A27" s="12" t="s">
        <v>88</v>
      </c>
      <c r="B27" s="9">
        <v>1999</v>
      </c>
      <c r="C27" s="10">
        <v>1</v>
      </c>
      <c r="D27" s="9">
        <v>1999</v>
      </c>
      <c r="E27" s="11">
        <v>3.6</v>
      </c>
    </row>
    <row r="28" spans="1:5" x14ac:dyDescent="0.3">
      <c r="A28" s="12" t="s">
        <v>84</v>
      </c>
      <c r="B28" s="9">
        <v>1499</v>
      </c>
      <c r="C28" s="10">
        <v>1</v>
      </c>
      <c r="D28" s="9">
        <v>1499</v>
      </c>
      <c r="E28" s="11">
        <v>3.8</v>
      </c>
    </row>
    <row r="29" spans="1:5" x14ac:dyDescent="0.3">
      <c r="A29" s="5" t="s">
        <v>567</v>
      </c>
      <c r="B29" s="7">
        <v>12631184</v>
      </c>
      <c r="C29" s="6">
        <v>610</v>
      </c>
      <c r="D29" s="7">
        <v>20706.859016393442</v>
      </c>
      <c r="E29" s="8">
        <v>4.1868852459016281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2CC7-F7CE-485F-AE28-DCC1B6769257}">
  <dimension ref="A3:C10"/>
  <sheetViews>
    <sheetView workbookViewId="0">
      <selection activeCell="C13" sqref="C13"/>
    </sheetView>
  </sheetViews>
  <sheetFormatPr defaultRowHeight="14.4" x14ac:dyDescent="0.3"/>
  <cols>
    <col min="1" max="1" width="7.44140625" customWidth="1"/>
    <col min="2" max="2" width="15.5546875" customWidth="1"/>
    <col min="3" max="3" width="17" customWidth="1"/>
  </cols>
  <sheetData>
    <row r="3" spans="1:3" s="14" customFormat="1" ht="75" customHeight="1" x14ac:dyDescent="0.3">
      <c r="A3" s="13" t="s">
        <v>573</v>
      </c>
      <c r="B3" s="14" t="s">
        <v>574</v>
      </c>
      <c r="C3" s="14" t="s">
        <v>575</v>
      </c>
    </row>
    <row r="4" spans="1:3" x14ac:dyDescent="0.3">
      <c r="A4" s="18">
        <v>1</v>
      </c>
      <c r="B4" s="20">
        <v>21707.700421940928</v>
      </c>
      <c r="C4" s="21">
        <v>4.2056962025316285</v>
      </c>
    </row>
    <row r="5" spans="1:3" x14ac:dyDescent="0.3">
      <c r="A5" s="18">
        <v>2</v>
      </c>
      <c r="B5" s="20">
        <v>21350.463414634145</v>
      </c>
      <c r="C5" s="21">
        <v>4.1585365853658534</v>
      </c>
    </row>
    <row r="6" spans="1:3" x14ac:dyDescent="0.3">
      <c r="A6" s="18">
        <v>3</v>
      </c>
      <c r="B6" s="20">
        <v>12890.924999999999</v>
      </c>
      <c r="C6" s="21">
        <v>4.0649999999999995</v>
      </c>
    </row>
    <row r="7" spans="1:3" x14ac:dyDescent="0.3">
      <c r="A7" s="18">
        <v>4</v>
      </c>
      <c r="B7" s="20">
        <v>5114.166666666667</v>
      </c>
      <c r="C7" s="21">
        <v>4.1166666666666663</v>
      </c>
    </row>
    <row r="8" spans="1:3" x14ac:dyDescent="0.3">
      <c r="A8" s="18">
        <v>5</v>
      </c>
      <c r="B8" s="20">
        <v>6037.2</v>
      </c>
      <c r="C8" s="21">
        <v>4.04</v>
      </c>
    </row>
    <row r="9" spans="1:3" x14ac:dyDescent="0.3">
      <c r="A9" s="18">
        <v>6</v>
      </c>
      <c r="B9" s="20">
        <v>4829.333333333333</v>
      </c>
      <c r="C9" s="21">
        <v>4</v>
      </c>
    </row>
    <row r="10" spans="1:3" s="14" customFormat="1" ht="28.8" x14ac:dyDescent="0.3">
      <c r="A10" s="15" t="s">
        <v>567</v>
      </c>
      <c r="B10" s="16">
        <v>20706.859016393442</v>
      </c>
      <c r="C10" s="17">
        <v>4.1868852459016246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515B-21BD-4AF1-A7E4-4BE6D48B9AB4}">
  <dimension ref="A1:B77"/>
  <sheetViews>
    <sheetView workbookViewId="0">
      <selection activeCell="D7" sqref="D7"/>
    </sheetView>
  </sheetViews>
  <sheetFormatPr defaultRowHeight="14.4" x14ac:dyDescent="0.3"/>
  <cols>
    <col min="1" max="1" width="19.6640625" customWidth="1"/>
    <col min="2" max="2" width="23.21875" customWidth="1"/>
  </cols>
  <sheetData>
    <row r="1" spans="1:2" x14ac:dyDescent="0.3">
      <c r="A1" t="s">
        <v>3</v>
      </c>
      <c r="B1" t="s">
        <v>566</v>
      </c>
    </row>
    <row r="2" spans="1:2" x14ac:dyDescent="0.3">
      <c r="A2" s="22" t="s">
        <v>14</v>
      </c>
      <c r="B2" s="22">
        <f>COUNTIF(Analysed_data!L:Q,'Color Preference'!A2)</f>
        <v>305</v>
      </c>
    </row>
    <row r="3" spans="1:2" x14ac:dyDescent="0.3">
      <c r="A3" s="22" t="s">
        <v>33</v>
      </c>
      <c r="B3" s="22">
        <f>COUNTIF(Analysed_data!L:Q,'Color Preference'!A3)</f>
        <v>76</v>
      </c>
    </row>
    <row r="4" spans="1:2" x14ac:dyDescent="0.3">
      <c r="A4" s="22" t="s">
        <v>510</v>
      </c>
      <c r="B4" s="22">
        <f>COUNTIF(Analysed_data!L:Q,'Color Preference'!A4)</f>
        <v>1</v>
      </c>
    </row>
    <row r="5" spans="1:2" x14ac:dyDescent="0.3">
      <c r="A5" s="22" t="s">
        <v>71</v>
      </c>
      <c r="B5" s="22">
        <f>COUNTIF(Analysed_data!L:Q,'Color Preference'!A5)</f>
        <v>72</v>
      </c>
    </row>
    <row r="6" spans="1:2" x14ac:dyDescent="0.3">
      <c r="A6" s="22" t="s">
        <v>542</v>
      </c>
      <c r="B6" s="22">
        <f>COUNTIF(Analysed_data!L:Q,'Color Preference'!A6)</f>
        <v>1</v>
      </c>
    </row>
    <row r="7" spans="1:2" x14ac:dyDescent="0.3">
      <c r="A7" s="22" t="s">
        <v>511</v>
      </c>
      <c r="B7" s="22">
        <f>COUNTIF(Analysed_data!L:Q,'Color Preference'!A7)</f>
        <v>1</v>
      </c>
    </row>
    <row r="8" spans="1:2" x14ac:dyDescent="0.3">
      <c r="A8" s="22" t="s">
        <v>243</v>
      </c>
      <c r="B8" s="22">
        <f>COUNTIF(Analysed_data!L:Q,'Color Preference'!A8)</f>
        <v>46</v>
      </c>
    </row>
    <row r="9" spans="1:2" x14ac:dyDescent="0.3">
      <c r="A9" s="22" t="s">
        <v>512</v>
      </c>
      <c r="B9" s="22">
        <f>COUNTIF(Analysed_data!L:Q,'Color Preference'!A9)</f>
        <v>1</v>
      </c>
    </row>
    <row r="10" spans="1:2" x14ac:dyDescent="0.3">
      <c r="A10" s="22" t="s">
        <v>515</v>
      </c>
      <c r="B10" s="22">
        <f>COUNTIF(Analysed_data!L:Q,'Color Preference'!A11)</f>
        <v>1</v>
      </c>
    </row>
    <row r="11" spans="1:2" x14ac:dyDescent="0.3">
      <c r="A11" s="22" t="s">
        <v>513</v>
      </c>
      <c r="B11" s="22">
        <f>COUNTIF(Analysed_data!L:Q,'Color Preference'!A10)</f>
        <v>2</v>
      </c>
    </row>
    <row r="12" spans="1:2" x14ac:dyDescent="0.3">
      <c r="A12" s="22" t="s">
        <v>295</v>
      </c>
      <c r="B12" s="22">
        <f>COUNTIF(Analysed_data!L:Q,'Color Preference'!A12)</f>
        <v>3</v>
      </c>
    </row>
    <row r="13" spans="1:2" x14ac:dyDescent="0.3">
      <c r="A13" s="22" t="s">
        <v>56</v>
      </c>
      <c r="B13" s="22">
        <f>COUNTIF(Analysed_data!L:Q,'Color Preference'!A14)</f>
        <v>6</v>
      </c>
    </row>
    <row r="14" spans="1:2" x14ac:dyDescent="0.3">
      <c r="A14" s="22" t="s">
        <v>207</v>
      </c>
      <c r="B14" s="22">
        <f>COUNTIF(Analysed_data!L:Q,'Color Preference'!A13)</f>
        <v>15</v>
      </c>
    </row>
    <row r="15" spans="1:2" x14ac:dyDescent="0.3">
      <c r="A15" s="22" t="s">
        <v>514</v>
      </c>
      <c r="B15" s="22">
        <f>COUNTIF(Analysed_data!L:Q,'Color Preference'!A15)</f>
        <v>1</v>
      </c>
    </row>
    <row r="16" spans="1:2" x14ac:dyDescent="0.3">
      <c r="A16" s="22" t="s">
        <v>137</v>
      </c>
      <c r="B16" s="22">
        <f>COUNTIF(Analysed_data!L:Q,'Color Preference'!A17)</f>
        <v>10</v>
      </c>
    </row>
    <row r="17" spans="1:2" x14ac:dyDescent="0.3">
      <c r="A17" s="22" t="s">
        <v>63</v>
      </c>
      <c r="B17" s="22">
        <f>COUNTIF(Analysed_data!L:Q,'Color Preference'!A16)</f>
        <v>30</v>
      </c>
    </row>
    <row r="18" spans="1:2" x14ac:dyDescent="0.3">
      <c r="A18" s="22" t="s">
        <v>521</v>
      </c>
      <c r="B18" s="22">
        <f>COUNTIF(Analysed_data!L:Q,'Color Preference'!A18)</f>
        <v>8</v>
      </c>
    </row>
    <row r="19" spans="1:2" x14ac:dyDescent="0.3">
      <c r="A19" s="22" t="s">
        <v>516</v>
      </c>
      <c r="B19" s="22">
        <f>COUNTIF(Analysed_data!L:Q,'Color Preference'!A19)</f>
        <v>1</v>
      </c>
    </row>
    <row r="20" spans="1:2" x14ac:dyDescent="0.3">
      <c r="A20" s="22" t="s">
        <v>517</v>
      </c>
      <c r="B20" s="22">
        <f>COUNTIF(Analysed_data!L:Q,'Color Preference'!A20)</f>
        <v>1</v>
      </c>
    </row>
    <row r="21" spans="1:2" x14ac:dyDescent="0.3">
      <c r="A21" s="22" t="s">
        <v>69</v>
      </c>
      <c r="B21" s="22">
        <f>COUNTIF(Analysed_data!L:Q,'Color Preference'!A21)</f>
        <v>5</v>
      </c>
    </row>
    <row r="22" spans="1:2" x14ac:dyDescent="0.3">
      <c r="A22" s="22" t="s">
        <v>548</v>
      </c>
      <c r="B22" s="22">
        <f>COUNTIF(Analysed_data!L:Q,'Color Preference'!A22)</f>
        <v>1</v>
      </c>
    </row>
    <row r="23" spans="1:2" x14ac:dyDescent="0.3">
      <c r="A23" s="22" t="s">
        <v>549</v>
      </c>
      <c r="B23" s="22">
        <f>COUNTIF(Analysed_data!L:Q,'Color Preference'!A23)</f>
        <v>2</v>
      </c>
    </row>
    <row r="24" spans="1:2" x14ac:dyDescent="0.3">
      <c r="A24" s="22" t="s">
        <v>518</v>
      </c>
      <c r="B24" s="22">
        <f>COUNTIF(Analysed_data!L:Q,'Color Preference'!A24)</f>
        <v>1</v>
      </c>
    </row>
    <row r="25" spans="1:2" x14ac:dyDescent="0.3">
      <c r="A25" s="22" t="s">
        <v>519</v>
      </c>
      <c r="B25" s="22">
        <f>COUNTIF(Analysed_data!L:Q,'Color Preference'!A25)</f>
        <v>1</v>
      </c>
    </row>
    <row r="26" spans="1:2" x14ac:dyDescent="0.3">
      <c r="A26" s="22" t="s">
        <v>162</v>
      </c>
      <c r="B26" s="22">
        <f>COUNTIF(Analysed_data!L:Q,'Color Preference'!A33)</f>
        <v>1</v>
      </c>
    </row>
    <row r="27" spans="1:2" x14ac:dyDescent="0.3">
      <c r="A27" s="22" t="s">
        <v>151</v>
      </c>
      <c r="B27" s="22">
        <f>COUNTIF(Analysed_data!L:Q,'Color Preference'!A30)</f>
        <v>10</v>
      </c>
    </row>
    <row r="28" spans="1:2" x14ac:dyDescent="0.3">
      <c r="A28" s="22" t="s">
        <v>451</v>
      </c>
      <c r="B28" s="22">
        <f>COUNTIF(Analysed_data!L:Q,'Color Preference'!A27)</f>
        <v>34</v>
      </c>
    </row>
    <row r="29" spans="1:2" x14ac:dyDescent="0.3">
      <c r="A29" s="22" t="s">
        <v>131</v>
      </c>
      <c r="B29" s="22">
        <f>COUNTIF(Analysed_data!L:Q,'Color Preference'!A31)</f>
        <v>1</v>
      </c>
    </row>
    <row r="30" spans="1:2" x14ac:dyDescent="0.3">
      <c r="A30" s="22" t="s">
        <v>136</v>
      </c>
      <c r="B30" s="22">
        <f>COUNTIF(Analysed_data!L:Q,'Color Preference'!A32)</f>
        <v>1</v>
      </c>
    </row>
    <row r="31" spans="1:2" x14ac:dyDescent="0.3">
      <c r="A31" s="22" t="s">
        <v>520</v>
      </c>
      <c r="B31" s="22">
        <f>COUNTIF(Analysed_data!L:Q,'Color Preference'!A26)</f>
        <v>38</v>
      </c>
    </row>
    <row r="32" spans="1:2" x14ac:dyDescent="0.3">
      <c r="A32" s="22" t="s">
        <v>553</v>
      </c>
      <c r="B32" s="22">
        <f>COUNTIF(Analysed_data!L:Q,'Color Preference'!A28)</f>
        <v>24</v>
      </c>
    </row>
    <row r="33" spans="1:2" x14ac:dyDescent="0.3">
      <c r="A33" s="22" t="s">
        <v>554</v>
      </c>
      <c r="B33" s="22">
        <f>COUNTIF(Analysed_data!L:Q,'Color Preference'!A29)</f>
        <v>24</v>
      </c>
    </row>
    <row r="34" spans="1:2" x14ac:dyDescent="0.3">
      <c r="A34" s="22" t="s">
        <v>194</v>
      </c>
      <c r="B34" s="22">
        <f>COUNTIF(Analysed_data!L:Q,'Color Preference'!A34)</f>
        <v>25</v>
      </c>
    </row>
    <row r="35" spans="1:2" x14ac:dyDescent="0.3">
      <c r="A35" s="22" t="s">
        <v>523</v>
      </c>
      <c r="B35" s="22">
        <f>COUNTIF(Analysed_data!L:Q,'Color Preference'!A37)</f>
        <v>6</v>
      </c>
    </row>
    <row r="36" spans="1:2" x14ac:dyDescent="0.3">
      <c r="A36" s="22" t="s">
        <v>524</v>
      </c>
      <c r="B36" s="22">
        <f>COUNTIF(Analysed_data!L:Q,'Color Preference'!A39)</f>
        <v>4</v>
      </c>
    </row>
    <row r="37" spans="1:2" x14ac:dyDescent="0.3">
      <c r="A37" s="22" t="s">
        <v>546</v>
      </c>
      <c r="B37" s="22">
        <f>COUNTIF(Analysed_data!L:Q,'Color Preference'!A72)</f>
        <v>1</v>
      </c>
    </row>
    <row r="38" spans="1:2" x14ac:dyDescent="0.3">
      <c r="A38" s="22" t="s">
        <v>269</v>
      </c>
      <c r="B38" s="22">
        <f>COUNTIF(Analysed_data!L:Q,'Color Preference'!A36)</f>
        <v>7</v>
      </c>
    </row>
    <row r="39" spans="1:2" x14ac:dyDescent="0.3">
      <c r="A39" s="22" t="s">
        <v>538</v>
      </c>
      <c r="B39" s="22">
        <f>COUNTIF(Analysed_data!L:Q,'Color Preference'!A61)</f>
        <v>1</v>
      </c>
    </row>
    <row r="40" spans="1:2" x14ac:dyDescent="0.3">
      <c r="A40" s="22" t="s">
        <v>300</v>
      </c>
      <c r="B40" s="22">
        <f>COUNTIF(Analysed_data!L:Q,'Color Preference'!A38)</f>
        <v>4</v>
      </c>
    </row>
    <row r="41" spans="1:2" x14ac:dyDescent="0.3">
      <c r="A41" s="22" t="s">
        <v>536</v>
      </c>
      <c r="B41" s="22">
        <f>COUNTIF(Analysed_data!L:Q,'Color Preference'!A57)</f>
        <v>1</v>
      </c>
    </row>
    <row r="42" spans="1:2" x14ac:dyDescent="0.3">
      <c r="A42" s="22" t="s">
        <v>522</v>
      </c>
      <c r="B42" s="22">
        <f>COUNTIF(Analysed_data!L:Q,'Color Preference'!A35)</f>
        <v>7</v>
      </c>
    </row>
    <row r="43" spans="1:2" x14ac:dyDescent="0.3">
      <c r="A43" s="22" t="s">
        <v>527</v>
      </c>
      <c r="B43" s="22">
        <f>COUNTIF(Analysed_data!L:Q,'Color Preference'!A42)</f>
        <v>2</v>
      </c>
    </row>
    <row r="44" spans="1:2" x14ac:dyDescent="0.3">
      <c r="A44" s="22" t="s">
        <v>529</v>
      </c>
      <c r="B44" s="22">
        <f>COUNTIF(Analysed_data!L:Q,'Color Preference'!A44)</f>
        <v>2</v>
      </c>
    </row>
    <row r="45" spans="1:2" x14ac:dyDescent="0.3">
      <c r="A45" s="22" t="s">
        <v>532</v>
      </c>
      <c r="B45" s="22">
        <f>COUNTIF(Analysed_data!L:Q,'Color Preference'!A48)</f>
        <v>1</v>
      </c>
    </row>
    <row r="46" spans="1:2" x14ac:dyDescent="0.3">
      <c r="A46" s="22" t="s">
        <v>389</v>
      </c>
      <c r="B46" s="22">
        <f>COUNTIF(Analysed_data!L:Q,'Color Preference'!A56)</f>
        <v>1</v>
      </c>
    </row>
    <row r="47" spans="1:2" x14ac:dyDescent="0.3">
      <c r="A47" s="22" t="s">
        <v>539</v>
      </c>
      <c r="B47" s="22">
        <f>COUNTIF(Analysed_data!L:Q,'Color Preference'!A62)</f>
        <v>1</v>
      </c>
    </row>
    <row r="48" spans="1:2" x14ac:dyDescent="0.3">
      <c r="A48" s="22" t="s">
        <v>525</v>
      </c>
      <c r="B48" s="22">
        <f>COUNTIF(Analysed_data!L:Q,'Color Preference'!A40)</f>
        <v>3</v>
      </c>
    </row>
    <row r="49" spans="1:2" x14ac:dyDescent="0.3">
      <c r="A49" s="22" t="s">
        <v>526</v>
      </c>
      <c r="B49" s="22">
        <f>COUNTIF(Analysed_data!L:Q,'Color Preference'!A41)</f>
        <v>3</v>
      </c>
    </row>
    <row r="50" spans="1:2" x14ac:dyDescent="0.3">
      <c r="A50" s="22" t="s">
        <v>528</v>
      </c>
      <c r="B50" s="22">
        <f>COUNTIF(Analysed_data!L:Q,'Color Preference'!A43)</f>
        <v>2</v>
      </c>
    </row>
    <row r="51" spans="1:2" x14ac:dyDescent="0.3">
      <c r="A51" s="22" t="s">
        <v>530</v>
      </c>
      <c r="B51" s="22">
        <f>COUNTIF(Analysed_data!L:Q,'Color Preference'!A45)</f>
        <v>2</v>
      </c>
    </row>
    <row r="52" spans="1:2" x14ac:dyDescent="0.3">
      <c r="A52" s="22" t="s">
        <v>531</v>
      </c>
      <c r="B52" s="22">
        <f>COUNTIF(Analysed_data!L:Q,'Color Preference'!A46)</f>
        <v>2</v>
      </c>
    </row>
    <row r="53" spans="1:2" x14ac:dyDescent="0.3">
      <c r="A53" s="22" t="s">
        <v>325</v>
      </c>
      <c r="B53" s="22">
        <f>COUNTIF(Analysed_data!L:Q,'Color Preference'!A47)</f>
        <v>2</v>
      </c>
    </row>
    <row r="54" spans="1:2" x14ac:dyDescent="0.3">
      <c r="A54" s="22" t="s">
        <v>347</v>
      </c>
      <c r="B54" s="22">
        <f>COUNTIF(Analysed_data!L:Q,'Color Preference'!A49)</f>
        <v>1</v>
      </c>
    </row>
    <row r="55" spans="1:2" x14ac:dyDescent="0.3">
      <c r="A55" s="22" t="s">
        <v>353</v>
      </c>
      <c r="B55" s="22">
        <f>COUNTIF(Analysed_data!L:Q,'Color Preference'!A50)</f>
        <v>1</v>
      </c>
    </row>
    <row r="56" spans="1:2" x14ac:dyDescent="0.3">
      <c r="A56" s="22" t="s">
        <v>533</v>
      </c>
      <c r="B56" s="22">
        <f>COUNTIF(Analysed_data!L:Q,'Color Preference'!A51)</f>
        <v>1</v>
      </c>
    </row>
    <row r="57" spans="1:2" x14ac:dyDescent="0.3">
      <c r="A57" s="22" t="s">
        <v>20</v>
      </c>
      <c r="B57" s="22">
        <f>COUNTIF(Analysed_data!L:Q,'Color Preference'!A52)</f>
        <v>1</v>
      </c>
    </row>
    <row r="58" spans="1:2" x14ac:dyDescent="0.3">
      <c r="A58" s="22" t="s">
        <v>361</v>
      </c>
      <c r="B58" s="22">
        <f>COUNTIF(Analysed_data!L:Q,'Color Preference'!A53)</f>
        <v>1</v>
      </c>
    </row>
    <row r="59" spans="1:2" x14ac:dyDescent="0.3">
      <c r="A59" s="22" t="s">
        <v>534</v>
      </c>
      <c r="B59" s="22">
        <f>COUNTIF(Analysed_data!L:Q,'Color Preference'!A54)</f>
        <v>1</v>
      </c>
    </row>
    <row r="60" spans="1:2" x14ac:dyDescent="0.3">
      <c r="A60" s="22" t="s">
        <v>535</v>
      </c>
      <c r="B60" s="22">
        <f>COUNTIF(Analysed_data!L:Q,'Color Preference'!A55)</f>
        <v>1</v>
      </c>
    </row>
    <row r="61" spans="1:2" x14ac:dyDescent="0.3">
      <c r="A61" s="22" t="s">
        <v>537</v>
      </c>
      <c r="B61" s="22">
        <f>COUNTIF(Analysed_data!L:Q,'Color Preference'!A58)</f>
        <v>1</v>
      </c>
    </row>
    <row r="62" spans="1:2" x14ac:dyDescent="0.3">
      <c r="A62" s="22" t="s">
        <v>401</v>
      </c>
      <c r="B62" s="22">
        <f>COUNTIF(Analysed_data!L:Q,'Color Preference'!A59)</f>
        <v>1</v>
      </c>
    </row>
    <row r="63" spans="1:2" x14ac:dyDescent="0.3">
      <c r="A63" s="22" t="s">
        <v>558</v>
      </c>
      <c r="B63" s="22">
        <f>COUNTIF(Analysed_data!L:Q,'Color Preference'!A60)</f>
        <v>1</v>
      </c>
    </row>
    <row r="64" spans="1:2" x14ac:dyDescent="0.3">
      <c r="A64" s="22" t="s">
        <v>540</v>
      </c>
      <c r="B64" s="22">
        <f>COUNTIF(Analysed_data!L:Q,'Color Preference'!A63)</f>
        <v>1</v>
      </c>
    </row>
    <row r="65" spans="1:2" x14ac:dyDescent="0.3">
      <c r="A65" s="22" t="s">
        <v>428</v>
      </c>
      <c r="B65" s="22">
        <f>COUNTIF(Analysed_data!L:Q,'Color Preference'!A64)</f>
        <v>1</v>
      </c>
    </row>
    <row r="66" spans="1:2" x14ac:dyDescent="0.3">
      <c r="A66" s="22" t="s">
        <v>541</v>
      </c>
      <c r="B66" s="22">
        <f>COUNTIF(Analysed_data!L:Q,'Color Preference'!A65)</f>
        <v>1</v>
      </c>
    </row>
    <row r="67" spans="1:2" x14ac:dyDescent="0.3">
      <c r="A67" s="22" t="s">
        <v>544</v>
      </c>
      <c r="B67" s="22">
        <f>COUNTIF(Analysed_data!L:Q,'Color Preference'!A66)</f>
        <v>1</v>
      </c>
    </row>
    <row r="68" spans="1:2" x14ac:dyDescent="0.3">
      <c r="A68" s="22" t="s">
        <v>547</v>
      </c>
      <c r="B68" s="22">
        <f>COUNTIF(Analysed_data!L:Q,'Color Preference'!A67)</f>
        <v>1</v>
      </c>
    </row>
    <row r="69" spans="1:2" x14ac:dyDescent="0.3">
      <c r="A69" s="22" t="s">
        <v>551</v>
      </c>
      <c r="B69" s="22">
        <f>COUNTIF(Analysed_data!L:Q,'Color Preference'!A68)</f>
        <v>1</v>
      </c>
    </row>
    <row r="70" spans="1:2" x14ac:dyDescent="0.3">
      <c r="A70" s="22" t="s">
        <v>552</v>
      </c>
      <c r="B70" s="22">
        <f>COUNTIF(Analysed_data!L:Q,'Color Preference'!A69)</f>
        <v>1</v>
      </c>
    </row>
    <row r="71" spans="1:2" x14ac:dyDescent="0.3">
      <c r="A71" s="22" t="s">
        <v>555</v>
      </c>
      <c r="B71" s="22">
        <f>COUNTIF(Analysed_data!L:Q,'Color Preference'!A70)</f>
        <v>1</v>
      </c>
    </row>
    <row r="72" spans="1:2" x14ac:dyDescent="0.3">
      <c r="A72" s="22" t="s">
        <v>556</v>
      </c>
      <c r="B72" s="22">
        <f>COUNTIF(Analysed_data!L:Q,'Color Preference'!A71)</f>
        <v>1</v>
      </c>
    </row>
    <row r="73" spans="1:2" x14ac:dyDescent="0.3">
      <c r="A73" s="22" t="s">
        <v>557</v>
      </c>
      <c r="B73" s="22">
        <f>COUNTIF(Analysed_data!L:Q,'Color Preference'!A73)</f>
        <v>1</v>
      </c>
    </row>
    <row r="74" spans="1:2" x14ac:dyDescent="0.3">
      <c r="A74" s="22" t="s">
        <v>559</v>
      </c>
      <c r="B74" s="22">
        <f>COUNTIF(Analysed_data!L:Q,'Color Preference'!A74)</f>
        <v>1</v>
      </c>
    </row>
    <row r="75" spans="1:2" x14ac:dyDescent="0.3">
      <c r="A75" s="22" t="s">
        <v>543</v>
      </c>
      <c r="B75" s="22">
        <f>COUNTIF(Analysed_data!L:Q,'Color Preference'!A75)</f>
        <v>1</v>
      </c>
    </row>
    <row r="76" spans="1:2" x14ac:dyDescent="0.3">
      <c r="A76" s="22" t="s">
        <v>545</v>
      </c>
      <c r="B76" s="22">
        <f>COUNTIF(Analysed_data!L:Q,'Color Preference'!A76)</f>
        <v>1</v>
      </c>
    </row>
    <row r="77" spans="1:2" x14ac:dyDescent="0.3">
      <c r="A77" s="22" t="s">
        <v>550</v>
      </c>
      <c r="B77" s="22">
        <f>COUNTIF(Analysed_data!L:Q,'Color Preference'!A77)</f>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67661-E385-4211-9EB5-27B8C0049B85}">
  <dimension ref="A3:O29"/>
  <sheetViews>
    <sheetView workbookViewId="0">
      <selection activeCell="D50" sqref="D50"/>
    </sheetView>
  </sheetViews>
  <sheetFormatPr defaultRowHeight="14.4" x14ac:dyDescent="0.3"/>
  <cols>
    <col min="1" max="1" width="19.44140625" customWidth="1"/>
    <col min="2" max="2" width="31.5546875" customWidth="1"/>
    <col min="3" max="3" width="20.77734375" customWidth="1"/>
    <col min="4" max="4" width="12.6640625" customWidth="1"/>
    <col min="5" max="5" width="18.33203125" customWidth="1"/>
    <col min="6" max="6" width="25.88671875" customWidth="1"/>
    <col min="7" max="7" width="17.88671875" customWidth="1"/>
    <col min="8" max="8" width="12.88671875" customWidth="1"/>
    <col min="9" max="9" width="19.88671875" customWidth="1"/>
    <col min="10" max="10" width="22.88671875" customWidth="1"/>
    <col min="11" max="11" width="15.109375" customWidth="1"/>
    <col min="12" max="12" width="12.5546875" customWidth="1"/>
    <col min="13" max="13" width="19.5546875" customWidth="1"/>
    <col min="14" max="14" width="23.44140625" customWidth="1"/>
    <col min="15" max="15" width="17.109375" customWidth="1"/>
  </cols>
  <sheetData>
    <row r="3" spans="1:15" s="14" customFormat="1" ht="57.6" x14ac:dyDescent="0.3">
      <c r="A3" s="13" t="s">
        <v>572</v>
      </c>
      <c r="B3" s="14" t="s">
        <v>568</v>
      </c>
      <c r="C3" s="14" t="s">
        <v>571</v>
      </c>
      <c r="E3" s="13" t="s">
        <v>576</v>
      </c>
      <c r="F3" s="14" t="s">
        <v>577</v>
      </c>
      <c r="G3" s="14" t="s">
        <v>571</v>
      </c>
      <c r="I3" s="13" t="s">
        <v>576</v>
      </c>
      <c r="J3" s="14" t="s">
        <v>578</v>
      </c>
      <c r="K3" s="14" t="s">
        <v>579</v>
      </c>
      <c r="M3" s="13" t="s">
        <v>576</v>
      </c>
      <c r="N3" s="14" t="s">
        <v>569</v>
      </c>
      <c r="O3" s="14" t="s">
        <v>579</v>
      </c>
    </row>
    <row r="4" spans="1:15" x14ac:dyDescent="0.3">
      <c r="A4" s="26" t="s">
        <v>287</v>
      </c>
      <c r="B4" s="23">
        <v>4249590</v>
      </c>
      <c r="C4" s="24">
        <v>4.5453488372093052</v>
      </c>
      <c r="E4" s="26" t="s">
        <v>287</v>
      </c>
      <c r="F4" s="23">
        <v>49413.837209302328</v>
      </c>
      <c r="G4" s="24">
        <v>4.5453488372093052</v>
      </c>
      <c r="I4" s="26" t="s">
        <v>463</v>
      </c>
      <c r="J4" s="23">
        <v>6176.125</v>
      </c>
      <c r="K4" s="24">
        <v>3.9249999999999998</v>
      </c>
      <c r="M4" s="26" t="s">
        <v>196</v>
      </c>
      <c r="N4" s="25">
        <v>133</v>
      </c>
      <c r="O4" s="24">
        <v>4.2443609022556439</v>
      </c>
    </row>
    <row r="5" spans="1:15" x14ac:dyDescent="0.3">
      <c r="A5" s="26" t="s">
        <v>368</v>
      </c>
      <c r="B5" s="23">
        <v>3538861</v>
      </c>
      <c r="C5" s="24">
        <v>4.0930693069306958</v>
      </c>
      <c r="E5" s="26" t="s">
        <v>368</v>
      </c>
      <c r="F5" s="23">
        <v>35038.227722772281</v>
      </c>
      <c r="G5" s="24">
        <v>4.0930693069306958</v>
      </c>
      <c r="I5" s="26" t="s">
        <v>93</v>
      </c>
      <c r="J5" s="23">
        <v>6000</v>
      </c>
      <c r="K5" s="24">
        <v>3.9</v>
      </c>
      <c r="M5" s="26" t="s">
        <v>368</v>
      </c>
      <c r="N5" s="25">
        <v>101</v>
      </c>
      <c r="O5" s="24">
        <v>4.0930693069306958</v>
      </c>
    </row>
    <row r="6" spans="1:15" x14ac:dyDescent="0.3">
      <c r="A6" s="26" t="s">
        <v>196</v>
      </c>
      <c r="B6" s="23">
        <v>1838719</v>
      </c>
      <c r="C6" s="24">
        <v>4.2443609022556439</v>
      </c>
      <c r="E6" s="26" t="s">
        <v>159</v>
      </c>
      <c r="F6" s="23">
        <v>22901.375</v>
      </c>
      <c r="G6" s="24">
        <v>4.2291666666666652</v>
      </c>
      <c r="I6" s="26" t="s">
        <v>368</v>
      </c>
      <c r="J6" s="23">
        <v>5082.7029702970294</v>
      </c>
      <c r="K6" s="24">
        <v>4.0930693069306958</v>
      </c>
      <c r="M6" s="26" t="s">
        <v>287</v>
      </c>
      <c r="N6" s="25">
        <v>86</v>
      </c>
      <c r="O6" s="24">
        <v>4.5453488372093052</v>
      </c>
    </row>
    <row r="7" spans="1:15" x14ac:dyDescent="0.3">
      <c r="A7" s="26" t="s">
        <v>159</v>
      </c>
      <c r="B7" s="23">
        <v>1099266</v>
      </c>
      <c r="C7" s="24">
        <v>4.2291666666666652</v>
      </c>
      <c r="E7" s="26" t="s">
        <v>93</v>
      </c>
      <c r="F7" s="23">
        <v>16490</v>
      </c>
      <c r="G7" s="24">
        <v>3.9</v>
      </c>
      <c r="I7" s="26" t="s">
        <v>72</v>
      </c>
      <c r="J7" s="23">
        <v>4876.9230769230771</v>
      </c>
      <c r="K7" s="24">
        <v>4.161538461538461</v>
      </c>
      <c r="M7" s="26" t="s">
        <v>35</v>
      </c>
      <c r="N7" s="25">
        <v>51</v>
      </c>
      <c r="O7" s="24">
        <v>4.1862745098039236</v>
      </c>
    </row>
    <row r="8" spans="1:15" x14ac:dyDescent="0.3">
      <c r="A8" s="26" t="s">
        <v>35</v>
      </c>
      <c r="B8" s="23">
        <v>714961</v>
      </c>
      <c r="C8" s="24">
        <v>4.1862745098039236</v>
      </c>
      <c r="E8" s="26" t="s">
        <v>72</v>
      </c>
      <c r="F8" s="23">
        <v>15874.615384615385</v>
      </c>
      <c r="G8" s="24">
        <v>4.161538461538461</v>
      </c>
      <c r="I8" s="26" t="s">
        <v>496</v>
      </c>
      <c r="J8" s="23">
        <v>4686.0714285714284</v>
      </c>
      <c r="K8" s="24">
        <v>3.7714285714285714</v>
      </c>
      <c r="M8" s="26" t="s">
        <v>159</v>
      </c>
      <c r="N8" s="25">
        <v>48</v>
      </c>
      <c r="O8" s="24">
        <v>4.2291666666666652</v>
      </c>
    </row>
    <row r="9" spans="1:15" x14ac:dyDescent="0.3">
      <c r="A9" s="26" t="s">
        <v>72</v>
      </c>
      <c r="B9" s="23">
        <v>412740</v>
      </c>
      <c r="C9" s="24">
        <v>4.161538461538461</v>
      </c>
      <c r="E9" s="26" t="s">
        <v>35</v>
      </c>
      <c r="F9" s="23">
        <v>14018.843137254902</v>
      </c>
      <c r="G9" s="24">
        <v>4.1862745098039236</v>
      </c>
      <c r="I9" s="26" t="s">
        <v>159</v>
      </c>
      <c r="J9" s="23">
        <v>4079.3958333333335</v>
      </c>
      <c r="K9" s="24">
        <v>4.2291666666666652</v>
      </c>
      <c r="M9" s="26" t="s">
        <v>134</v>
      </c>
      <c r="N9" s="25">
        <v>36</v>
      </c>
      <c r="O9" s="24">
        <v>4.1527777777777777</v>
      </c>
    </row>
    <row r="10" spans="1:15" x14ac:dyDescent="0.3">
      <c r="A10" s="26" t="s">
        <v>134</v>
      </c>
      <c r="B10" s="23">
        <v>271715</v>
      </c>
      <c r="C10" s="24">
        <v>4.1527777777777777</v>
      </c>
      <c r="E10" s="26" t="s">
        <v>196</v>
      </c>
      <c r="F10" s="23">
        <v>13824.954887218046</v>
      </c>
      <c r="G10" s="24">
        <v>4.2443609022556439</v>
      </c>
      <c r="I10" s="26" t="s">
        <v>134</v>
      </c>
      <c r="J10" s="23">
        <v>3573.0833333333335</v>
      </c>
      <c r="K10" s="24">
        <v>4.1527777777777777</v>
      </c>
      <c r="M10" s="26" t="s">
        <v>72</v>
      </c>
      <c r="N10" s="25">
        <v>26</v>
      </c>
      <c r="O10" s="24">
        <v>4.161538461538461</v>
      </c>
    </row>
    <row r="11" spans="1:15" x14ac:dyDescent="0.3">
      <c r="A11" s="26" t="s">
        <v>76</v>
      </c>
      <c r="B11" s="23">
        <v>110200</v>
      </c>
      <c r="C11" s="24">
        <v>4.1949999999999994</v>
      </c>
      <c r="E11" s="26" t="s">
        <v>134</v>
      </c>
      <c r="F11" s="23">
        <v>7547.6388888888887</v>
      </c>
      <c r="G11" s="24">
        <v>4.1527777777777777</v>
      </c>
      <c r="I11" s="26" t="s">
        <v>35</v>
      </c>
      <c r="J11" s="23">
        <v>3390.705882352941</v>
      </c>
      <c r="K11" s="24">
        <v>4.1862745098039236</v>
      </c>
      <c r="M11" s="26" t="s">
        <v>76</v>
      </c>
      <c r="N11" s="25">
        <v>20</v>
      </c>
      <c r="O11" s="24">
        <v>4.1949999999999994</v>
      </c>
    </row>
    <row r="12" spans="1:15" x14ac:dyDescent="0.3">
      <c r="A12" s="26" t="s">
        <v>113</v>
      </c>
      <c r="B12" s="23">
        <v>68294</v>
      </c>
      <c r="C12" s="24">
        <v>4.0649999999999995</v>
      </c>
      <c r="E12" s="26" t="s">
        <v>31</v>
      </c>
      <c r="F12" s="23">
        <v>6932.333333333333</v>
      </c>
      <c r="G12" s="24">
        <v>4.3</v>
      </c>
      <c r="I12" s="26" t="s">
        <v>108</v>
      </c>
      <c r="J12" s="23">
        <v>3092.8</v>
      </c>
      <c r="K12" s="24">
        <v>3.9</v>
      </c>
      <c r="M12" s="26" t="s">
        <v>113</v>
      </c>
      <c r="N12" s="25">
        <v>20</v>
      </c>
      <c r="O12" s="24">
        <v>4.0649999999999995</v>
      </c>
    </row>
    <row r="13" spans="1:15" x14ac:dyDescent="0.3">
      <c r="A13" s="26" t="s">
        <v>67</v>
      </c>
      <c r="B13" s="23">
        <v>52833</v>
      </c>
      <c r="C13" s="24">
        <v>4.1416666666666666</v>
      </c>
      <c r="E13" s="26" t="s">
        <v>76</v>
      </c>
      <c r="F13" s="23">
        <v>5510</v>
      </c>
      <c r="G13" s="24">
        <v>4.1949999999999994</v>
      </c>
      <c r="I13" s="26" t="s">
        <v>196</v>
      </c>
      <c r="J13" s="23">
        <v>2959.812030075188</v>
      </c>
      <c r="K13" s="24">
        <v>4.2443609022556439</v>
      </c>
      <c r="M13" s="26" t="s">
        <v>496</v>
      </c>
      <c r="N13" s="25">
        <v>14</v>
      </c>
      <c r="O13" s="24">
        <v>3.7714285714285714</v>
      </c>
    </row>
    <row r="14" spans="1:15" x14ac:dyDescent="0.3">
      <c r="A14" s="26" t="s">
        <v>496</v>
      </c>
      <c r="B14" s="23">
        <v>52381</v>
      </c>
      <c r="C14" s="24">
        <v>3.7714285714285714</v>
      </c>
      <c r="E14" s="26" t="s">
        <v>67</v>
      </c>
      <c r="F14" s="23">
        <v>4402.75</v>
      </c>
      <c r="G14" s="24">
        <v>4.1416666666666666</v>
      </c>
      <c r="I14" s="26" t="s">
        <v>113</v>
      </c>
      <c r="J14" s="23">
        <v>2584.3000000000002</v>
      </c>
      <c r="K14" s="24">
        <v>4.0649999999999995</v>
      </c>
      <c r="M14" s="26" t="s">
        <v>67</v>
      </c>
      <c r="N14" s="25">
        <v>12</v>
      </c>
      <c r="O14" s="24">
        <v>4.1416666666666666</v>
      </c>
    </row>
    <row r="15" spans="1:15" x14ac:dyDescent="0.3">
      <c r="A15" s="26" t="s">
        <v>11</v>
      </c>
      <c r="B15" s="23">
        <v>41004</v>
      </c>
      <c r="C15" s="24">
        <v>4.17</v>
      </c>
      <c r="E15" s="26" t="s">
        <v>11</v>
      </c>
      <c r="F15" s="23">
        <v>4100.3999999999996</v>
      </c>
      <c r="G15" s="24">
        <v>4.17</v>
      </c>
      <c r="I15" s="26" t="s">
        <v>76</v>
      </c>
      <c r="J15" s="23">
        <v>2314.0500000000002</v>
      </c>
      <c r="K15" s="24">
        <v>4.1949999999999994</v>
      </c>
      <c r="M15" s="26" t="s">
        <v>484</v>
      </c>
      <c r="N15" s="25">
        <v>12</v>
      </c>
      <c r="O15" s="24">
        <v>3.8166666666666664</v>
      </c>
    </row>
    <row r="16" spans="1:15" x14ac:dyDescent="0.3">
      <c r="A16" s="26" t="s">
        <v>93</v>
      </c>
      <c r="B16" s="23">
        <v>32980</v>
      </c>
      <c r="C16" s="24">
        <v>3.9</v>
      </c>
      <c r="E16" s="26" t="s">
        <v>108</v>
      </c>
      <c r="F16" s="23">
        <v>3897.2</v>
      </c>
      <c r="G16" s="24">
        <v>3.9</v>
      </c>
      <c r="I16" s="26" t="s">
        <v>67</v>
      </c>
      <c r="J16" s="23">
        <v>1804.5833333333333</v>
      </c>
      <c r="K16" s="24">
        <v>4.1416666666666666</v>
      </c>
      <c r="M16" s="26" t="s">
        <v>11</v>
      </c>
      <c r="N16" s="25">
        <v>10</v>
      </c>
      <c r="O16" s="24">
        <v>4.17</v>
      </c>
    </row>
    <row r="17" spans="1:15" x14ac:dyDescent="0.3">
      <c r="A17" s="26" t="s">
        <v>484</v>
      </c>
      <c r="B17" s="23">
        <v>31620</v>
      </c>
      <c r="C17" s="24">
        <v>3.8166666666666664</v>
      </c>
      <c r="E17" s="26" t="s">
        <v>496</v>
      </c>
      <c r="F17" s="23">
        <v>3741.5</v>
      </c>
      <c r="G17" s="24">
        <v>3.7714285714285714</v>
      </c>
      <c r="I17" s="26" t="s">
        <v>473</v>
      </c>
      <c r="J17" s="23">
        <v>1750</v>
      </c>
      <c r="K17" s="24">
        <v>4.25</v>
      </c>
      <c r="M17" s="26" t="s">
        <v>463</v>
      </c>
      <c r="N17" s="25">
        <v>8</v>
      </c>
      <c r="O17" s="24">
        <v>3.9249999999999998</v>
      </c>
    </row>
    <row r="18" spans="1:15" x14ac:dyDescent="0.3">
      <c r="A18" s="26" t="s">
        <v>463</v>
      </c>
      <c r="B18" s="23">
        <v>28583</v>
      </c>
      <c r="C18" s="24">
        <v>3.9249999999999998</v>
      </c>
      <c r="E18" s="26" t="s">
        <v>463</v>
      </c>
      <c r="F18" s="23">
        <v>3572.875</v>
      </c>
      <c r="G18" s="24">
        <v>3.9249999999999998</v>
      </c>
      <c r="I18" s="26" t="s">
        <v>478</v>
      </c>
      <c r="J18" s="23">
        <v>1730.4</v>
      </c>
      <c r="K18" s="24">
        <v>3.2</v>
      </c>
      <c r="M18" s="26" t="s">
        <v>103</v>
      </c>
      <c r="N18" s="25">
        <v>6</v>
      </c>
      <c r="O18" s="24">
        <v>4.0166666666666666</v>
      </c>
    </row>
    <row r="19" spans="1:15" x14ac:dyDescent="0.3">
      <c r="A19" s="26" t="s">
        <v>31</v>
      </c>
      <c r="B19" s="23">
        <v>20797</v>
      </c>
      <c r="C19" s="24">
        <v>4.3</v>
      </c>
      <c r="E19" s="26" t="s">
        <v>113</v>
      </c>
      <c r="F19" s="23">
        <v>3414.7</v>
      </c>
      <c r="G19" s="24">
        <v>4.0649999999999995</v>
      </c>
      <c r="I19" s="26" t="s">
        <v>287</v>
      </c>
      <c r="J19" s="23">
        <v>1713.6046511627908</v>
      </c>
      <c r="K19" s="24">
        <v>4.5453488372093052</v>
      </c>
      <c r="M19" s="26" t="s">
        <v>108</v>
      </c>
      <c r="N19" s="25">
        <v>5</v>
      </c>
      <c r="O19" s="24">
        <v>3.9</v>
      </c>
    </row>
    <row r="20" spans="1:15" x14ac:dyDescent="0.3">
      <c r="A20" s="26" t="s">
        <v>108</v>
      </c>
      <c r="B20" s="23">
        <v>19486</v>
      </c>
      <c r="C20" s="24">
        <v>3.9</v>
      </c>
      <c r="E20" s="26" t="s">
        <v>473</v>
      </c>
      <c r="F20" s="23">
        <v>3249</v>
      </c>
      <c r="G20" s="24">
        <v>4.25</v>
      </c>
      <c r="I20" s="26" t="s">
        <v>484</v>
      </c>
      <c r="J20" s="23">
        <v>1589</v>
      </c>
      <c r="K20" s="24">
        <v>3.8166666666666664</v>
      </c>
      <c r="M20" s="26" t="s">
        <v>478</v>
      </c>
      <c r="N20" s="25">
        <v>5</v>
      </c>
      <c r="O20" s="24">
        <v>3.2</v>
      </c>
    </row>
    <row r="21" spans="1:15" x14ac:dyDescent="0.3">
      <c r="A21" s="26" t="s">
        <v>81</v>
      </c>
      <c r="B21" s="23">
        <v>12496</v>
      </c>
      <c r="C21" s="24">
        <v>3.3499999999999996</v>
      </c>
      <c r="E21" s="26" t="s">
        <v>81</v>
      </c>
      <c r="F21" s="23">
        <v>3124</v>
      </c>
      <c r="G21" s="24">
        <v>3.3499999999999996</v>
      </c>
      <c r="I21" s="26" t="s">
        <v>84</v>
      </c>
      <c r="J21" s="23">
        <v>1500</v>
      </c>
      <c r="K21" s="24">
        <v>3.8</v>
      </c>
      <c r="M21" s="26" t="s">
        <v>81</v>
      </c>
      <c r="N21" s="25">
        <v>4</v>
      </c>
      <c r="O21" s="24">
        <v>3.3499999999999996</v>
      </c>
    </row>
    <row r="22" spans="1:15" x14ac:dyDescent="0.3">
      <c r="A22" s="26" t="s">
        <v>103</v>
      </c>
      <c r="B22" s="23">
        <v>10525</v>
      </c>
      <c r="C22" s="24">
        <v>4.0166666666666666</v>
      </c>
      <c r="E22" s="26" t="s">
        <v>484</v>
      </c>
      <c r="F22" s="23">
        <v>2635</v>
      </c>
      <c r="G22" s="24">
        <v>3.8166666666666664</v>
      </c>
      <c r="I22" s="26" t="s">
        <v>88</v>
      </c>
      <c r="J22" s="23">
        <v>1500</v>
      </c>
      <c r="K22" s="24">
        <v>3.6</v>
      </c>
      <c r="M22" s="26" t="s">
        <v>31</v>
      </c>
      <c r="N22" s="25">
        <v>3</v>
      </c>
      <c r="O22" s="24">
        <v>4.3</v>
      </c>
    </row>
    <row r="23" spans="1:15" x14ac:dyDescent="0.3">
      <c r="A23" s="26" t="s">
        <v>473</v>
      </c>
      <c r="B23" s="23">
        <v>6498</v>
      </c>
      <c r="C23" s="24">
        <v>4.25</v>
      </c>
      <c r="E23" s="26" t="s">
        <v>85</v>
      </c>
      <c r="F23" s="23">
        <v>2347</v>
      </c>
      <c r="G23" s="24">
        <v>3.65</v>
      </c>
      <c r="I23" s="26" t="s">
        <v>85</v>
      </c>
      <c r="J23" s="23">
        <v>1398</v>
      </c>
      <c r="K23" s="24">
        <v>3.65</v>
      </c>
      <c r="M23" s="26" t="s">
        <v>473</v>
      </c>
      <c r="N23" s="25">
        <v>2</v>
      </c>
      <c r="O23" s="24">
        <v>4.25</v>
      </c>
    </row>
    <row r="24" spans="1:15" x14ac:dyDescent="0.3">
      <c r="A24" s="26" t="s">
        <v>478</v>
      </c>
      <c r="B24" s="23">
        <v>5545</v>
      </c>
      <c r="C24" s="24">
        <v>3.2</v>
      </c>
      <c r="E24" s="26" t="s">
        <v>88</v>
      </c>
      <c r="F24" s="23">
        <v>1999</v>
      </c>
      <c r="G24" s="24">
        <v>3.6</v>
      </c>
      <c r="I24" s="26" t="s">
        <v>31</v>
      </c>
      <c r="J24" s="23">
        <v>1000</v>
      </c>
      <c r="K24" s="24">
        <v>4.3</v>
      </c>
      <c r="M24" s="26" t="s">
        <v>93</v>
      </c>
      <c r="N24" s="25">
        <v>2</v>
      </c>
      <c r="O24" s="24">
        <v>3.9</v>
      </c>
    </row>
    <row r="25" spans="1:15" x14ac:dyDescent="0.3">
      <c r="A25" s="26" t="s">
        <v>85</v>
      </c>
      <c r="B25" s="23">
        <v>4694</v>
      </c>
      <c r="C25" s="24">
        <v>3.65</v>
      </c>
      <c r="E25" s="26" t="s">
        <v>90</v>
      </c>
      <c r="F25" s="23">
        <v>1949</v>
      </c>
      <c r="G25" s="24">
        <v>3.75</v>
      </c>
      <c r="I25" s="26" t="s">
        <v>11</v>
      </c>
      <c r="J25" s="23">
        <v>968.6</v>
      </c>
      <c r="K25" s="24">
        <v>4.17</v>
      </c>
      <c r="M25" s="26" t="s">
        <v>90</v>
      </c>
      <c r="N25" s="25">
        <v>2</v>
      </c>
      <c r="O25" s="24">
        <v>3.75</v>
      </c>
    </row>
    <row r="26" spans="1:15" x14ac:dyDescent="0.3">
      <c r="A26" s="26" t="s">
        <v>90</v>
      </c>
      <c r="B26" s="23">
        <v>3898</v>
      </c>
      <c r="C26" s="24">
        <v>3.75</v>
      </c>
      <c r="E26" s="26" t="s">
        <v>103</v>
      </c>
      <c r="F26" s="23">
        <v>1754.1666666666667</v>
      </c>
      <c r="G26" s="24">
        <v>4.0166666666666666</v>
      </c>
      <c r="I26" s="26" t="s">
        <v>103</v>
      </c>
      <c r="J26" s="23">
        <v>607.5</v>
      </c>
      <c r="K26" s="24">
        <v>4.0166666666666666</v>
      </c>
      <c r="M26" s="26" t="s">
        <v>85</v>
      </c>
      <c r="N26" s="25">
        <v>2</v>
      </c>
      <c r="O26" s="24">
        <v>3.65</v>
      </c>
    </row>
    <row r="27" spans="1:15" x14ac:dyDescent="0.3">
      <c r="A27" s="26" t="s">
        <v>88</v>
      </c>
      <c r="B27" s="23">
        <v>1999</v>
      </c>
      <c r="C27" s="24">
        <v>3.6</v>
      </c>
      <c r="E27" s="26" t="s">
        <v>84</v>
      </c>
      <c r="F27" s="23">
        <v>1499</v>
      </c>
      <c r="G27" s="24">
        <v>3.8</v>
      </c>
      <c r="I27" s="26" t="s">
        <v>90</v>
      </c>
      <c r="J27" s="23">
        <v>550</v>
      </c>
      <c r="K27" s="24">
        <v>3.75</v>
      </c>
      <c r="M27" s="26" t="s">
        <v>88</v>
      </c>
      <c r="N27" s="25">
        <v>1</v>
      </c>
      <c r="O27" s="24">
        <v>3.6</v>
      </c>
    </row>
    <row r="28" spans="1:15" x14ac:dyDescent="0.3">
      <c r="A28" s="26" t="s">
        <v>84</v>
      </c>
      <c r="B28" s="23">
        <v>1499</v>
      </c>
      <c r="C28" s="24">
        <v>3.8</v>
      </c>
      <c r="E28" s="26" t="s">
        <v>478</v>
      </c>
      <c r="F28" s="23">
        <v>1109</v>
      </c>
      <c r="G28" s="24">
        <v>3.2</v>
      </c>
      <c r="I28" s="26" t="s">
        <v>81</v>
      </c>
      <c r="J28" s="23">
        <v>0</v>
      </c>
      <c r="K28" s="24">
        <v>3.3499999999999996</v>
      </c>
      <c r="M28" s="26" t="s">
        <v>84</v>
      </c>
      <c r="N28" s="25">
        <v>1</v>
      </c>
      <c r="O28" s="24">
        <v>3.8</v>
      </c>
    </row>
    <row r="29" spans="1:15" x14ac:dyDescent="0.3">
      <c r="A29" s="5" t="s">
        <v>567</v>
      </c>
      <c r="B29" s="7">
        <v>12631184</v>
      </c>
      <c r="C29" s="19">
        <v>4.1868852459016281</v>
      </c>
      <c r="E29" s="5" t="s">
        <v>567</v>
      </c>
      <c r="F29" s="7">
        <v>20706.859016393442</v>
      </c>
      <c r="G29" s="19">
        <v>4.1868852459016281</v>
      </c>
      <c r="I29" s="5" t="s">
        <v>567</v>
      </c>
      <c r="J29" s="7">
        <v>3270.6442622950822</v>
      </c>
      <c r="K29" s="19">
        <v>4.1868852459016281</v>
      </c>
      <c r="M29" s="5" t="s">
        <v>567</v>
      </c>
      <c r="N29" s="6">
        <v>610</v>
      </c>
      <c r="O29" s="19">
        <v>4.1868852459016281</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A4DC-BC50-4ED7-BB4B-B0C3020559FC}">
  <dimension ref="A3:N15"/>
  <sheetViews>
    <sheetView topLeftCell="B1" workbookViewId="0">
      <selection activeCell="J12" sqref="J12"/>
    </sheetView>
  </sheetViews>
  <sheetFormatPr defaultRowHeight="14.4" x14ac:dyDescent="0.3"/>
  <cols>
    <col min="1" max="1" width="17.5546875" bestFit="1" customWidth="1"/>
    <col min="2" max="2" width="14.6640625" customWidth="1"/>
    <col min="3" max="3" width="21.44140625" customWidth="1"/>
    <col min="4" max="4" width="12.33203125" customWidth="1"/>
    <col min="5" max="5" width="16.33203125" customWidth="1"/>
    <col min="6" max="6" width="24.109375" bestFit="1" customWidth="1"/>
    <col min="7" max="7" width="12.44140625" customWidth="1"/>
    <col min="8" max="8" width="19.6640625" customWidth="1"/>
    <col min="9" max="9" width="17.77734375" customWidth="1"/>
    <col min="11" max="11" width="13.33203125" bestFit="1" customWidth="1"/>
    <col min="12" max="12" width="13.77734375" bestFit="1" customWidth="1"/>
    <col min="13" max="13" width="22.109375" bestFit="1" customWidth="1"/>
    <col min="14" max="14" width="13.33203125" bestFit="1" customWidth="1"/>
  </cols>
  <sheetData>
    <row r="3" spans="1:14" s="14" customFormat="1" ht="43.2" x14ac:dyDescent="0.3">
      <c r="A3" s="13" t="s">
        <v>587</v>
      </c>
      <c r="B3" s="14" t="s">
        <v>566</v>
      </c>
      <c r="C3" s="14" t="s">
        <v>580</v>
      </c>
      <c r="D3" s="14" t="s">
        <v>581</v>
      </c>
      <c r="F3" s="13" t="s">
        <v>582</v>
      </c>
      <c r="G3" s="14" t="s">
        <v>566</v>
      </c>
      <c r="H3" s="14" t="s">
        <v>583</v>
      </c>
      <c r="I3" s="14" t="s">
        <v>584</v>
      </c>
      <c r="K3" s="13" t="s">
        <v>1</v>
      </c>
      <c r="L3" s="14" t="s">
        <v>585</v>
      </c>
      <c r="M3" s="14" t="s">
        <v>586</v>
      </c>
      <c r="N3" s="14" t="s">
        <v>581</v>
      </c>
    </row>
    <row r="4" spans="1:14" x14ac:dyDescent="0.3">
      <c r="A4" s="27" t="s">
        <v>15</v>
      </c>
      <c r="B4" s="28">
        <v>360</v>
      </c>
      <c r="C4" s="29">
        <v>17415.597222222223</v>
      </c>
      <c r="D4" s="30">
        <v>4.1963888888888787</v>
      </c>
      <c r="F4" s="27" t="s">
        <v>28</v>
      </c>
      <c r="G4" s="28">
        <v>270</v>
      </c>
      <c r="H4" s="29">
        <v>15375.940740740742</v>
      </c>
      <c r="I4" s="30">
        <v>4.0640740740740782</v>
      </c>
      <c r="K4" s="27" t="s">
        <v>26</v>
      </c>
      <c r="L4" s="28">
        <v>533</v>
      </c>
      <c r="M4" s="29">
        <v>22921.690431519699</v>
      </c>
      <c r="N4" s="30">
        <v>4.2018761726078635</v>
      </c>
    </row>
    <row r="5" spans="1:14" x14ac:dyDescent="0.3">
      <c r="A5" s="27" t="s">
        <v>289</v>
      </c>
      <c r="B5" s="28">
        <v>86</v>
      </c>
      <c r="C5" s="29">
        <v>49413.837209302328</v>
      </c>
      <c r="D5" s="30">
        <v>4.5453488372093052</v>
      </c>
      <c r="F5" s="27" t="s">
        <v>199</v>
      </c>
      <c r="G5" s="28">
        <v>97</v>
      </c>
      <c r="H5" s="29">
        <v>27605.865979381444</v>
      </c>
      <c r="I5" s="30">
        <v>4.2845360824742285</v>
      </c>
      <c r="K5" s="27" t="s">
        <v>12</v>
      </c>
      <c r="L5" s="28">
        <v>77</v>
      </c>
      <c r="M5" s="29">
        <v>5375.6233766233763</v>
      </c>
      <c r="N5" s="30">
        <v>4.0831168831168858</v>
      </c>
    </row>
    <row r="6" spans="1:14" x14ac:dyDescent="0.3">
      <c r="A6" s="27" t="s">
        <v>22</v>
      </c>
      <c r="B6" s="28">
        <v>43</v>
      </c>
      <c r="C6" s="29">
        <v>20863.511627906977</v>
      </c>
      <c r="D6" s="30">
        <v>4.0046511627906956</v>
      </c>
      <c r="F6" s="27" t="s">
        <v>20</v>
      </c>
      <c r="G6" s="28">
        <v>62</v>
      </c>
      <c r="H6" s="29">
        <v>20700.822580645163</v>
      </c>
      <c r="I6" s="30">
        <v>4.2435483870967721</v>
      </c>
      <c r="K6" s="5" t="s">
        <v>567</v>
      </c>
      <c r="L6" s="6">
        <v>610</v>
      </c>
      <c r="M6" s="7">
        <v>20706.859016393442</v>
      </c>
      <c r="N6" s="19">
        <v>4.186885245901621</v>
      </c>
    </row>
    <row r="7" spans="1:14" x14ac:dyDescent="0.3">
      <c r="A7" s="27" t="s">
        <v>68</v>
      </c>
      <c r="B7" s="28">
        <v>32</v>
      </c>
      <c r="C7" s="29">
        <v>2621.8125</v>
      </c>
      <c r="D7" s="30">
        <v>3.7468749999999993</v>
      </c>
      <c r="F7" s="27" t="s">
        <v>290</v>
      </c>
      <c r="G7" s="28">
        <v>57</v>
      </c>
      <c r="H7" s="29">
        <v>38615.964912280702</v>
      </c>
      <c r="I7" s="30">
        <v>4.5736842105263147</v>
      </c>
    </row>
    <row r="8" spans="1:14" x14ac:dyDescent="0.3">
      <c r="A8" s="27" t="s">
        <v>43</v>
      </c>
      <c r="B8" s="28">
        <v>28</v>
      </c>
      <c r="C8" s="29">
        <v>23065.607142857141</v>
      </c>
      <c r="D8" s="30">
        <v>4.0571428571428561</v>
      </c>
      <c r="F8" s="27" t="s">
        <v>38</v>
      </c>
      <c r="G8" s="28">
        <v>45</v>
      </c>
      <c r="H8" s="29">
        <v>21551.444444444445</v>
      </c>
      <c r="I8" s="30">
        <v>4.2999999999999989</v>
      </c>
    </row>
    <row r="9" spans="1:14" x14ac:dyDescent="0.3">
      <c r="A9" s="27" t="s">
        <v>19</v>
      </c>
      <c r="B9" s="28">
        <v>25</v>
      </c>
      <c r="C9" s="29">
        <v>10978.96</v>
      </c>
      <c r="D9" s="30">
        <v>3.9639999999999991</v>
      </c>
      <c r="F9" s="27" t="s">
        <v>16</v>
      </c>
      <c r="G9" s="28">
        <v>35</v>
      </c>
      <c r="H9" s="29">
        <v>4142</v>
      </c>
      <c r="I9" s="30">
        <v>4.0857142857142854</v>
      </c>
    </row>
    <row r="10" spans="1:14" x14ac:dyDescent="0.3">
      <c r="A10" s="27" t="s">
        <v>41</v>
      </c>
      <c r="B10" s="28">
        <v>20</v>
      </c>
      <c r="C10" s="29">
        <v>7983.2</v>
      </c>
      <c r="D10" s="30">
        <v>4.2249999999999996</v>
      </c>
      <c r="F10" s="27" t="s">
        <v>23</v>
      </c>
      <c r="G10" s="28">
        <v>16</v>
      </c>
      <c r="H10" s="29">
        <v>2641</v>
      </c>
      <c r="I10" s="30">
        <v>4.21875</v>
      </c>
    </row>
    <row r="11" spans="1:14" x14ac:dyDescent="0.3">
      <c r="A11" s="27" t="s">
        <v>498</v>
      </c>
      <c r="B11" s="28">
        <v>8</v>
      </c>
      <c r="C11" s="29">
        <v>2799</v>
      </c>
      <c r="D11" s="30">
        <v>3.9625000000000004</v>
      </c>
      <c r="F11" s="27" t="s">
        <v>48</v>
      </c>
      <c r="G11" s="28">
        <v>14</v>
      </c>
      <c r="H11" s="29">
        <v>12817.571428571429</v>
      </c>
      <c r="I11" s="30">
        <v>3.8928571428571432</v>
      </c>
    </row>
    <row r="12" spans="1:14" x14ac:dyDescent="0.3">
      <c r="A12" s="27" t="s">
        <v>465</v>
      </c>
      <c r="B12" s="28">
        <v>8</v>
      </c>
      <c r="C12" s="29">
        <v>3572.875</v>
      </c>
      <c r="D12" s="30">
        <v>3.9249999999999998</v>
      </c>
      <c r="F12" s="27" t="s">
        <v>128</v>
      </c>
      <c r="G12" s="28">
        <v>12</v>
      </c>
      <c r="H12" s="29">
        <v>74042.333333333328</v>
      </c>
      <c r="I12" s="30">
        <v>4.2166666666666677</v>
      </c>
    </row>
    <row r="13" spans="1:14" x14ac:dyDescent="0.3">
      <c r="A13" s="5" t="s">
        <v>567</v>
      </c>
      <c r="B13" s="6">
        <v>610</v>
      </c>
      <c r="C13" s="7">
        <v>20706.859016393442</v>
      </c>
      <c r="D13" s="19">
        <v>4.1868852459016228</v>
      </c>
      <c r="F13" s="27" t="s">
        <v>416</v>
      </c>
      <c r="G13" s="28">
        <v>1</v>
      </c>
      <c r="H13" s="29">
        <v>81990</v>
      </c>
      <c r="I13" s="30">
        <v>4.0999999999999996</v>
      </c>
    </row>
    <row r="14" spans="1:14" x14ac:dyDescent="0.3">
      <c r="F14" s="27" t="s">
        <v>52</v>
      </c>
      <c r="G14" s="28">
        <v>1</v>
      </c>
      <c r="H14" s="29">
        <v>10365</v>
      </c>
      <c r="I14" s="30">
        <v>4.0999999999999996</v>
      </c>
    </row>
    <row r="15" spans="1:14" x14ac:dyDescent="0.3">
      <c r="F15" s="5" t="s">
        <v>567</v>
      </c>
      <c r="G15" s="6">
        <v>610</v>
      </c>
      <c r="H15" s="7">
        <v>20706.859016393442</v>
      </c>
      <c r="I15" s="19">
        <v>4.1868852459016273</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FC188-BC0E-4D54-9A09-77BD02EA7B4F}">
  <dimension ref="A1:AX87"/>
  <sheetViews>
    <sheetView tabSelected="1" workbookViewId="0">
      <selection sqref="A1:AX87"/>
    </sheetView>
  </sheetViews>
  <sheetFormatPr defaultRowHeight="14.4" x14ac:dyDescent="0.3"/>
  <sheetData>
    <row r="1" spans="1:50" x14ac:dyDescent="0.3">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0" x14ac:dyDescent="0.3">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0" x14ac:dyDescent="0.3">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x14ac:dyDescent="0.3">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0" x14ac:dyDescent="0.3">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0" x14ac:dyDescent="0.3">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0" x14ac:dyDescent="0.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0" x14ac:dyDescent="0.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0" x14ac:dyDescent="0.3">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0" x14ac:dyDescent="0.3">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0" x14ac:dyDescent="0.3">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0" x14ac:dyDescent="0.3">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0"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0"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0"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0"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row>
    <row r="17" spans="1:50"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row>
    <row r="18" spans="1:50"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row>
    <row r="19" spans="1:50"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row>
    <row r="20" spans="1:50"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row>
    <row r="21" spans="1:50"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row>
    <row r="22" spans="1:50"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row>
    <row r="23" spans="1:50"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row>
    <row r="24" spans="1:50"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row>
    <row r="25" spans="1:50"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row>
    <row r="26" spans="1:50"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row>
    <row r="27" spans="1:50"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row>
    <row r="28" spans="1:50"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row>
    <row r="29" spans="1:50"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row>
    <row r="30" spans="1:50"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row>
    <row r="31" spans="1:50"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row>
    <row r="32" spans="1:50"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row>
    <row r="33" spans="1:50"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row>
    <row r="34" spans="1:50"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row>
    <row r="35" spans="1:50"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row>
    <row r="36" spans="1:50"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row>
    <row r="37" spans="1:50"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row>
    <row r="38" spans="1:50"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row>
    <row r="39" spans="1:50"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row>
    <row r="40" spans="1:50"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row>
    <row r="41" spans="1:50"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row>
    <row r="42" spans="1:50"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row>
    <row r="43" spans="1:50"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row>
    <row r="44" spans="1:50"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row>
    <row r="45" spans="1:50"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row>
    <row r="46" spans="1:50"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row>
    <row r="47" spans="1:50"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row>
    <row r="48" spans="1:50"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row>
    <row r="49" spans="1:50"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row>
    <row r="50" spans="1:50"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row>
    <row r="51" spans="1:50"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row>
    <row r="52" spans="1:50"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row>
    <row r="53" spans="1:50"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row>
    <row r="54" spans="1:50"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row>
    <row r="55" spans="1:50"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row>
    <row r="56" spans="1:50"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row>
    <row r="57" spans="1:50"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row>
    <row r="58" spans="1:50"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row>
    <row r="59" spans="1:50"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row>
    <row r="60" spans="1:50"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row>
    <row r="61" spans="1:50"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row>
    <row r="62" spans="1:50"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row>
    <row r="63" spans="1:50"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row>
    <row r="64" spans="1:50"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row>
    <row r="65" spans="1:50"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row>
    <row r="66" spans="1:50"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row>
    <row r="67" spans="1:50"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row>
    <row r="68" spans="1:50"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row>
    <row r="69" spans="1:50"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row>
    <row r="70" spans="1:50" x14ac:dyDescent="0.3">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row>
    <row r="71" spans="1:50"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row>
    <row r="72" spans="1:50"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row>
    <row r="73" spans="1:50"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row>
    <row r="74" spans="1:50"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row>
    <row r="75" spans="1:50" x14ac:dyDescent="0.3">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row>
    <row r="76" spans="1:50"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row>
    <row r="77" spans="1:50"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row>
    <row r="78" spans="1:50"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row>
    <row r="79" spans="1:50"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row>
    <row r="80" spans="1:50"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row>
    <row r="81" spans="1:50" x14ac:dyDescent="0.3">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row>
    <row r="82" spans="1:50"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row>
    <row r="83" spans="1:50"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row>
    <row r="84" spans="1:50"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row>
    <row r="85" spans="1:50"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row>
    <row r="86" spans="1:50"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row>
    <row r="87" spans="1:50"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row>
  </sheetData>
  <mergeCells count="1">
    <mergeCell ref="A1:AX8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Analysed_data</vt:lpstr>
      <vt:lpstr>Performance of brands</vt:lpstr>
      <vt:lpstr>Ratings VS No.of colors</vt:lpstr>
      <vt:lpstr>Color Preference</vt:lpstr>
      <vt:lpstr>Ratings VS Revenue, Volume</vt:lpstr>
      <vt:lpstr>Preference of device, strap</vt:lpstr>
      <vt:lpstr>Final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Tanveer Aalam</dc:creator>
  <cp:lastModifiedBy>Tanveer</cp:lastModifiedBy>
  <dcterms:created xsi:type="dcterms:W3CDTF">2023-03-07T11:27:19Z</dcterms:created>
  <dcterms:modified xsi:type="dcterms:W3CDTF">2023-03-07T13:27:03Z</dcterms:modified>
</cp:coreProperties>
</file>