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8_{B1149DC8-CD63-43F4-9A3D-7AB7C5D58223}" xr6:coauthVersionLast="47" xr6:coauthVersionMax="47" xr10:uidLastSave="{00000000-0000-0000-0000-000000000000}"/>
  <bookViews>
    <workbookView xWindow="-108" yWindow="-108" windowWidth="23256" windowHeight="12456" xr2:uid="{51264DCB-4D7D-4786-9C4B-346DC73BF25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0" i="1" l="1"/>
  <c r="H60" i="1" s="1"/>
  <c r="G59" i="1"/>
  <c r="H59" i="1" s="1"/>
  <c r="G58" i="1"/>
  <c r="H58" i="1" s="1"/>
  <c r="F60" i="1"/>
  <c r="F59" i="1"/>
  <c r="F58" i="1"/>
  <c r="E57" i="1"/>
  <c r="F57" i="1" s="1"/>
  <c r="G57" i="1" s="1"/>
  <c r="H57" i="1" s="1"/>
  <c r="E51" i="1"/>
  <c r="E52" i="1"/>
  <c r="E53" i="1" s="1"/>
  <c r="F52" i="1"/>
  <c r="F51" i="1"/>
  <c r="G8" i="1"/>
  <c r="G7" i="1"/>
  <c r="G9" i="1" s="1"/>
  <c r="D9" i="1"/>
  <c r="H9" i="1" s="1"/>
  <c r="H61" i="1" l="1"/>
  <c r="G52" i="1"/>
  <c r="G51" i="1"/>
  <c r="G53" i="1" s="1"/>
  <c r="F53" i="1"/>
</calcChain>
</file>

<file path=xl/sharedStrings.xml><?xml version="1.0" encoding="utf-8"?>
<sst xmlns="http://schemas.openxmlformats.org/spreadsheetml/2006/main" count="69" uniqueCount="58">
  <si>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</si>
  <si>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</si>
  <si>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</si>
  <si>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</si>
  <si>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</si>
  <si>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</si>
  <si>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</si>
  <si>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H0</t>
  </si>
  <si>
    <t>H1</t>
  </si>
  <si>
    <t>Step-2</t>
  </si>
  <si>
    <t>Xbar</t>
  </si>
  <si>
    <t>std sqr/size</t>
  </si>
  <si>
    <t>Z-test</t>
  </si>
  <si>
    <t>ROOT</t>
  </si>
  <si>
    <r>
      <t>H</t>
    </r>
    <r>
      <rPr>
        <b/>
        <vertAlign val="subscript"/>
        <sz val="11"/>
        <color rgb="FF000000"/>
        <rFont val="Calibri"/>
        <family val="2"/>
        <scheme val="minor"/>
      </rPr>
      <t>0</t>
    </r>
    <r>
      <rPr>
        <b/>
        <sz val="11"/>
        <color rgb="FF000000"/>
        <rFont val="Calibri"/>
        <family val="2"/>
        <scheme val="minor"/>
      </rPr>
      <t xml:space="preserve"> (Null Hypothesis)</t>
    </r>
    <r>
      <rPr>
        <sz val="11"/>
        <color rgb="FF000000"/>
        <rFont val="Calibri"/>
        <family val="2"/>
        <scheme val="minor"/>
      </rPr>
      <t xml:space="preserve"> : No difference between boys and girls in terms of intelligence</t>
    </r>
  </si>
  <si>
    <t>Step-1</t>
  </si>
  <si>
    <r>
      <t xml:space="preserve"> </t>
    </r>
    <r>
      <rPr>
        <b/>
        <sz val="11"/>
        <color rgb="FF000000"/>
        <rFont val="Calibri"/>
        <family val="2"/>
        <scheme val="minor"/>
      </rPr>
      <t>H</t>
    </r>
    <r>
      <rPr>
        <b/>
        <vertAlign val="subscript"/>
        <sz val="11"/>
        <color rgb="FF000000"/>
        <rFont val="Calibri"/>
        <family val="2"/>
        <scheme val="minor"/>
      </rPr>
      <t>1</t>
    </r>
    <r>
      <rPr>
        <b/>
        <sz val="11"/>
        <color rgb="FF000000"/>
        <rFont val="Calibri"/>
        <family val="2"/>
        <scheme val="minor"/>
      </rPr>
      <t xml:space="preserve"> (Alternate Hypothesis)</t>
    </r>
    <r>
      <rPr>
        <sz val="11"/>
        <color rgb="FF000000"/>
        <rFont val="Calibri"/>
        <family val="2"/>
        <scheme val="minor"/>
      </rPr>
      <t xml:space="preserve">: Boys and girls are different in terms of intelligence </t>
    </r>
  </si>
  <si>
    <t>x1 bar=89</t>
  </si>
  <si>
    <t>x2 bar=82</t>
  </si>
  <si>
    <t>size n1 = 50 and n2 = 120 are greater than 30 hence will use z-test.</t>
  </si>
  <si>
    <t xml:space="preserve">calculate z value from the two mean z test formula as below: </t>
  </si>
  <si>
    <r>
      <t xml:space="preserve">z = </t>
    </r>
    <r>
      <rPr>
        <sz val="11"/>
        <color rgb="FF2E75B6"/>
        <rFont val="Calibri"/>
        <family val="2"/>
        <scheme val="minor"/>
      </rPr>
      <t>[(x</t>
    </r>
    <r>
      <rPr>
        <vertAlign val="subscript"/>
        <sz val="11"/>
        <color rgb="FF2E75B6"/>
        <rFont val="Calibri"/>
        <family val="2"/>
        <scheme val="minor"/>
      </rPr>
      <t>1</t>
    </r>
    <r>
      <rPr>
        <sz val="11"/>
        <color rgb="FF2E75B6"/>
        <rFont val="Calibri"/>
        <family val="2"/>
        <scheme val="minor"/>
      </rPr>
      <t>bar - x</t>
    </r>
    <r>
      <rPr>
        <vertAlign val="subscript"/>
        <sz val="11"/>
        <color rgb="FF2E75B6"/>
        <rFont val="Calibri"/>
        <family val="2"/>
        <scheme val="minor"/>
      </rPr>
      <t>2</t>
    </r>
    <r>
      <rPr>
        <sz val="11"/>
        <color rgb="FF2E75B6"/>
        <rFont val="Calibri"/>
        <family val="2"/>
        <scheme val="minor"/>
      </rPr>
      <t>bar) - (μ</t>
    </r>
    <r>
      <rPr>
        <vertAlign val="subscript"/>
        <sz val="11"/>
        <color rgb="FF2E75B6"/>
        <rFont val="Calibri"/>
        <family val="2"/>
        <scheme val="minor"/>
      </rPr>
      <t>1</t>
    </r>
    <r>
      <rPr>
        <sz val="11"/>
        <color rgb="FF2E75B6"/>
        <rFont val="Calibri"/>
        <family val="2"/>
        <scheme val="minor"/>
      </rPr>
      <t xml:space="preserve"> μ</t>
    </r>
    <r>
      <rPr>
        <vertAlign val="subscript"/>
        <sz val="11"/>
        <color rgb="FF2E75B6"/>
        <rFont val="Calibri"/>
        <family val="2"/>
        <scheme val="minor"/>
      </rPr>
      <t>2</t>
    </r>
    <r>
      <rPr>
        <sz val="11"/>
        <color rgb="FF2E75B6"/>
        <rFont val="Calibri"/>
        <family val="2"/>
        <scheme val="minor"/>
      </rPr>
      <t>)]/√(s</t>
    </r>
    <r>
      <rPr>
        <vertAlign val="subscript"/>
        <sz val="11"/>
        <color rgb="FF2E75B6"/>
        <rFont val="Calibri"/>
        <family val="2"/>
        <scheme val="minor"/>
      </rPr>
      <t>1</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1</t>
    </r>
    <r>
      <rPr>
        <sz val="11"/>
        <color rgb="FF2E75B6"/>
        <rFont val="Calibri"/>
        <family val="2"/>
        <scheme val="minor"/>
      </rPr>
      <t xml:space="preserve"> + s</t>
    </r>
    <r>
      <rPr>
        <vertAlign val="subscript"/>
        <sz val="11"/>
        <color rgb="FF2E75B6"/>
        <rFont val="Calibri"/>
        <family val="2"/>
        <scheme val="minor"/>
      </rPr>
      <t>2</t>
    </r>
    <r>
      <rPr>
        <vertAlign val="superscript"/>
        <sz val="11"/>
        <color rgb="FF2E75B6"/>
        <rFont val="Calibri"/>
        <family val="2"/>
        <scheme val="minor"/>
      </rPr>
      <t>2</t>
    </r>
    <r>
      <rPr>
        <sz val="11"/>
        <color rgb="FF2E75B6"/>
        <rFont val="Calibri"/>
        <family val="2"/>
        <scheme val="minor"/>
      </rPr>
      <t>/n</t>
    </r>
    <r>
      <rPr>
        <vertAlign val="subscript"/>
        <sz val="11"/>
        <color rgb="FF2E75B6"/>
        <rFont val="Calibri"/>
        <family val="2"/>
        <scheme val="minor"/>
      </rPr>
      <t>2</t>
    </r>
    <r>
      <rPr>
        <sz val="11"/>
        <color rgb="FF2E75B6"/>
        <rFont val="Calibri"/>
        <family val="2"/>
        <scheme val="minor"/>
      </rPr>
      <t>)    , μ</t>
    </r>
    <r>
      <rPr>
        <vertAlign val="subscript"/>
        <sz val="11"/>
        <color rgb="FF2E75B6"/>
        <rFont val="Calibri"/>
        <family val="2"/>
        <scheme val="minor"/>
      </rPr>
      <t>2</t>
    </r>
    <r>
      <rPr>
        <sz val="11"/>
        <color rgb="FF2E75B6"/>
        <rFont val="Calibri"/>
        <family val="2"/>
        <scheme val="minor"/>
      </rPr>
      <t xml:space="preserve"> - μ</t>
    </r>
    <r>
      <rPr>
        <vertAlign val="subscript"/>
        <sz val="11"/>
        <color rgb="FF2E75B6"/>
        <rFont val="Calibri"/>
        <family val="2"/>
        <scheme val="minor"/>
      </rPr>
      <t>2</t>
    </r>
    <r>
      <rPr>
        <sz val="11"/>
        <color rgb="FF2E75B6"/>
        <rFont val="Calibri"/>
        <family val="2"/>
        <scheme val="minor"/>
      </rPr>
      <t xml:space="preserve"> = 0 </t>
    </r>
  </si>
  <si>
    <t>assuming null hypothesis is true .</t>
  </si>
  <si>
    <t>z = 7.017</t>
  </si>
  <si>
    <t>Step -3</t>
  </si>
  <si>
    <t xml:space="preserve">calculate z critical value for α = 5% from z-table. so from z-table Z critical value = -1.96, +1.96 (will get two values due two tailed test) </t>
  </si>
  <si>
    <t xml:space="preserve">Step-4 </t>
  </si>
  <si>
    <t xml:space="preserve">check if calculated z value is in between z critical value then accept the null hypothesis if z calculated is outside z critical then reject the null hypothesis. </t>
  </si>
  <si>
    <r>
      <t xml:space="preserve">Here, z calculated value is in between the z critical values. -1.96 &lt; 1.39 &lt; 1.96 Hence will </t>
    </r>
    <r>
      <rPr>
        <b/>
        <sz val="11"/>
        <color rgb="FF000000"/>
        <rFont val="Calibri"/>
        <family val="2"/>
        <scheme val="minor"/>
      </rPr>
      <t>accept the null hypothesis.</t>
    </r>
    <r>
      <rPr>
        <sz val="11"/>
        <color rgb="FF000000"/>
        <rFont val="Calibri"/>
        <family val="2"/>
        <scheme val="minor"/>
      </rPr>
      <t xml:space="preserve"> </t>
    </r>
  </si>
  <si>
    <t>Conclusion: with given data it is significantly proven that there is no significant difference between the intelligence of boys and girls.</t>
  </si>
  <si>
    <t>At 5% of LOS,</t>
  </si>
  <si>
    <t>Ze = 1.645 &lt;Z</t>
  </si>
  <si>
    <t>==&gt; Reject H0</t>
  </si>
  <si>
    <t>Question 2. Analyze the below data and tell whether you can conclude that smoking causes cancer or not?</t>
  </si>
  <si>
    <t>Diagnosed as Cancer</t>
  </si>
  <si>
    <t>Without Cancer</t>
  </si>
  <si>
    <t>Total</t>
  </si>
  <si>
    <t>Category</t>
  </si>
  <si>
    <t>Smokers</t>
  </si>
  <si>
    <t>Non-Smokers</t>
  </si>
  <si>
    <t>e=</t>
  </si>
  <si>
    <t>O</t>
  </si>
  <si>
    <t>E</t>
  </si>
  <si>
    <t>(O-E)</t>
  </si>
  <si>
    <t>A=(O-E)^2</t>
  </si>
  <si>
    <t>X^2=(A/E)</t>
  </si>
  <si>
    <t xml:space="preserve">Cancer is dependent on smoking </t>
  </si>
  <si>
    <t xml:space="preserve">cancer is not dependent on smoking </t>
  </si>
  <si>
    <t xml:space="preserve">Calculate the expected value for each cell of the table (when null hypothesis is true) The expected values specify what the values of each cell of the table would be if there is no association between the two variables. </t>
  </si>
  <si>
    <t>The formula for computing the expected values requires the sample size, the row totals, and the column totals. expected value (e) = (row total * column total)/table tota</t>
  </si>
  <si>
    <t>total</t>
  </si>
  <si>
    <r>
      <t xml:space="preserve">calculate the chi square value: χ2 = </t>
    </r>
    <r>
      <rPr>
        <b/>
        <sz val="11"/>
        <color rgb="FF000000"/>
        <rFont val="Calibri"/>
        <family val="2"/>
        <scheme val="minor"/>
      </rPr>
      <t>Σ</t>
    </r>
    <r>
      <rPr>
        <sz val="11"/>
        <color rgb="FF000000"/>
        <rFont val="Calibri"/>
        <family val="2"/>
        <scheme val="minor"/>
      </rPr>
      <t>[(o-e)</t>
    </r>
    <r>
      <rPr>
        <vertAlign val="superscript"/>
        <sz val="11"/>
        <color rgb="FF000000"/>
        <rFont val="Calibri"/>
        <family val="2"/>
        <scheme val="minor"/>
      </rPr>
      <t>2</t>
    </r>
    <r>
      <rPr>
        <sz val="11"/>
        <color rgb="FF000000"/>
        <rFont val="Calibri"/>
        <family val="2"/>
        <scheme val="minor"/>
      </rPr>
      <t xml:space="preserve">]/e  ; </t>
    </r>
    <r>
      <rPr>
        <b/>
        <sz val="11"/>
        <color rgb="FF000000"/>
        <rFont val="Calibri"/>
        <family val="2"/>
        <scheme val="minor"/>
      </rPr>
      <t>χ2 = 23.70</t>
    </r>
  </si>
  <si>
    <t>Step-3</t>
  </si>
  <si>
    <t>Step-4</t>
  </si>
  <si>
    <r>
      <t xml:space="preserve">Now will check χ2 table for the critical value with </t>
    </r>
    <r>
      <rPr>
        <b/>
        <sz val="11"/>
        <color rgb="FF000000"/>
        <rFont val="Calibri"/>
        <family val="2"/>
        <scheme val="minor"/>
      </rPr>
      <t>α = 5%</t>
    </r>
    <r>
      <rPr>
        <sz val="11"/>
        <color rgb="FF000000"/>
        <rFont val="Calibri"/>
        <family val="2"/>
        <scheme val="minor"/>
      </rPr>
      <t xml:space="preserve"> So from table we got χ2 (critical value at </t>
    </r>
    <r>
      <rPr>
        <b/>
        <sz val="11"/>
        <color rgb="FF000000"/>
        <rFont val="Calibri"/>
        <family val="2"/>
        <scheme val="minor"/>
      </rPr>
      <t>α = 5%</t>
    </r>
    <r>
      <rPr>
        <sz val="11"/>
        <color rgb="FF000000"/>
        <rFont val="Calibri"/>
        <family val="2"/>
        <scheme val="minor"/>
      </rPr>
      <t xml:space="preserve">) = 3.841 </t>
    </r>
  </si>
  <si>
    <t>The chi-square value of 23.70 is much larger than the critical value of 3.84, so the null hypothesis can be rejected</t>
  </si>
  <si>
    <t>Conculsion:With a given data it can be said that cancer is not depen</t>
  </si>
  <si>
    <t>depend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</si>
</sst>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0"/>
      <color rgb="FFECECF1"/>
      <name val="Calibri"/>
      <family val="2"/>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color rgb="FF2E75B6"/>
      <name val="Calibri"/>
      <family val="2"/>
      <scheme val="minor"/>
    </font>
    <font>
      <vertAlign val="subscript"/>
      <sz val="11"/>
      <color rgb="FF2E75B6"/>
      <name val="Calibri"/>
      <family val="2"/>
      <scheme val="minor"/>
    </font>
    <font>
      <vertAlign val="superscript"/>
      <sz val="11"/>
      <color rgb="FF2E75B6"/>
      <name val="Calibri"/>
      <family val="2"/>
      <scheme val="minor"/>
    </font>
    <font>
      <sz val="16"/>
      <color theme="1"/>
      <name val="Calibri"/>
      <family val="2"/>
      <scheme val="minor"/>
    </font>
    <font>
      <vertAlign val="superscrip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9" fillId="0" borderId="0" xfId="0" applyFont="1"/>
    <xf numFmtId="0" fontId="0" fillId="2" borderId="0" xfId="0" applyFill="1"/>
    <xf numFmtId="0" fontId="5" fillId="0" borderId="0" xfId="0" applyFont="1" applyAlignment="1">
      <alignment horizontal="left"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80</xdr:row>
      <xdr:rowOff>0</xdr:rowOff>
    </xdr:from>
    <xdr:to>
      <xdr:col>6</xdr:col>
      <xdr:colOff>279400</xdr:colOff>
      <xdr:row>90</xdr:row>
      <xdr:rowOff>6350</xdr:rowOff>
    </xdr:to>
    <xdr:pic>
      <xdr:nvPicPr>
        <xdr:cNvPr id="2" name="Picture 1" descr="chi square test example 2">
          <a:extLst>
            <a:ext uri="{FF2B5EF4-FFF2-40B4-BE49-F238E27FC236}">
              <a16:creationId xmlns:a16="http://schemas.microsoft.com/office/drawing/2014/main" id="{58B2A3FF-F328-4C6A-8FF9-CEFE4F8B2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928850"/>
          <a:ext cx="3581400"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FAE2-8069-4A56-BFAE-4443CE41B75E}">
  <dimension ref="A3:O78"/>
  <sheetViews>
    <sheetView tabSelected="1" topLeftCell="A48" workbookViewId="0">
      <selection activeCell="H61" sqref="H61"/>
    </sheetView>
  </sheetViews>
  <sheetFormatPr defaultRowHeight="14.4" x14ac:dyDescent="0.3"/>
  <cols>
    <col min="4" max="4" width="12" bestFit="1" customWidth="1"/>
    <col min="5" max="5" width="21.33203125" bestFit="1" customWidth="1"/>
    <col min="6" max="6" width="13.88671875" bestFit="1" customWidth="1"/>
    <col min="7" max="7" width="10.33203125" bestFit="1" customWidth="1"/>
  </cols>
  <sheetData>
    <row r="3" spans="1:8" ht="15.6" x14ac:dyDescent="0.3">
      <c r="B3" s="1" t="s">
        <v>0</v>
      </c>
    </row>
    <row r="6" spans="1:8" x14ac:dyDescent="0.3">
      <c r="B6" s="8"/>
      <c r="C6" s="8"/>
      <c r="D6" s="8" t="s">
        <v>1</v>
      </c>
      <c r="E6" s="8" t="s">
        <v>2</v>
      </c>
      <c r="F6" s="8" t="s">
        <v>3</v>
      </c>
      <c r="G6" s="8" t="s">
        <v>11</v>
      </c>
      <c r="H6" s="8" t="s">
        <v>12</v>
      </c>
    </row>
    <row r="7" spans="1:8" x14ac:dyDescent="0.3">
      <c r="B7" s="8" t="s">
        <v>4</v>
      </c>
      <c r="C7" s="8"/>
      <c r="D7" s="8">
        <v>89</v>
      </c>
      <c r="E7" s="8">
        <v>4</v>
      </c>
      <c r="F7" s="8">
        <v>50</v>
      </c>
      <c r="G7" s="8">
        <f>E7^2/F7</f>
        <v>0.32</v>
      </c>
      <c r="H7" s="8"/>
    </row>
    <row r="8" spans="1:8" x14ac:dyDescent="0.3">
      <c r="B8" s="8" t="s">
        <v>5</v>
      </c>
      <c r="C8" s="8"/>
      <c r="D8" s="8">
        <v>82</v>
      </c>
      <c r="E8" s="8">
        <v>9</v>
      </c>
      <c r="F8" s="8">
        <v>120</v>
      </c>
      <c r="G8" s="8">
        <f>E8^2/F8</f>
        <v>0.67500000000000004</v>
      </c>
      <c r="H8" s="8"/>
    </row>
    <row r="9" spans="1:8" x14ac:dyDescent="0.3">
      <c r="B9" s="8" t="s">
        <v>10</v>
      </c>
      <c r="C9" s="8"/>
      <c r="D9" s="8">
        <f>D7-D8</f>
        <v>7</v>
      </c>
      <c r="E9" s="8"/>
      <c r="F9" s="8" t="s">
        <v>13</v>
      </c>
      <c r="G9" s="8">
        <f>SQRT(G7+G8)</f>
        <v>0.99749686716300023</v>
      </c>
      <c r="H9" s="6">
        <f>D9/G9</f>
        <v>7.0175658996391963</v>
      </c>
    </row>
    <row r="11" spans="1:8" x14ac:dyDescent="0.3">
      <c r="B11" t="s">
        <v>6</v>
      </c>
    </row>
    <row r="12" spans="1:8" x14ac:dyDescent="0.3">
      <c r="A12" t="s">
        <v>15</v>
      </c>
    </row>
    <row r="13" spans="1:8" ht="15.6" x14ac:dyDescent="0.35">
      <c r="A13" s="3" t="s">
        <v>14</v>
      </c>
    </row>
    <row r="14" spans="1:8" ht="15.6" x14ac:dyDescent="0.35">
      <c r="A14" s="4" t="s">
        <v>16</v>
      </c>
      <c r="C14" s="2"/>
    </row>
    <row r="15" spans="1:8" x14ac:dyDescent="0.3">
      <c r="A15" t="s">
        <v>17</v>
      </c>
      <c r="C15" s="2"/>
    </row>
    <row r="16" spans="1:8" x14ac:dyDescent="0.3">
      <c r="A16" t="s">
        <v>18</v>
      </c>
    </row>
    <row r="17" spans="1:1" x14ac:dyDescent="0.3">
      <c r="A17" s="4" t="s">
        <v>19</v>
      </c>
    </row>
    <row r="19" spans="1:1" x14ac:dyDescent="0.3">
      <c r="A19" t="s">
        <v>9</v>
      </c>
    </row>
    <row r="20" spans="1:1" x14ac:dyDescent="0.3">
      <c r="A20" s="4" t="s">
        <v>20</v>
      </c>
    </row>
    <row r="21" spans="1:1" ht="16.8" x14ac:dyDescent="0.35">
      <c r="A21" s="4" t="s">
        <v>21</v>
      </c>
    </row>
    <row r="22" spans="1:1" x14ac:dyDescent="0.3">
      <c r="A22" s="4" t="s">
        <v>22</v>
      </c>
    </row>
    <row r="23" spans="1:1" x14ac:dyDescent="0.3">
      <c r="A23" s="3" t="s">
        <v>23</v>
      </c>
    </row>
    <row r="25" spans="1:1" x14ac:dyDescent="0.3">
      <c r="A25" s="4" t="s">
        <v>24</v>
      </c>
    </row>
    <row r="26" spans="1:1" x14ac:dyDescent="0.3">
      <c r="A26" s="4" t="s">
        <v>25</v>
      </c>
    </row>
    <row r="28" spans="1:1" x14ac:dyDescent="0.3">
      <c r="A28" t="s">
        <v>26</v>
      </c>
    </row>
    <row r="29" spans="1:1" x14ac:dyDescent="0.3">
      <c r="A29" s="4" t="s">
        <v>27</v>
      </c>
    </row>
    <row r="30" spans="1:1" x14ac:dyDescent="0.3">
      <c r="A30" s="4" t="s">
        <v>28</v>
      </c>
    </row>
    <row r="32" spans="1:1" x14ac:dyDescent="0.3">
      <c r="A32" s="4" t="s">
        <v>29</v>
      </c>
    </row>
    <row r="34" spans="2:7" x14ac:dyDescent="0.3">
      <c r="B34" s="4" t="s">
        <v>30</v>
      </c>
    </row>
    <row r="35" spans="2:7" x14ac:dyDescent="0.3">
      <c r="B35" s="4" t="s">
        <v>31</v>
      </c>
    </row>
    <row r="36" spans="2:7" x14ac:dyDescent="0.3">
      <c r="B36" s="4" t="s">
        <v>32</v>
      </c>
    </row>
    <row r="42" spans="2:7" ht="21" x14ac:dyDescent="0.4">
      <c r="B42" s="5" t="s">
        <v>33</v>
      </c>
    </row>
    <row r="45" spans="2:7" x14ac:dyDescent="0.3">
      <c r="D45" s="8" t="s">
        <v>37</v>
      </c>
      <c r="E45" s="8" t="s">
        <v>34</v>
      </c>
      <c r="F45" s="8" t="s">
        <v>35</v>
      </c>
      <c r="G45" s="8" t="s">
        <v>36</v>
      </c>
    </row>
    <row r="46" spans="2:7" x14ac:dyDescent="0.3">
      <c r="D46" s="8" t="s">
        <v>38</v>
      </c>
      <c r="E46" s="8">
        <v>220</v>
      </c>
      <c r="F46" s="8">
        <v>230</v>
      </c>
      <c r="G46" s="8">
        <v>450</v>
      </c>
    </row>
    <row r="47" spans="2:7" x14ac:dyDescent="0.3">
      <c r="D47" s="8" t="s">
        <v>39</v>
      </c>
      <c r="E47" s="8">
        <v>350</v>
      </c>
      <c r="F47" s="8">
        <v>640</v>
      </c>
      <c r="G47" s="8">
        <v>990</v>
      </c>
    </row>
    <row r="48" spans="2:7" x14ac:dyDescent="0.3">
      <c r="D48" s="8" t="s">
        <v>36</v>
      </c>
      <c r="E48" s="8">
        <v>570</v>
      </c>
      <c r="F48" s="8">
        <v>870</v>
      </c>
      <c r="G48" s="8">
        <v>1440</v>
      </c>
    </row>
    <row r="50" spans="2:8" ht="13.5" customHeight="1" x14ac:dyDescent="0.3">
      <c r="C50" t="s">
        <v>40</v>
      </c>
      <c r="D50" s="8" t="s">
        <v>37</v>
      </c>
      <c r="E50" s="8" t="s">
        <v>34</v>
      </c>
      <c r="F50" s="8" t="s">
        <v>35</v>
      </c>
      <c r="G50" s="8" t="s">
        <v>36</v>
      </c>
      <c r="H50" s="8"/>
    </row>
    <row r="51" spans="2:8" ht="14.55" customHeight="1" x14ac:dyDescent="0.3">
      <c r="D51" s="8" t="s">
        <v>38</v>
      </c>
      <c r="E51" s="8">
        <f>570*450/1440</f>
        <v>178.125</v>
      </c>
      <c r="F51" s="8">
        <f>F48*G46/G48</f>
        <v>271.875</v>
      </c>
      <c r="G51" s="8">
        <f>SUM(E51:F51)</f>
        <v>450</v>
      </c>
      <c r="H51" s="8"/>
    </row>
    <row r="52" spans="2:8" x14ac:dyDescent="0.3">
      <c r="D52" s="8" t="s">
        <v>39</v>
      </c>
      <c r="E52" s="8">
        <f>E48*G47/G48</f>
        <v>391.875</v>
      </c>
      <c r="F52" s="8">
        <f>F48*G47/G48</f>
        <v>598.125</v>
      </c>
      <c r="G52" s="8">
        <f>SUM(E52:F52)</f>
        <v>990</v>
      </c>
      <c r="H52" s="8"/>
    </row>
    <row r="53" spans="2:8" x14ac:dyDescent="0.3">
      <c r="D53" s="8" t="s">
        <v>36</v>
      </c>
      <c r="E53" s="8">
        <f>SUM(E51:E52)</f>
        <v>570</v>
      </c>
      <c r="F53" s="8">
        <f>SUM(F51:F52)</f>
        <v>870</v>
      </c>
      <c r="G53" s="8">
        <f>SUM(G51:G52)</f>
        <v>1440</v>
      </c>
      <c r="H53" s="8"/>
    </row>
    <row r="54" spans="2:8" x14ac:dyDescent="0.3">
      <c r="D54" s="8"/>
      <c r="E54" s="8"/>
      <c r="F54" s="8"/>
      <c r="G54" s="8"/>
      <c r="H54" s="8"/>
    </row>
    <row r="55" spans="2:8" x14ac:dyDescent="0.3">
      <c r="D55" s="8"/>
      <c r="E55" s="8"/>
      <c r="F55" s="8"/>
      <c r="G55" s="8"/>
      <c r="H55" s="8"/>
    </row>
    <row r="56" spans="2:8" x14ac:dyDescent="0.3">
      <c r="D56" s="8" t="s">
        <v>41</v>
      </c>
      <c r="E56" s="8" t="s">
        <v>42</v>
      </c>
      <c r="F56" s="8" t="s">
        <v>43</v>
      </c>
      <c r="G56" s="8" t="s">
        <v>44</v>
      </c>
      <c r="H56" s="8" t="s">
        <v>45</v>
      </c>
    </row>
    <row r="57" spans="2:8" x14ac:dyDescent="0.3">
      <c r="D57" s="8">
        <v>220</v>
      </c>
      <c r="E57" s="8">
        <f>570*450/1440</f>
        <v>178.125</v>
      </c>
      <c r="F57" s="8">
        <f>D57-E57</f>
        <v>41.875</v>
      </c>
      <c r="G57" s="8">
        <f>F57^2</f>
        <v>1753.515625</v>
      </c>
      <c r="H57" s="8">
        <f>G57/E57</f>
        <v>9.8442982456140342</v>
      </c>
    </row>
    <row r="58" spans="2:8" x14ac:dyDescent="0.3">
      <c r="D58" s="8">
        <v>230</v>
      </c>
      <c r="E58" s="8">
        <v>271.875</v>
      </c>
      <c r="F58" s="8">
        <f>D58-E58</f>
        <v>-41.875</v>
      </c>
      <c r="G58" s="8">
        <f>F58^2</f>
        <v>1753.515625</v>
      </c>
      <c r="H58" s="8">
        <f>G58/E58</f>
        <v>6.4497126436781613</v>
      </c>
    </row>
    <row r="59" spans="2:8" x14ac:dyDescent="0.3">
      <c r="D59" s="8">
        <v>350</v>
      </c>
      <c r="E59" s="8">
        <v>391.875</v>
      </c>
      <c r="F59" s="8">
        <f>D59-E59</f>
        <v>-41.875</v>
      </c>
      <c r="G59" s="8">
        <f>F59^2</f>
        <v>1753.515625</v>
      </c>
      <c r="H59" s="8">
        <f>G59/E59</f>
        <v>4.4746810207336525</v>
      </c>
    </row>
    <row r="60" spans="2:8" x14ac:dyDescent="0.3">
      <c r="D60" s="8">
        <v>640</v>
      </c>
      <c r="E60" s="8">
        <v>598.125</v>
      </c>
      <c r="F60" s="8">
        <f>D60-E60</f>
        <v>41.875</v>
      </c>
      <c r="G60" s="8">
        <f>F60^2</f>
        <v>1753.515625</v>
      </c>
      <c r="H60" s="8">
        <f>G60/E60</f>
        <v>2.931687565308255</v>
      </c>
    </row>
    <row r="61" spans="2:8" x14ac:dyDescent="0.3">
      <c r="D61" s="8"/>
      <c r="E61" s="8"/>
      <c r="F61" s="8"/>
      <c r="G61" s="8" t="s">
        <v>36</v>
      </c>
      <c r="H61" s="6">
        <f>SUM(H57:H60)</f>
        <v>23.700379475334103</v>
      </c>
    </row>
    <row r="63" spans="2:8" x14ac:dyDescent="0.3">
      <c r="B63" t="s">
        <v>15</v>
      </c>
    </row>
    <row r="64" spans="2:8" x14ac:dyDescent="0.3">
      <c r="B64" t="s">
        <v>7</v>
      </c>
      <c r="C64" s="4" t="s">
        <v>46</v>
      </c>
    </row>
    <row r="65" spans="2:15" x14ac:dyDescent="0.3">
      <c r="B65" t="s">
        <v>8</v>
      </c>
      <c r="C65" s="4" t="s">
        <v>47</v>
      </c>
    </row>
    <row r="67" spans="2:15" x14ac:dyDescent="0.3">
      <c r="B67" t="s">
        <v>9</v>
      </c>
    </row>
    <row r="68" spans="2:15" x14ac:dyDescent="0.3">
      <c r="B68" s="4" t="s">
        <v>48</v>
      </c>
    </row>
    <row r="69" spans="2:15" x14ac:dyDescent="0.3">
      <c r="B69" s="4" t="s">
        <v>49</v>
      </c>
      <c r="O69" t="s">
        <v>50</v>
      </c>
    </row>
    <row r="71" spans="2:15" x14ac:dyDescent="0.3">
      <c r="B71" t="s">
        <v>52</v>
      </c>
    </row>
    <row r="72" spans="2:15" ht="16.2" x14ac:dyDescent="0.3">
      <c r="B72" s="7" t="s">
        <v>51</v>
      </c>
    </row>
    <row r="74" spans="2:15" x14ac:dyDescent="0.3">
      <c r="B74" t="s">
        <v>53</v>
      </c>
    </row>
    <row r="75" spans="2:15" x14ac:dyDescent="0.3">
      <c r="B75" s="4" t="s">
        <v>54</v>
      </c>
    </row>
    <row r="76" spans="2:15" x14ac:dyDescent="0.3">
      <c r="B76" s="4" t="s">
        <v>55</v>
      </c>
    </row>
    <row r="78" spans="2:15" x14ac:dyDescent="0.3">
      <c r="B78" t="s">
        <v>56</v>
      </c>
      <c r="F78" t="s">
        <v>57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DARSHIT SAVALIYA</dc:creator>
  <cp:lastModifiedBy>Tanvi Sudani</cp:lastModifiedBy>
  <dcterms:created xsi:type="dcterms:W3CDTF">2023-11-25T05:06:55Z</dcterms:created>
  <dcterms:modified xsi:type="dcterms:W3CDTF">2023-12-04T06:31:01Z</dcterms:modified>
</cp:coreProperties>
</file>