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eae94d89904496/Documents/"/>
    </mc:Choice>
  </mc:AlternateContent>
  <xr:revisionPtr revIDLastSave="290" documentId="8_{4C70D6B0-6502-4CAE-B1B3-6CB87E95F6AD}" xr6:coauthVersionLast="47" xr6:coauthVersionMax="47" xr10:uidLastSave="{B070ACD2-C543-4787-AFDC-D1C172E01674}"/>
  <bookViews>
    <workbookView xWindow="-110" yWindow="-110" windowWidth="19420" windowHeight="11500" activeTab="1" xr2:uid="{DB3C5379-36E1-496F-A4F1-CF1DBA8F9545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G8" i="3"/>
  <c r="E8" i="3"/>
  <c r="F8" i="3" s="1"/>
  <c r="G7" i="3"/>
  <c r="E7" i="3"/>
  <c r="F7" i="3" s="1"/>
  <c r="G6" i="3"/>
  <c r="E6" i="3"/>
  <c r="F6" i="3" s="1"/>
  <c r="G5" i="3"/>
  <c r="E5" i="3"/>
  <c r="F5" i="3" s="1"/>
  <c r="G4" i="3"/>
  <c r="E4" i="3"/>
  <c r="F4" i="3" s="1"/>
  <c r="E3" i="3"/>
  <c r="F3" i="3" s="1"/>
  <c r="E9" i="3" s="1"/>
  <c r="G8" i="1"/>
  <c r="G4" i="1"/>
  <c r="G5" i="1"/>
  <c r="G6" i="1"/>
  <c r="G7" i="1"/>
  <c r="G3" i="1"/>
  <c r="F10" i="1"/>
  <c r="F3" i="1"/>
  <c r="E9" i="1" s="1"/>
  <c r="E4" i="1"/>
  <c r="F4" i="1" s="1"/>
  <c r="E5" i="1"/>
  <c r="F5" i="1" s="1"/>
  <c r="E6" i="1"/>
  <c r="F6" i="1" s="1"/>
  <c r="E7" i="1"/>
  <c r="F7" i="1" s="1"/>
  <c r="E8" i="1"/>
  <c r="F8" i="1" s="1"/>
  <c r="E3" i="1"/>
</calcChain>
</file>

<file path=xl/sharedStrings.xml><?xml version="1.0" encoding="utf-8"?>
<sst xmlns="http://schemas.openxmlformats.org/spreadsheetml/2006/main" count="39" uniqueCount="21">
  <si>
    <t>SEVENNET Retailers</t>
  </si>
  <si>
    <t>EMPLOYEE NUMBER</t>
  </si>
  <si>
    <t>EMPLOYEE NAME</t>
  </si>
  <si>
    <t>EMPLOYEE SALARY</t>
  </si>
  <si>
    <t>EMPLOYEE SALES</t>
  </si>
  <si>
    <t>COMMISSION  on SALES</t>
  </si>
  <si>
    <t>GROSS PAY</t>
  </si>
  <si>
    <t>REMARKS</t>
  </si>
  <si>
    <t>JOHN M. NJOGU</t>
  </si>
  <si>
    <t>JOHN M. NGARE</t>
  </si>
  <si>
    <t>RICHARD MAINA</t>
  </si>
  <si>
    <t>MARY APUNDA</t>
  </si>
  <si>
    <t>Student  Id.</t>
  </si>
  <si>
    <t>Commission on sales</t>
  </si>
  <si>
    <t>Highest Gross pay</t>
  </si>
  <si>
    <t>Average Employee Sales</t>
  </si>
  <si>
    <t>1st November 2023</t>
  </si>
  <si>
    <t>Wanjiru Wanjiri</t>
  </si>
  <si>
    <t>TANYA AWUOR</t>
  </si>
  <si>
    <t>ACCEPTABLE</t>
  </si>
  <si>
    <t>1ST 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</si>
</sst>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rgb="FFFF0000"/>
      <name val="Georgia"/>
      <family val="1"/>
    </font>
    <font>
      <b/>
      <sz val="6"/>
      <color theme="4"/>
      <name val="Tarmac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rgb="FF000000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rgb="FFCC0099"/>
      </left>
      <right style="thin">
        <color rgb="FFCC0099"/>
      </right>
      <top style="thin">
        <color rgb="FFCC0099"/>
      </top>
      <bottom style="thin">
        <color rgb="FFCC0099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CC0099"/>
      </left>
      <right style="thin">
        <color rgb="FFCC0099"/>
      </right>
      <top/>
      <bottom style="thin">
        <color rgb="FFFF0000"/>
      </bottom>
      <diagonal/>
    </border>
    <border>
      <left/>
      <right style="double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0099"/>
      </left>
      <right style="medium">
        <color rgb="FFCC0099"/>
      </right>
      <top style="medium">
        <color rgb="FFCC0099"/>
      </top>
      <bottom style="thin">
        <color rgb="FFCC0099"/>
      </bottom>
      <diagonal/>
    </border>
    <border>
      <left style="medium">
        <color rgb="FFCC0099"/>
      </left>
      <right style="medium">
        <color rgb="FFCC0099"/>
      </right>
      <top style="thin">
        <color rgb="FFCC0099"/>
      </top>
      <bottom style="thin">
        <color rgb="FFCC0099"/>
      </bottom>
      <diagonal/>
    </border>
    <border>
      <left style="medium">
        <color rgb="FFCC0099"/>
      </left>
      <right style="medium">
        <color rgb="FFCC0099"/>
      </right>
      <top style="thin">
        <color rgb="FFCC0099"/>
      </top>
      <bottom style="medium">
        <color rgb="FFCC0099"/>
      </bottom>
      <diagonal/>
    </border>
    <border>
      <left style="medium">
        <color rgb="FFCC0099"/>
      </left>
      <right/>
      <top style="thin">
        <color rgb="FFCC0099"/>
      </top>
      <bottom style="thin">
        <color rgb="FFCC0099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9" fontId="2" fillId="0" borderId="9" xfId="0" applyNumberFormat="1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0" fillId="0" borderId="16" xfId="0" applyBorder="1"/>
    <xf numFmtId="0" fontId="5" fillId="0" borderId="16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right" vertical="center" wrapText="1"/>
    </xf>
    <xf numFmtId="0" fontId="4" fillId="2" borderId="25" xfId="0" applyFont="1" applyFill="1" applyBorder="1" applyAlignment="1">
      <alignment horizontal="right" vertical="center" wrapText="1"/>
    </xf>
    <xf numFmtId="0" fontId="4" fillId="2" borderId="26" xfId="0" applyFont="1" applyFill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5" fillId="0" borderId="2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</cellXfs>
  <cellStyles count="1">
    <cellStyle name="Normal" xfId="0" builtinId="0"/>
  </cellStyles>
  <dxfs count="10">
    <dxf>
      <fill>
        <patternFill patternType="gray0625">
          <fgColor theme="9" tint="-0.499984740745262"/>
        </patternFill>
      </fill>
    </dxf>
    <dxf>
      <fill>
        <patternFill patternType="mediumGray">
          <bgColor theme="6" tint="0.79998168889431442"/>
        </patternFill>
      </fill>
    </dxf>
    <dxf>
      <fill>
        <patternFill patternType="mediumGray">
          <bgColor rgb="FFC7519A"/>
        </patternFill>
      </fill>
    </dxf>
    <dxf>
      <fill>
        <patternFill patternType="lightGrid">
          <fgColor theme="5"/>
        </patternFill>
      </fill>
    </dxf>
    <dxf>
      <fill>
        <patternFill patternType="lightGray">
          <fgColor theme="8"/>
        </patternFill>
      </fill>
      <border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gray0625">
          <fgColor theme="9" tint="-0.499984740745262"/>
        </patternFill>
      </fill>
    </dxf>
    <dxf>
      <fill>
        <patternFill patternType="lightGrid">
          <fgColor theme="5"/>
        </patternFill>
      </fill>
    </dxf>
    <dxf>
      <fill>
        <patternFill patternType="lightGray">
          <fgColor theme="8"/>
        </patternFill>
      </fill>
      <border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colors>
    <mruColors>
      <color rgb="FFC7519A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900953874911352E-2"/>
          <c:y val="0.25469145960711576"/>
          <c:w val="0.82639918439581228"/>
          <c:h val="0.53004135986734346"/>
        </c:manualLayout>
      </c:layout>
      <c:pie3D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EMPLOYEE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F4E-4723-919A-BC4F39D4C65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F4E-4723-919A-BC4F39D4C658}"/>
              </c:ext>
            </c:extLst>
          </c:dPt>
          <c:dPt>
            <c:idx val="2"/>
            <c:bubble3D val="0"/>
            <c:explosion val="24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F4E-4723-919A-BC4F39D4C65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F4E-4723-919A-BC4F39D4C65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13C-4C79-9CED-C18E1097EB63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Sheet1!$B$3:$B$8</c:f>
              <c:strCache>
                <c:ptCount val="6"/>
                <c:pt idx="0">
                  <c:v>JOHN M. NJOGU</c:v>
                </c:pt>
                <c:pt idx="1">
                  <c:v>Wanjiru Wanjiri</c:v>
                </c:pt>
                <c:pt idx="2">
                  <c:v>JOHN M. NGARE</c:v>
                </c:pt>
                <c:pt idx="3">
                  <c:v>RICHARD MAINA</c:v>
                </c:pt>
                <c:pt idx="4">
                  <c:v>MARY APUNDA</c:v>
                </c:pt>
                <c:pt idx="5">
                  <c:v>TANYA AWUOR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12000</c:v>
                </c:pt>
                <c:pt idx="1">
                  <c:v>6000</c:v>
                </c:pt>
                <c:pt idx="2">
                  <c:v>16000</c:v>
                </c:pt>
                <c:pt idx="3">
                  <c:v>17800</c:v>
                </c:pt>
                <c:pt idx="4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CC1-82DD-0F5A90F82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GROSS PAY BY EMPLOYEES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35879579922233"/>
          <c:y val="2.55763431200902E-2"/>
          <c:w val="0.88414929353618521"/>
          <c:h val="0.88968201442805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EMPLOYEE 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Sheet1!$B$3:$B$8</c:f>
              <c:strCache>
                <c:ptCount val="6"/>
                <c:pt idx="0">
                  <c:v>JOHN M. NJOGU</c:v>
                </c:pt>
                <c:pt idx="1">
                  <c:v>Wanjiru Wanjiri</c:v>
                </c:pt>
                <c:pt idx="2">
                  <c:v>JOHN M. NGARE</c:v>
                </c:pt>
                <c:pt idx="3">
                  <c:v>RICHARD MAINA</c:v>
                </c:pt>
                <c:pt idx="4">
                  <c:v>MARY APUNDA</c:v>
                </c:pt>
                <c:pt idx="5">
                  <c:v>TANYA AWUOR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12000</c:v>
                </c:pt>
                <c:pt idx="1">
                  <c:v>6000</c:v>
                </c:pt>
                <c:pt idx="2">
                  <c:v>16000</c:v>
                </c:pt>
                <c:pt idx="3">
                  <c:v>17800</c:v>
                </c:pt>
                <c:pt idx="4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C-40F8-B5CB-38503873C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99408"/>
        <c:axId val="1368573632"/>
      </c:barChart>
      <c:lineChart>
        <c:grouping val="standard"/>
        <c:varyColors val="0"/>
        <c:ser>
          <c:idx val="1"/>
          <c:order val="1"/>
          <c:tx>
            <c:strRef>
              <c:f>Sheet1!$F$2</c:f>
              <c:strCache>
                <c:ptCount val="1"/>
                <c:pt idx="0">
                  <c:v>GROSS PAY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"/>
              <c:pt idx="0">
                <c:v>TANYA AWUOR</c:v>
              </c:pt>
            </c:strLit>
          </c:cat>
          <c:val>
            <c:numRef>
              <c:f>Sheet1!$F$3:$F$7</c:f>
              <c:numCache>
                <c:formatCode>General</c:formatCode>
                <c:ptCount val="5"/>
                <c:pt idx="0">
                  <c:v>17440</c:v>
                </c:pt>
                <c:pt idx="1">
                  <c:v>7920</c:v>
                </c:pt>
                <c:pt idx="2">
                  <c:v>18720</c:v>
                </c:pt>
                <c:pt idx="3">
                  <c:v>20760</c:v>
                </c:pt>
                <c:pt idx="4">
                  <c:v>11540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C-40F8-B5CB-38503873C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9408"/>
        <c:axId val="13685736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TANYA AWUOR</c:v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Lit>
                    <c:ptCount val="1"/>
                    <c:pt idx="0">
                      <c:v>TANYA AWUOR</c:v>
                    </c:pt>
                  </c:strLit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0-FE87-4067-A346-C3C52FA47D79}"/>
                  </c:ext>
                </c:extLst>
              </c15:ser>
            </c15:filteredLineSeries>
          </c:ext>
        </c:extLst>
      </c:lineChart>
      <c:catAx>
        <c:axId val="244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73632"/>
        <c:crosses val="autoZero"/>
        <c:auto val="1"/>
        <c:lblAlgn val="ctr"/>
        <c:lblOffset val="100"/>
        <c:noMultiLvlLbl val="0"/>
      </c:catAx>
      <c:valAx>
        <c:axId val="13685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94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Sheet1!$E$2</c:f>
              <c:strCache>
                <c:ptCount val="1"/>
                <c:pt idx="0">
                  <c:v>COMMISSION  on 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04A-408C-99FD-FC1DBBC4FA4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04A-408C-99FD-FC1DBBC4FA4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04A-408C-99FD-FC1DBBC4FA4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04A-408C-99FD-FC1DBBC4FA4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04A-408C-99FD-FC1DBBC4FA42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Sheet1!$B$3:$B$7</c:f>
              <c:strCache>
                <c:ptCount val="5"/>
                <c:pt idx="0">
                  <c:v>JOHN M. NJOGU</c:v>
                </c:pt>
                <c:pt idx="1">
                  <c:v>Wanjiru Wanjiri</c:v>
                </c:pt>
                <c:pt idx="2">
                  <c:v>JOHN M. NGARE</c:v>
                </c:pt>
                <c:pt idx="3">
                  <c:v>RICHARD MAINA</c:v>
                </c:pt>
                <c:pt idx="4">
                  <c:v>MARY APUNDA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5440</c:v>
                </c:pt>
                <c:pt idx="1">
                  <c:v>1920</c:v>
                </c:pt>
                <c:pt idx="2">
                  <c:v>2720</c:v>
                </c:pt>
                <c:pt idx="3">
                  <c:v>2960</c:v>
                </c:pt>
                <c:pt idx="4">
                  <c:v>3540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F-4CE6-85C4-D2686C712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BETWEEN GROSS PAY AND COMMISION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EMPLOYEE 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Sheet3!$B$3:$B$8</c:f>
              <c:strCache>
                <c:ptCount val="6"/>
                <c:pt idx="0">
                  <c:v>JOHN M. NJOGU</c:v>
                </c:pt>
                <c:pt idx="1">
                  <c:v>Wanjiru Wanjiri</c:v>
                </c:pt>
                <c:pt idx="2">
                  <c:v>JOHN M. NGARE</c:v>
                </c:pt>
                <c:pt idx="3">
                  <c:v>RICHARD MAINA</c:v>
                </c:pt>
                <c:pt idx="4">
                  <c:v>MARY APUNDA</c:v>
                </c:pt>
                <c:pt idx="5">
                  <c:v>TANYA AWUOR</c:v>
                </c:pt>
              </c:strCache>
            </c:strRef>
          </c:cat>
          <c:val>
            <c:numRef>
              <c:f>Sheet3!$C$3:$C$8</c:f>
              <c:numCache>
                <c:formatCode>General</c:formatCode>
                <c:ptCount val="6"/>
                <c:pt idx="0">
                  <c:v>12000</c:v>
                </c:pt>
                <c:pt idx="1">
                  <c:v>6000</c:v>
                </c:pt>
                <c:pt idx="2">
                  <c:v>16000</c:v>
                </c:pt>
                <c:pt idx="3">
                  <c:v>17800</c:v>
                </c:pt>
                <c:pt idx="4">
                  <c:v>8000</c:v>
                </c:pt>
                <c:pt idx="5">
                  <c:v>13820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0-40C7-9FCF-2C2E7CEE9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6261616"/>
        <c:axId val="1615747360"/>
      </c:barChart>
      <c:lineChart>
        <c:grouping val="standard"/>
        <c:varyColors val="0"/>
        <c:ser>
          <c:idx val="1"/>
          <c:order val="1"/>
          <c:tx>
            <c:strRef>
              <c:f>Sheet3!$F$2</c:f>
              <c:strCache>
                <c:ptCount val="1"/>
                <c:pt idx="0">
                  <c:v>GROSS PAY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Sheet3!$B$3:$B$8</c:f>
              <c:strCache>
                <c:ptCount val="6"/>
                <c:pt idx="0">
                  <c:v>JOHN M. NJOGU</c:v>
                </c:pt>
                <c:pt idx="1">
                  <c:v>Wanjiru Wanjiri</c:v>
                </c:pt>
                <c:pt idx="2">
                  <c:v>JOHN M. NGARE</c:v>
                </c:pt>
                <c:pt idx="3">
                  <c:v>RICHARD MAINA</c:v>
                </c:pt>
                <c:pt idx="4">
                  <c:v>MARY APUNDA</c:v>
                </c:pt>
                <c:pt idx="5">
                  <c:v>TANYA AWUOR</c:v>
                </c:pt>
              </c:strCache>
            </c:strRef>
          </c:cat>
          <c:val>
            <c:numRef>
              <c:f>Sheet3!$F$3:$F$8</c:f>
              <c:numCache>
                <c:formatCode>General</c:formatCode>
                <c:ptCount val="6"/>
                <c:pt idx="0">
                  <c:v>17440</c:v>
                </c:pt>
                <c:pt idx="1">
                  <c:v>7920</c:v>
                </c:pt>
                <c:pt idx="2">
                  <c:v>18720</c:v>
                </c:pt>
                <c:pt idx="3">
                  <c:v>20760</c:v>
                </c:pt>
                <c:pt idx="4">
                  <c:v>11540</c:v>
                </c:pt>
                <c:pt idx="5">
                  <c:v>16540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0-40C7-9FCF-2C2E7CEE9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261616"/>
        <c:axId val="1615747360"/>
      </c:lineChart>
      <c:catAx>
        <c:axId val="168626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47360"/>
        <c:crosses val="autoZero"/>
        <c:auto val="1"/>
        <c:lblAlgn val="ctr"/>
        <c:lblOffset val="100"/>
        <c:noMultiLvlLbl val="0"/>
      </c:catAx>
      <c:valAx>
        <c:axId val="16157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2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Sheet3!$C$2</c:f>
              <c:strCache>
                <c:ptCount val="1"/>
                <c:pt idx="0">
                  <c:v>EMPLOYEE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F18-4232-9423-EFBE23D20A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F18-4232-9423-EFBE23D20A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F18-4232-9423-EFBE23D20A3B}"/>
              </c:ext>
            </c:extLst>
          </c:dPt>
          <c:dPt>
            <c:idx val="3"/>
            <c:bubble3D val="0"/>
            <c:explosion val="28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F76-40F1-AB22-E579DA58265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F18-4232-9423-EFBE23D20A3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F18-4232-9423-EFBE23D20A3B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Sheet3!$B$3:$B$8</c:f>
              <c:strCache>
                <c:ptCount val="6"/>
                <c:pt idx="0">
                  <c:v>JOHN M. NJOGU</c:v>
                </c:pt>
                <c:pt idx="1">
                  <c:v>Wanjiru Wanjiri</c:v>
                </c:pt>
                <c:pt idx="2">
                  <c:v>JOHN M. NGARE</c:v>
                </c:pt>
                <c:pt idx="3">
                  <c:v>RICHARD MAINA</c:v>
                </c:pt>
                <c:pt idx="4">
                  <c:v>MARY APUNDA</c:v>
                </c:pt>
                <c:pt idx="5">
                  <c:v>TANYA AWUOR</c:v>
                </c:pt>
              </c:strCache>
            </c:strRef>
          </c:cat>
          <c:val>
            <c:numRef>
              <c:f>Sheet3!$C$3:$C$8</c:f>
              <c:numCache>
                <c:formatCode>General</c:formatCode>
                <c:ptCount val="6"/>
                <c:pt idx="0">
                  <c:v>12000</c:v>
                </c:pt>
                <c:pt idx="1">
                  <c:v>6000</c:v>
                </c:pt>
                <c:pt idx="2">
                  <c:v>16000</c:v>
                </c:pt>
                <c:pt idx="3">
                  <c:v>17800</c:v>
                </c:pt>
                <c:pt idx="4">
                  <c:v>8000</c:v>
                </c:pt>
                <c:pt idx="5">
                  <c:v>13820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6-40F1-AB22-E579DA58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Sheet3!$E$2</c:f>
              <c:strCache>
                <c:ptCount val="1"/>
                <c:pt idx="0">
                  <c:v>COMMISSION  on 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6D5-4BE0-ACC6-2B4D1B7697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6D5-4BE0-ACC6-2B4D1B7697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6D5-4BE0-ACC6-2B4D1B7697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6D5-4BE0-ACC6-2B4D1B7697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6D5-4BE0-ACC6-2B4D1B7697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6D5-4BE0-ACC6-2B4D1B7697B1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Sheet3!$B$3:$B$8</c:f>
              <c:strCache>
                <c:ptCount val="6"/>
                <c:pt idx="0">
                  <c:v>JOHN M. NJOGU</c:v>
                </c:pt>
                <c:pt idx="1">
                  <c:v>Wanjiru Wanjiri</c:v>
                </c:pt>
                <c:pt idx="2">
                  <c:v>JOHN M. NGARE</c:v>
                </c:pt>
                <c:pt idx="3">
                  <c:v>RICHARD MAINA</c:v>
                </c:pt>
                <c:pt idx="4">
                  <c:v>MARY APUNDA</c:v>
                </c:pt>
                <c:pt idx="5">
                  <c:v>TANYA AWUOR</c:v>
                </c:pt>
              </c:strCache>
            </c:strRef>
          </c:cat>
          <c:val>
            <c:numRef>
              <c:f>Sheet3!$E$3:$E$8</c:f>
              <c:numCache>
                <c:formatCode>General</c:formatCode>
                <c:ptCount val="6"/>
                <c:pt idx="0">
                  <c:v>5440</c:v>
                </c:pt>
                <c:pt idx="1">
                  <c:v>1920</c:v>
                </c:pt>
                <c:pt idx="2">
                  <c:v>2720</c:v>
                </c:pt>
                <c:pt idx="3">
                  <c:v>2960</c:v>
                </c:pt>
                <c:pt idx="4">
                  <c:v>3540</c:v>
                </c:pt>
                <c:pt idx="5">
                  <c:v>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9-4E11-9882-EB6D4D9F0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591279</xdr:colOff>
      <xdr:row>2</xdr:row>
      <xdr:rowOff>173195</xdr:rowOff>
    </xdr:from>
    <xdr:to>
      <xdr:col>14</xdr:col>
      <xdr:colOff>361248</xdr:colOff>
      <xdr:row>9</xdr:row>
      <xdr:rowOff>74136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596C8F-E61F-4228-BBC1-98045077C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646641</xdr:colOff>
      <xdr:row>10</xdr:row>
      <xdr:rowOff>93134</xdr:rowOff>
    </xdr:from>
    <xdr:to>
      <xdr:col>6</xdr:col>
      <xdr:colOff>827616</xdr:colOff>
      <xdr:row>25</xdr:row>
      <xdr:rowOff>42334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C4565A-3EB7-D3E9-54B9-137C0CD0D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711905</xdr:colOff>
      <xdr:row>31</xdr:row>
      <xdr:rowOff>118886</xdr:rowOff>
    </xdr:from>
    <xdr:to>
      <xdr:col>14</xdr:col>
      <xdr:colOff>286455</xdr:colOff>
      <xdr:row>46</xdr:row>
      <xdr:rowOff>99835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09576-7805-A1A7-A71D-5785C1271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288925</xdr:colOff>
      <xdr:row>10</xdr:row>
      <xdr:rowOff>171450</xdr:rowOff>
    </xdr:from>
    <xdr:to>
      <xdr:col>6</xdr:col>
      <xdr:colOff>180975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A15A7-917E-4970-0D1F-5E8EAC069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301478</xdr:colOff>
      <xdr:row>1</xdr:row>
      <xdr:rowOff>162442</xdr:rowOff>
    </xdr:from>
    <xdr:to>
      <xdr:col>13</xdr:col>
      <xdr:colOff>375610</xdr:colOff>
      <xdr:row>9</xdr:row>
      <xdr:rowOff>300370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70B591-5DE2-4431-32C0-6E437BC9C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7</xdr:col>
      <xdr:colOff>876300</xdr:colOff>
      <xdr:row>11</xdr:row>
      <xdr:rowOff>139700</xdr:rowOff>
    </xdr:from>
    <xdr:to>
      <xdr:col>15</xdr:col>
      <xdr:colOff>3175</xdr:colOff>
      <xdr:row>27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925F37-EC70-80A8-9EBD-2951BD59B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F2FA-FB0A-48B5-9B9E-6934F3F2C1B9}">
  <dimension ref="A1:J10"/>
  <sheetViews>
    <sheetView showWhiteSpace="0" view="pageLayout" zoomScale="66" zoomScaleNormal="100" zoomScalePageLayoutView="66" workbookViewId="0">
      <selection sqref="A1:G1"/>
    </sheetView>
  </sheetViews>
  <sheetFormatPr defaultRowHeight="14.5"/>
  <cols>
    <col min="1" max="1" width="13.81640625" customWidth="1"/>
    <col min="2" max="2" width="13.453125" customWidth="1"/>
    <col min="3" max="3" width="12.453125" customWidth="1"/>
    <col min="4" max="4" width="12.08984375" customWidth="1"/>
    <col min="5" max="5" width="12.453125" customWidth="1"/>
    <col min="6" max="6" width="11" customWidth="1"/>
    <col min="7" max="7" width="13.453125" customWidth="1"/>
    <col min="8" max="8" width="17.6328125" customWidth="1"/>
  </cols>
  <sheetData>
    <row r="1" spans="1:10" ht="23" thickBot="1">
      <c r="A1" s="25" t="s">
        <v>0</v>
      </c>
      <c r="B1" s="26"/>
      <c r="C1" s="26"/>
      <c r="D1" s="26"/>
      <c r="E1" s="26"/>
      <c r="F1" s="26"/>
      <c r="G1" s="27"/>
      <c r="H1" t="s">
        <v>16</v>
      </c>
    </row>
    <row r="2" spans="1:10" ht="23">
      <c r="A2" s="16" t="s">
        <v>1</v>
      </c>
      <c r="B2" s="18" t="s">
        <v>2</v>
      </c>
      <c r="C2" s="17" t="s">
        <v>3</v>
      </c>
      <c r="D2" s="15" t="s">
        <v>4</v>
      </c>
      <c r="E2" s="15" t="s">
        <v>5</v>
      </c>
      <c r="F2" s="15" t="s">
        <v>6</v>
      </c>
      <c r="G2" s="15" t="s">
        <v>7</v>
      </c>
    </row>
    <row r="3" spans="1:10" ht="27" customHeight="1" thickBot="1">
      <c r="A3" s="5">
        <v>1</v>
      </c>
      <c r="B3" s="19" t="s">
        <v>8</v>
      </c>
      <c r="C3" s="22">
        <v>12000</v>
      </c>
      <c r="D3" s="9">
        <v>34000</v>
      </c>
      <c r="E3" s="1">
        <f>D3*B$9</f>
        <v>5440</v>
      </c>
      <c r="F3" s="1">
        <f>C3+E3</f>
        <v>17440</v>
      </c>
      <c r="G3" s="1" t="str">
        <f>IF(C3&gt;15000,"OVERPAID",IF(C4&gt;10000,"ACCEPTABLE","POOR"))</f>
        <v>POOR</v>
      </c>
    </row>
    <row r="4" spans="1:10" ht="19" customHeight="1" thickBot="1">
      <c r="A4" s="5">
        <v>2</v>
      </c>
      <c r="B4" s="21" t="s">
        <v>17</v>
      </c>
      <c r="C4" s="23">
        <v>6000</v>
      </c>
      <c r="D4" s="1">
        <v>12000</v>
      </c>
      <c r="E4" s="1">
        <f>D4*B$9</f>
        <v>1920</v>
      </c>
      <c r="F4" s="1">
        <f>C4+E4</f>
        <v>7920</v>
      </c>
      <c r="G4" s="1" t="str">
        <f t="shared" ref="G4:G8" si="0">IF(C4&gt;15000,"OVERPAID",IF(C5&gt;10000,"ACCEPTABLE","POOR"))</f>
        <v>ACCEPTABLE</v>
      </c>
      <c r="J4" s="14"/>
    </row>
    <row r="5" spans="1:10" ht="17" customHeight="1" thickBot="1">
      <c r="A5" s="5">
        <v>3</v>
      </c>
      <c r="B5" s="19" t="s">
        <v>9</v>
      </c>
      <c r="C5" s="13">
        <v>16000</v>
      </c>
      <c r="D5" s="1">
        <v>17000</v>
      </c>
      <c r="E5" s="1">
        <f t="shared" ref="E5:E8" si="1">D5*B$9</f>
        <v>2720</v>
      </c>
      <c r="F5" s="1">
        <f t="shared" ref="F5:F8" si="2">C5+E5</f>
        <v>18720</v>
      </c>
      <c r="G5" s="1" t="str">
        <f t="shared" si="0"/>
        <v>OVERPAID</v>
      </c>
    </row>
    <row r="6" spans="1:10" ht="19" customHeight="1" thickBot="1">
      <c r="A6" s="5">
        <v>4</v>
      </c>
      <c r="B6" s="19" t="s">
        <v>10</v>
      </c>
      <c r="C6" s="1">
        <v>17800</v>
      </c>
      <c r="D6" s="7">
        <v>18500</v>
      </c>
      <c r="E6" s="1">
        <f t="shared" si="1"/>
        <v>2960</v>
      </c>
      <c r="F6" s="1">
        <f t="shared" si="2"/>
        <v>20760</v>
      </c>
      <c r="G6" s="1" t="str">
        <f t="shared" si="0"/>
        <v>OVERPAID</v>
      </c>
    </row>
    <row r="7" spans="1:10" ht="15" thickBot="1">
      <c r="A7" s="5">
        <v>5</v>
      </c>
      <c r="B7" s="19" t="s">
        <v>11</v>
      </c>
      <c r="C7" s="6">
        <v>8000</v>
      </c>
      <c r="D7" s="8">
        <v>22125</v>
      </c>
      <c r="E7" s="1">
        <f t="shared" si="1"/>
        <v>3540</v>
      </c>
      <c r="F7" s="1">
        <f t="shared" si="2"/>
        <v>11540</v>
      </c>
      <c r="G7" s="1" t="str">
        <f t="shared" si="0"/>
        <v>ACCEPTABLE</v>
      </c>
    </row>
    <row r="8" spans="1:10" ht="15" thickBot="1">
      <c r="A8" s="5" t="s">
        <v>12</v>
      </c>
      <c r="B8" s="20" t="s">
        <v>18</v>
      </c>
      <c r="C8" s="1">
        <v>13820</v>
      </c>
      <c r="D8" s="1">
        <v>17000</v>
      </c>
      <c r="E8" s="1">
        <f t="shared" si="1"/>
        <v>2720</v>
      </c>
      <c r="F8" s="1">
        <f t="shared" si="2"/>
        <v>16540</v>
      </c>
      <c r="G8" s="1" t="str">
        <f t="shared" si="0"/>
        <v>POOR</v>
      </c>
    </row>
    <row r="9" spans="1:10" ht="26.5" thickBot="1">
      <c r="A9" s="10" t="s">
        <v>13</v>
      </c>
      <c r="B9" s="11">
        <v>0.16</v>
      </c>
      <c r="C9" s="7"/>
      <c r="D9" s="12" t="s">
        <v>14</v>
      </c>
      <c r="E9" s="3">
        <f>MAX(F3:F8)</f>
        <v>20760</v>
      </c>
      <c r="F9" s="2"/>
      <c r="G9" s="1"/>
    </row>
    <row r="10" spans="1:10" ht="40" thickTop="1" thickBot="1">
      <c r="A10" s="28"/>
      <c r="B10" s="29"/>
      <c r="C10" s="29"/>
      <c r="D10" s="30"/>
      <c r="E10" s="4" t="s">
        <v>15</v>
      </c>
      <c r="F10" s="3">
        <f>AVERAGE(D3:D8)</f>
        <v>20104.166666666668</v>
      </c>
      <c r="G10" s="1"/>
    </row>
  </sheetData>
  <mergeCells count="2">
    <mergeCell ref="A1:G1"/>
    <mergeCell ref="A10:D10"/>
  </mergeCells>
  <conditionalFormatting sqref="D3:D8">
    <cfRule type="cellIs" dxfId="9" priority="3" operator="between">
      <formula>20000</formula>
      <formula>40000</formula>
    </cfRule>
    <cfRule type="cellIs" dxfId="8" priority="4" operator="between">
      <formula>20000</formula>
      <formula>40000</formula>
    </cfRule>
  </conditionalFormatting>
  <conditionalFormatting sqref="E3:E8">
    <cfRule type="cellIs" dxfId="7" priority="2" operator="greaterThan">
      <formula>3000</formula>
    </cfRule>
  </conditionalFormatting>
  <conditionalFormatting sqref="F3:F8">
    <cfRule type="cellIs" dxfId="6" priority="1" operator="greaterThan">
      <formula>15000</formula>
    </cfRule>
  </conditionalFormatting>
  <pageMargins left="0.7" right="0.7" top="0.75" bottom="0.75" header="0.3" footer="0.3"/>
  <pageSetup orientation="portrait" r:id="rId1"/>
  <headerFooter differentFirst="1">
    <oddHeader>&amp;C&amp;"-,Bold"&amp;16MANOORO FARMERS CO-OPERATIVE SOCIETY</oddHeader>
    <oddFooter>&amp;CTANYA AWUOR                             PAGE 2                                 1ST NOVEMBER 2023</oddFooter>
    <firstFooter>&amp;LTANYA AWUOR&amp;CPAGE 1&amp;R1ST NOVEMBER 2023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926A-01EB-4339-9A91-CE24D3924907}">
  <dimension ref="A1:H10"/>
  <sheetViews>
    <sheetView tabSelected="1" showWhiteSpace="0" view="pageLayout" topLeftCell="A29" zoomScale="99" zoomScaleNormal="100" zoomScalePageLayoutView="99" workbookViewId="0">
      <selection activeCell="F37" sqref="F37"/>
    </sheetView>
  </sheetViews>
  <sheetFormatPr defaultRowHeight="14.5"/>
  <cols>
    <col min="1" max="1" width="10.81640625" customWidth="1"/>
    <col min="2" max="2" width="11.81640625" customWidth="1"/>
    <col min="3" max="3" width="10.6328125" customWidth="1"/>
    <col min="4" max="4" width="11.08984375" customWidth="1"/>
    <col min="5" max="5" width="11.90625" customWidth="1"/>
    <col min="6" max="6" width="10.7265625" customWidth="1"/>
    <col min="7" max="7" width="14.08984375" customWidth="1"/>
    <col min="8" max="8" width="20.90625" customWidth="1"/>
  </cols>
  <sheetData>
    <row r="1" spans="1:8" ht="23" thickBot="1">
      <c r="A1" s="25" t="s">
        <v>0</v>
      </c>
      <c r="B1" s="26"/>
      <c r="C1" s="26"/>
      <c r="D1" s="26"/>
      <c r="E1" s="26"/>
      <c r="F1" s="26"/>
      <c r="G1" s="27"/>
      <c r="H1" t="s">
        <v>20</v>
      </c>
    </row>
    <row r="2" spans="1:8" ht="23">
      <c r="A2" s="16" t="s">
        <v>1</v>
      </c>
      <c r="B2" s="18" t="s">
        <v>2</v>
      </c>
      <c r="C2" s="17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24"/>
    </row>
    <row r="3" spans="1:8" ht="15" thickBot="1">
      <c r="A3" s="5">
        <v>1</v>
      </c>
      <c r="B3" s="19" t="s">
        <v>8</v>
      </c>
      <c r="C3" s="22">
        <v>12000</v>
      </c>
      <c r="D3" s="9">
        <v>34000</v>
      </c>
      <c r="E3" s="1">
        <f>D3*B$9</f>
        <v>5440</v>
      </c>
      <c r="F3" s="1">
        <f>C3+E3</f>
        <v>17440</v>
      </c>
      <c r="G3" s="1" t="s">
        <v>19</v>
      </c>
    </row>
    <row r="4" spans="1:8" ht="15" thickBot="1">
      <c r="A4" s="5">
        <v>2</v>
      </c>
      <c r="B4" s="21" t="s">
        <v>17</v>
      </c>
      <c r="C4" s="23">
        <v>6000</v>
      </c>
      <c r="D4" s="1">
        <v>12000</v>
      </c>
      <c r="E4" s="1">
        <f>D4*B$9</f>
        <v>1920</v>
      </c>
      <c r="F4" s="1">
        <f>C4+E4</f>
        <v>7920</v>
      </c>
      <c r="G4" s="1" t="str">
        <f t="shared" ref="G4:G8" si="0">IF(C4&gt;15000,"OVERPAID",IF(C5&gt;10000,"ACCEPTABLE","POOR"))</f>
        <v>ACCEPTABLE</v>
      </c>
    </row>
    <row r="5" spans="1:8" ht="15" thickBot="1">
      <c r="A5" s="5">
        <v>3</v>
      </c>
      <c r="B5" s="19" t="s">
        <v>9</v>
      </c>
      <c r="C5" s="13">
        <v>16000</v>
      </c>
      <c r="D5" s="1">
        <v>17000</v>
      </c>
      <c r="E5" s="1">
        <f t="shared" ref="E5:E8" si="1">D5*B$9</f>
        <v>2720</v>
      </c>
      <c r="F5" s="1">
        <f t="shared" ref="F5:F8" si="2">C5+E5</f>
        <v>18720</v>
      </c>
      <c r="G5" s="1" t="str">
        <f t="shared" si="0"/>
        <v>OVERPAID</v>
      </c>
    </row>
    <row r="6" spans="1:8" ht="15" thickBot="1">
      <c r="A6" s="5">
        <v>4</v>
      </c>
      <c r="B6" s="19" t="s">
        <v>10</v>
      </c>
      <c r="C6" s="1">
        <v>17800</v>
      </c>
      <c r="D6" s="7">
        <v>18500</v>
      </c>
      <c r="E6" s="1">
        <f t="shared" si="1"/>
        <v>2960</v>
      </c>
      <c r="F6" s="1">
        <f t="shared" si="2"/>
        <v>20760</v>
      </c>
      <c r="G6" s="1" t="str">
        <f t="shared" si="0"/>
        <v>OVERPAID</v>
      </c>
    </row>
    <row r="7" spans="1:8" ht="15" thickBot="1">
      <c r="A7" s="5">
        <v>5</v>
      </c>
      <c r="B7" s="19" t="s">
        <v>11</v>
      </c>
      <c r="C7" s="6">
        <v>8000</v>
      </c>
      <c r="D7" s="8">
        <v>22125</v>
      </c>
      <c r="E7" s="1">
        <f t="shared" si="1"/>
        <v>3540</v>
      </c>
      <c r="F7" s="1">
        <f t="shared" si="2"/>
        <v>11540</v>
      </c>
      <c r="G7" s="1" t="str">
        <f t="shared" si="0"/>
        <v>ACCEPTABLE</v>
      </c>
    </row>
    <row r="8" spans="1:8" ht="15" thickBot="1">
      <c r="A8" s="5" t="s">
        <v>12</v>
      </c>
      <c r="B8" s="20" t="s">
        <v>18</v>
      </c>
      <c r="C8" s="1">
        <v>13820</v>
      </c>
      <c r="D8" s="1">
        <v>17000</v>
      </c>
      <c r="E8" s="1">
        <f t="shared" si="1"/>
        <v>2720</v>
      </c>
      <c r="F8" s="1">
        <f t="shared" si="2"/>
        <v>16540</v>
      </c>
      <c r="G8" s="1" t="str">
        <f t="shared" si="0"/>
        <v>POOR</v>
      </c>
    </row>
    <row r="9" spans="1:8" ht="26.5" thickBot="1">
      <c r="A9" s="10" t="s">
        <v>13</v>
      </c>
      <c r="B9" s="11">
        <v>0.16</v>
      </c>
      <c r="C9" s="7"/>
      <c r="D9" s="12" t="s">
        <v>14</v>
      </c>
      <c r="E9" s="3">
        <f>MAX(F3:F8)</f>
        <v>20760</v>
      </c>
      <c r="F9" s="2"/>
      <c r="G9" s="1"/>
    </row>
    <row r="10" spans="1:8" ht="40" thickTop="1" thickBot="1">
      <c r="A10" s="28"/>
      <c r="B10" s="29"/>
      <c r="C10" s="29"/>
      <c r="D10" s="30"/>
      <c r="E10" s="4" t="s">
        <v>15</v>
      </c>
      <c r="F10" s="3">
        <f>AVERAGE(D3:D8)</f>
        <v>20104.166666666668</v>
      </c>
      <c r="G10" s="1"/>
    </row>
  </sheetData>
  <mergeCells count="2">
    <mergeCell ref="A1:G1"/>
    <mergeCell ref="A10:D10"/>
  </mergeCells>
  <conditionalFormatting sqref="D3:D8">
    <cfRule type="cellIs" dxfId="5" priority="5" operator="between">
      <formula>20000</formula>
      <formula>40000</formula>
    </cfRule>
    <cfRule type="cellIs" dxfId="4" priority="6" operator="between">
      <formula>20000</formula>
      <formula>40000</formula>
    </cfRule>
  </conditionalFormatting>
  <conditionalFormatting sqref="E3:E8">
    <cfRule type="cellIs" dxfId="3" priority="4" operator="greaterThan">
      <formula>3000</formula>
    </cfRule>
  </conditionalFormatting>
  <conditionalFormatting sqref="F3:F8">
    <cfRule type="cellIs" dxfId="2" priority="1" operator="greaterThan">
      <formula>15000</formula>
    </cfRule>
    <cfRule type="cellIs" dxfId="1" priority="2" operator="greaterThan">
      <formula>"15000Sheet1!Sheet3!"</formula>
    </cfRule>
    <cfRule type="cellIs" dxfId="0" priority="3" operator="greaterThan">
      <formula>15000</formula>
    </cfRule>
  </conditionalFormatting>
  <pageMargins left="0.7" right="0.7" top="0.75" bottom="0.75" header="0.3" footer="0.3"/>
  <pageSetup orientation="portrait" r:id="rId1"/>
  <headerFooter>
    <oddHeader>&amp;C&amp;"-,Bold"&amp;16MANOORO COOPERATIVE SOCIETY</oddHeader>
    <oddFooter>&amp;LTANYA AWUOR&amp;CPAGE 1&amp;R1ST NOVEMBER 2023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Awuor</dc:creator>
  <cp:lastModifiedBy>Tanya Awuor</cp:lastModifiedBy>
  <dcterms:created xsi:type="dcterms:W3CDTF">2023-11-01T05:13:03Z</dcterms:created>
  <dcterms:modified xsi:type="dcterms:W3CDTF">2023-12-28T03:40:36Z</dcterms:modified>
</cp:coreProperties>
</file>